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202300"/>
  <mc:AlternateContent xmlns:mc="http://schemas.openxmlformats.org/markup-compatibility/2006">
    <mc:Choice Requires="x15">
      <x15ac:absPath xmlns:x15ac="http://schemas.microsoft.com/office/spreadsheetml/2010/11/ac" url="https://uofh-my.sharepoint.com/personal/cmilliga_cougarnet_uh_edu/Documents/Desktop/"/>
    </mc:Choice>
  </mc:AlternateContent>
  <xr:revisionPtr revIDLastSave="0" documentId="8_{5705ABAB-DFE4-47E6-8058-3D9924CE31CD}" xr6:coauthVersionLast="47" xr6:coauthVersionMax="47" xr10:uidLastSave="{00000000-0000-0000-0000-000000000000}"/>
  <bookViews>
    <workbookView xWindow="30600" yWindow="-195" windowWidth="30960" windowHeight="17520" xr2:uid="{7B8F5ED4-DB01-4499-9C9E-C09F430A8E71}"/>
  </bookViews>
  <sheets>
    <sheet name="Project Dist FY23 Recovered IDC" sheetId="1" r:id="rId1"/>
    <sheet name="Faculty Dist FY23 Recovered IDC" sheetId="2" r:id="rId2"/>
    <sheet name="Dept Dist FY23 Recovered IDC" sheetId="4" r:id="rId3"/>
    <sheet name="College Dist FY23 Recovered IDC" sheetId="6" r:id="rId4"/>
  </sheets>
  <definedNames>
    <definedName name="_xlnm._FilterDatabase" localSheetId="1" hidden="1">'Faculty Dist FY23 Recovered IDC'!$A$3:$T$2379</definedName>
    <definedName name="_xlnm._FilterDatabase" localSheetId="0" hidden="1">'Project Dist FY23 Recovered IDC'!$A$3:$T$2379</definedName>
  </definedNames>
  <calcPr calcId="191029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79" i="2" l="1"/>
  <c r="Q2378" i="2"/>
  <c r="Q2377" i="2"/>
  <c r="R2377" i="2" s="1"/>
  <c r="T2377" i="2" s="1"/>
  <c r="Q2376" i="2"/>
  <c r="Q2375" i="2"/>
  <c r="R2375" i="2" s="1"/>
  <c r="Q2374" i="2"/>
  <c r="R2374" i="2" s="1"/>
  <c r="T2374" i="2" s="1"/>
  <c r="Q2373" i="2"/>
  <c r="Q2372" i="2"/>
  <c r="R2372" i="2" s="1"/>
  <c r="T2372" i="2" s="1"/>
  <c r="Q2371" i="2"/>
  <c r="Q2370" i="2"/>
  <c r="Q2369" i="2"/>
  <c r="R2369" i="2" s="1"/>
  <c r="T2369" i="2" s="1"/>
  <c r="Q2368" i="2"/>
  <c r="R2368" i="2" s="1"/>
  <c r="T2368" i="2" s="1"/>
  <c r="Q2367" i="2"/>
  <c r="Q2366" i="2"/>
  <c r="R2366" i="2" s="1"/>
  <c r="T2366" i="2" s="1"/>
  <c r="Q2365" i="2"/>
  <c r="Q2364" i="2"/>
  <c r="S2364" i="2" s="1"/>
  <c r="Q2363" i="2"/>
  <c r="R2363" i="2" s="1"/>
  <c r="Q2362" i="2"/>
  <c r="Q2361" i="2"/>
  <c r="R2361" i="2" s="1"/>
  <c r="T2361" i="2" s="1"/>
  <c r="Q2360" i="2"/>
  <c r="Q2359" i="2"/>
  <c r="S2359" i="2" s="1"/>
  <c r="Q2358" i="2"/>
  <c r="Q2357" i="2"/>
  <c r="Q2356" i="2"/>
  <c r="Q2355" i="2"/>
  <c r="S2355" i="2" s="1"/>
  <c r="Q2354" i="2"/>
  <c r="Q2353" i="2"/>
  <c r="R2353" i="2" s="1"/>
  <c r="Q2352" i="2"/>
  <c r="R2352" i="2" s="1"/>
  <c r="T2352" i="2" s="1"/>
  <c r="Q2351" i="2"/>
  <c r="R2351" i="2" s="1"/>
  <c r="T2351" i="2" s="1"/>
  <c r="Q2350" i="2"/>
  <c r="R2350" i="2" s="1"/>
  <c r="T2350" i="2" s="1"/>
  <c r="Q2349" i="2"/>
  <c r="R2349" i="2" s="1"/>
  <c r="T2349" i="2" s="1"/>
  <c r="Q2348" i="2"/>
  <c r="Q2347" i="2"/>
  <c r="R2347" i="2" s="1"/>
  <c r="Q2346" i="2"/>
  <c r="S2346" i="2" s="1"/>
  <c r="Q2345" i="2"/>
  <c r="Q2344" i="2"/>
  <c r="S2344" i="2" s="1"/>
  <c r="Q2343" i="2"/>
  <c r="R2343" i="2" s="1"/>
  <c r="T2343" i="2" s="1"/>
  <c r="Q2342" i="2"/>
  <c r="Q2341" i="2"/>
  <c r="S2341" i="2" s="1"/>
  <c r="Q2340" i="2"/>
  <c r="R2340" i="2" s="1"/>
  <c r="T2340" i="2" s="1"/>
  <c r="Q2339" i="2"/>
  <c r="Q2338" i="2"/>
  <c r="R2338" i="2" s="1"/>
  <c r="T2338" i="2" s="1"/>
  <c r="Q2337" i="2"/>
  <c r="Q2336" i="2"/>
  <c r="R2336" i="2" s="1"/>
  <c r="Q2335" i="2"/>
  <c r="S2335" i="2" s="1"/>
  <c r="Q2334" i="2"/>
  <c r="Q2333" i="2"/>
  <c r="S2333" i="2" s="1"/>
  <c r="Q2332" i="2"/>
  <c r="R2332" i="2" s="1"/>
  <c r="T2332" i="2" s="1"/>
  <c r="Q2331" i="2"/>
  <c r="Q2330" i="2"/>
  <c r="R2330" i="2" s="1"/>
  <c r="Q2329" i="2"/>
  <c r="Q2328" i="2"/>
  <c r="R2328" i="2" s="1"/>
  <c r="T2328" i="2" s="1"/>
  <c r="Q2327" i="2"/>
  <c r="R2327" i="2" s="1"/>
  <c r="T2327" i="2" s="1"/>
  <c r="Q2326" i="2"/>
  <c r="R2326" i="2" s="1"/>
  <c r="T2326" i="2" s="1"/>
  <c r="Q2325" i="2"/>
  <c r="Q2324" i="2"/>
  <c r="Q2323" i="2"/>
  <c r="Q2322" i="2"/>
  <c r="Q2321" i="2"/>
  <c r="R2321" i="2" s="1"/>
  <c r="T2321" i="2" s="1"/>
  <c r="Q2320" i="2"/>
  <c r="Q2319" i="2"/>
  <c r="R2319" i="2" s="1"/>
  <c r="Q2318" i="2"/>
  <c r="R2318" i="2" s="1"/>
  <c r="T2318" i="2" s="1"/>
  <c r="Q2317" i="2"/>
  <c r="Q2316" i="2"/>
  <c r="R2316" i="2" s="1"/>
  <c r="T2316" i="2" s="1"/>
  <c r="Q2315" i="2"/>
  <c r="Q2314" i="2"/>
  <c r="R2314" i="2" s="1"/>
  <c r="Q2313" i="2"/>
  <c r="Q2312" i="2"/>
  <c r="R2312" i="2" s="1"/>
  <c r="T2312" i="2" s="1"/>
  <c r="Q2311" i="2"/>
  <c r="R2311" i="2" s="1"/>
  <c r="T2311" i="2" s="1"/>
  <c r="Q2310" i="2"/>
  <c r="R2310" i="2" s="1"/>
  <c r="T2310" i="2" s="1"/>
  <c r="Q2309" i="2"/>
  <c r="Q2308" i="2"/>
  <c r="R2308" i="2" s="1"/>
  <c r="Q2307" i="2"/>
  <c r="Q2306" i="2"/>
  <c r="Q2305" i="2"/>
  <c r="S2305" i="2" s="1"/>
  <c r="Q2304" i="2"/>
  <c r="Q2303" i="2"/>
  <c r="Q2302" i="2"/>
  <c r="R2302" i="2" s="1"/>
  <c r="T2302" i="2" s="1"/>
  <c r="Q2301" i="2"/>
  <c r="R2301" i="2" s="1"/>
  <c r="T2301" i="2" s="1"/>
  <c r="Q2300" i="2"/>
  <c r="Q2299" i="2"/>
  <c r="R2299" i="2" s="1"/>
  <c r="T2299" i="2" s="1"/>
  <c r="Q2298" i="2"/>
  <c r="Q2297" i="2"/>
  <c r="Q2296" i="2"/>
  <c r="Q2295" i="2"/>
  <c r="Q2294" i="2"/>
  <c r="R2294" i="2" s="1"/>
  <c r="T2294" i="2" s="1"/>
  <c r="Q2293" i="2"/>
  <c r="R2293" i="2" s="1"/>
  <c r="Q2292" i="2"/>
  <c r="R2292" i="2" s="1"/>
  <c r="Q2291" i="2"/>
  <c r="S2291" i="2" s="1"/>
  <c r="Q2290" i="2"/>
  <c r="R2290" i="2" s="1"/>
  <c r="T2290" i="2" s="1"/>
  <c r="Q2289" i="2"/>
  <c r="R2289" i="2" s="1"/>
  <c r="Q2288" i="2"/>
  <c r="R2288" i="2" s="1"/>
  <c r="T2288" i="2" s="1"/>
  <c r="Q2287" i="2"/>
  <c r="Q2286" i="2"/>
  <c r="Q2285" i="2"/>
  <c r="Q2284" i="2"/>
  <c r="Q2283" i="2"/>
  <c r="R2283" i="2" s="1"/>
  <c r="T2283" i="2" s="1"/>
  <c r="Q2282" i="2"/>
  <c r="Q2281" i="2"/>
  <c r="R2281" i="2" s="1"/>
  <c r="Q2280" i="2"/>
  <c r="R2280" i="2" s="1"/>
  <c r="Q2279" i="2"/>
  <c r="S2279" i="2" s="1"/>
  <c r="Q2278" i="2"/>
  <c r="R2278" i="2" s="1"/>
  <c r="T2278" i="2" s="1"/>
  <c r="Q2277" i="2"/>
  <c r="R2277" i="2" s="1"/>
  <c r="T2277" i="2" s="1"/>
  <c r="Q2276" i="2"/>
  <c r="Q2275" i="2"/>
  <c r="Q2274" i="2"/>
  <c r="Q2273" i="2"/>
  <c r="Q2272" i="2"/>
  <c r="R2272" i="2" s="1"/>
  <c r="T2272" i="2" s="1"/>
  <c r="Q2271" i="2"/>
  <c r="R2271" i="2" s="1"/>
  <c r="Q2270" i="2"/>
  <c r="R2270" i="2" s="1"/>
  <c r="Q2269" i="2"/>
  <c r="R2269" i="2" s="1"/>
  <c r="T2269" i="2" s="1"/>
  <c r="Q2268" i="2"/>
  <c r="Q2267" i="2"/>
  <c r="R2267" i="2" s="1"/>
  <c r="T2267" i="2" s="1"/>
  <c r="Q2266" i="2"/>
  <c r="Q2265" i="2"/>
  <c r="R2265" i="2" s="1"/>
  <c r="Q2264" i="2"/>
  <c r="R2264" i="2" s="1"/>
  <c r="T2264" i="2" s="1"/>
  <c r="Q2263" i="2"/>
  <c r="S2263" i="2" s="1"/>
  <c r="Q2262" i="2"/>
  <c r="R2262" i="2" s="1"/>
  <c r="Q2261" i="2"/>
  <c r="R2261" i="2" s="1"/>
  <c r="T2261" i="2" s="1"/>
  <c r="Q2260" i="2"/>
  <c r="R2260" i="2" s="1"/>
  <c r="Q2259" i="2"/>
  <c r="R2259" i="2" s="1"/>
  <c r="Q2258" i="2"/>
  <c r="Q2257" i="2"/>
  <c r="Q2256" i="2"/>
  <c r="R2256" i="2" s="1"/>
  <c r="T2256" i="2" s="1"/>
  <c r="Q2255" i="2"/>
  <c r="Q2254" i="2"/>
  <c r="Q2253" i="2"/>
  <c r="R2253" i="2" s="1"/>
  <c r="T2253" i="2" s="1"/>
  <c r="Q2252" i="2"/>
  <c r="R2252" i="2" s="1"/>
  <c r="T2252" i="2" s="1"/>
  <c r="Q2251" i="2"/>
  <c r="R2251" i="2" s="1"/>
  <c r="Q2250" i="2"/>
  <c r="R2250" i="2" s="1"/>
  <c r="T2250" i="2" s="1"/>
  <c r="Q2249" i="2"/>
  <c r="Q2248" i="2"/>
  <c r="R2248" i="2" s="1"/>
  <c r="Q2247" i="2"/>
  <c r="Q2246" i="2"/>
  <c r="Q2245" i="2"/>
  <c r="R2245" i="2" s="1"/>
  <c r="T2245" i="2" s="1"/>
  <c r="Q2244" i="2"/>
  <c r="R2244" i="2" s="1"/>
  <c r="Q2243" i="2"/>
  <c r="R2243" i="2" s="1"/>
  <c r="Q2242" i="2"/>
  <c r="S2242" i="2" s="1"/>
  <c r="Q2241" i="2"/>
  <c r="R2241" i="2" s="1"/>
  <c r="T2241" i="2" s="1"/>
  <c r="Q2240" i="2"/>
  <c r="S2240" i="2" s="1"/>
  <c r="Q2239" i="2"/>
  <c r="R2239" i="2" s="1"/>
  <c r="T2239" i="2" s="1"/>
  <c r="Q2238" i="2"/>
  <c r="R2238" i="2" s="1"/>
  <c r="Q2237" i="2"/>
  <c r="S2237" i="2" s="1"/>
  <c r="Q2236" i="2"/>
  <c r="R2236" i="2" s="1"/>
  <c r="T2236" i="2" s="1"/>
  <c r="Q2235" i="2"/>
  <c r="R2235" i="2" s="1"/>
  <c r="T2235" i="2" s="1"/>
  <c r="Q2234" i="2"/>
  <c r="Q2233" i="2"/>
  <c r="R2233" i="2" s="1"/>
  <c r="T2233" i="2" s="1"/>
  <c r="Q2232" i="2"/>
  <c r="Q2231" i="2"/>
  <c r="Q2230" i="2"/>
  <c r="Q2229" i="2"/>
  <c r="R2229" i="2" s="1"/>
  <c r="Q2228" i="2"/>
  <c r="R2228" i="2" s="1"/>
  <c r="T2228" i="2" s="1"/>
  <c r="Q2227" i="2"/>
  <c r="Q2226" i="2"/>
  <c r="R2226" i="2" s="1"/>
  <c r="Q2225" i="2"/>
  <c r="R2225" i="2" s="1"/>
  <c r="Q2224" i="2"/>
  <c r="Q2223" i="2"/>
  <c r="R2223" i="2" s="1"/>
  <c r="T2223" i="2" s="1"/>
  <c r="Q2222" i="2"/>
  <c r="Q2221" i="2"/>
  <c r="R2221" i="2" s="1"/>
  <c r="Q2220" i="2"/>
  <c r="R2220" i="2" s="1"/>
  <c r="T2220" i="2" s="1"/>
  <c r="Q2219" i="2"/>
  <c r="R2219" i="2" s="1"/>
  <c r="T2219" i="2" s="1"/>
  <c r="Q2218" i="2"/>
  <c r="R2218" i="2" s="1"/>
  <c r="T2218" i="2" s="1"/>
  <c r="Q2217" i="2"/>
  <c r="R2217" i="2" s="1"/>
  <c r="T2217" i="2" s="1"/>
  <c r="Q2216" i="2"/>
  <c r="Q2215" i="2"/>
  <c r="Q2214" i="2"/>
  <c r="Q2213" i="2"/>
  <c r="R2213" i="2" s="1"/>
  <c r="Q2212" i="2"/>
  <c r="R2212" i="2" s="1"/>
  <c r="T2212" i="2" s="1"/>
  <c r="Q2211" i="2"/>
  <c r="R2211" i="2" s="1"/>
  <c r="Q2210" i="2"/>
  <c r="R2210" i="2" s="1"/>
  <c r="Q2209" i="2"/>
  <c r="R2209" i="2" s="1"/>
  <c r="Q2208" i="2"/>
  <c r="Q2207" i="2"/>
  <c r="R2207" i="2" s="1"/>
  <c r="T2207" i="2" s="1"/>
  <c r="Q2206" i="2"/>
  <c r="Q2205" i="2"/>
  <c r="Q2204" i="2"/>
  <c r="R2204" i="2" s="1"/>
  <c r="Q2203" i="2"/>
  <c r="R2203" i="2" s="1"/>
  <c r="T2203" i="2" s="1"/>
  <c r="Q2202" i="2"/>
  <c r="R2202" i="2" s="1"/>
  <c r="Q2201" i="2"/>
  <c r="R2201" i="2" s="1"/>
  <c r="T2201" i="2" s="1"/>
  <c r="Q2200" i="2"/>
  <c r="Q2199" i="2"/>
  <c r="Q2198" i="2"/>
  <c r="Q2197" i="2"/>
  <c r="R2197" i="2" s="1"/>
  <c r="Q2196" i="2"/>
  <c r="R2196" i="2" s="1"/>
  <c r="T2196" i="2" s="1"/>
  <c r="Q2195" i="2"/>
  <c r="Q2194" i="2"/>
  <c r="Q2193" i="2"/>
  <c r="R2193" i="2" s="1"/>
  <c r="T2193" i="2" s="1"/>
  <c r="Q2192" i="2"/>
  <c r="Q2191" i="2"/>
  <c r="R2191" i="2" s="1"/>
  <c r="T2191" i="2" s="1"/>
  <c r="Q2190" i="2"/>
  <c r="Q2189" i="2"/>
  <c r="Q2188" i="2"/>
  <c r="S2188" i="2" s="1"/>
  <c r="Q2187" i="2"/>
  <c r="S2187" i="2" s="1"/>
  <c r="Q2186" i="2"/>
  <c r="Q2185" i="2"/>
  <c r="R2185" i="2" s="1"/>
  <c r="T2185" i="2" s="1"/>
  <c r="Q2184" i="2"/>
  <c r="Q2183" i="2"/>
  <c r="Q2182" i="2"/>
  <c r="S2182" i="2" s="1"/>
  <c r="Q2181" i="2"/>
  <c r="S2181" i="2" s="1"/>
  <c r="Q2180" i="2"/>
  <c r="Q2179" i="2"/>
  <c r="S2179" i="2" s="1"/>
  <c r="Q2178" i="2"/>
  <c r="R2178" i="2" s="1"/>
  <c r="T2178" i="2" s="1"/>
  <c r="Q2177" i="2"/>
  <c r="S2177" i="2" s="1"/>
  <c r="Q2176" i="2"/>
  <c r="R2176" i="2" s="1"/>
  <c r="Q2175" i="2"/>
  <c r="S2175" i="2" s="1"/>
  <c r="Q2174" i="2"/>
  <c r="R2174" i="2" s="1"/>
  <c r="T2174" i="2" s="1"/>
  <c r="Q2173" i="2"/>
  <c r="S2173" i="2" s="1"/>
  <c r="Q2172" i="2"/>
  <c r="R2172" i="2" s="1"/>
  <c r="T2172" i="2" s="1"/>
  <c r="Q2171" i="2"/>
  <c r="S2171" i="2" s="1"/>
  <c r="Q2170" i="2"/>
  <c r="R2170" i="2" s="1"/>
  <c r="Q2169" i="2"/>
  <c r="S2169" i="2" s="1"/>
  <c r="Q2168" i="2"/>
  <c r="Q2167" i="2"/>
  <c r="S2167" i="2" s="1"/>
  <c r="Q2166" i="2"/>
  <c r="R2166" i="2" s="1"/>
  <c r="T2166" i="2" s="1"/>
  <c r="Q2165" i="2"/>
  <c r="S2165" i="2" s="1"/>
  <c r="Q2164" i="2"/>
  <c r="Q2163" i="2"/>
  <c r="S2163" i="2" s="1"/>
  <c r="Q2162" i="2"/>
  <c r="R2162" i="2" s="1"/>
  <c r="T2162" i="2" s="1"/>
  <c r="Q2161" i="2"/>
  <c r="S2161" i="2" s="1"/>
  <c r="Q2160" i="2"/>
  <c r="R2160" i="2" s="1"/>
  <c r="Q2159" i="2"/>
  <c r="S2159" i="2" s="1"/>
  <c r="Q2158" i="2"/>
  <c r="R2158" i="2" s="1"/>
  <c r="Q2157" i="2"/>
  <c r="S2157" i="2" s="1"/>
  <c r="Q2156" i="2"/>
  <c r="R2156" i="2" s="1"/>
  <c r="T2156" i="2" s="1"/>
  <c r="Q2155" i="2"/>
  <c r="S2155" i="2" s="1"/>
  <c r="Q2154" i="2"/>
  <c r="R2154" i="2" s="1"/>
  <c r="Q2153" i="2"/>
  <c r="S2153" i="2" s="1"/>
  <c r="Q2152" i="2"/>
  <c r="Q2151" i="2"/>
  <c r="S2151" i="2" s="1"/>
  <c r="Q2150" i="2"/>
  <c r="R2150" i="2" s="1"/>
  <c r="Q2149" i="2"/>
  <c r="S2149" i="2" s="1"/>
  <c r="Q2148" i="2"/>
  <c r="Q2147" i="2"/>
  <c r="S2147" i="2" s="1"/>
  <c r="Q2146" i="2"/>
  <c r="R2146" i="2" s="1"/>
  <c r="T2146" i="2" s="1"/>
  <c r="Q2145" i="2"/>
  <c r="S2145" i="2" s="1"/>
  <c r="Q2144" i="2"/>
  <c r="R2144" i="2" s="1"/>
  <c r="Q2143" i="2"/>
  <c r="S2143" i="2" s="1"/>
  <c r="Q2142" i="2"/>
  <c r="R2142" i="2" s="1"/>
  <c r="T2142" i="2" s="1"/>
  <c r="Q2141" i="2"/>
  <c r="S2141" i="2" s="1"/>
  <c r="Q2140" i="2"/>
  <c r="R2140" i="2" s="1"/>
  <c r="T2140" i="2" s="1"/>
  <c r="Q2139" i="2"/>
  <c r="S2139" i="2" s="1"/>
  <c r="Q2138" i="2"/>
  <c r="Q2137" i="2"/>
  <c r="S2137" i="2" s="1"/>
  <c r="Q2136" i="2"/>
  <c r="Q2135" i="2"/>
  <c r="S2135" i="2" s="1"/>
  <c r="Q2134" i="2"/>
  <c r="R2134" i="2" s="1"/>
  <c r="T2134" i="2" s="1"/>
  <c r="Q2133" i="2"/>
  <c r="Q2132" i="2"/>
  <c r="R2132" i="2" s="1"/>
  <c r="Q2131" i="2"/>
  <c r="R2131" i="2" s="1"/>
  <c r="T2131" i="2" s="1"/>
  <c r="Q2130" i="2"/>
  <c r="S2130" i="2" s="1"/>
  <c r="Q2129" i="2"/>
  <c r="Q2128" i="2"/>
  <c r="R2128" i="2" s="1"/>
  <c r="T2128" i="2" s="1"/>
  <c r="Q2127" i="2"/>
  <c r="Q2126" i="2"/>
  <c r="R2126" i="2" s="1"/>
  <c r="Q2125" i="2"/>
  <c r="R2125" i="2" s="1"/>
  <c r="T2125" i="2" s="1"/>
  <c r="Q2124" i="2"/>
  <c r="Q2123" i="2"/>
  <c r="R2123" i="2" s="1"/>
  <c r="T2123" i="2" s="1"/>
  <c r="Q2122" i="2"/>
  <c r="Q2121" i="2"/>
  <c r="R2121" i="2" s="1"/>
  <c r="Q2120" i="2"/>
  <c r="R2120" i="2" s="1"/>
  <c r="Q2119" i="2"/>
  <c r="R2119" i="2" s="1"/>
  <c r="T2119" i="2" s="1"/>
  <c r="Q2118" i="2"/>
  <c r="R2118" i="2" s="1"/>
  <c r="T2118" i="2" s="1"/>
  <c r="Q2117" i="2"/>
  <c r="S2117" i="2" s="1"/>
  <c r="Q2116" i="2"/>
  <c r="S2116" i="2" s="1"/>
  <c r="Q2115" i="2"/>
  <c r="R2115" i="2" s="1"/>
  <c r="Q2114" i="2"/>
  <c r="S2114" i="2" s="1"/>
  <c r="Q2113" i="2"/>
  <c r="S2113" i="2" s="1"/>
  <c r="Q2112" i="2"/>
  <c r="Q2111" i="2"/>
  <c r="R2111" i="2" s="1"/>
  <c r="T2111" i="2" s="1"/>
  <c r="Q2110" i="2"/>
  <c r="Q2109" i="2"/>
  <c r="Q2108" i="2"/>
  <c r="R2108" i="2" s="1"/>
  <c r="T2108" i="2" s="1"/>
  <c r="Q2107" i="2"/>
  <c r="R2107" i="2" s="1"/>
  <c r="T2107" i="2" s="1"/>
  <c r="Q2106" i="2"/>
  <c r="Q2105" i="2"/>
  <c r="R2105" i="2" s="1"/>
  <c r="T2105" i="2" s="1"/>
  <c r="Q2104" i="2"/>
  <c r="S2104" i="2" s="1"/>
  <c r="Q2103" i="2"/>
  <c r="R2103" i="2" s="1"/>
  <c r="Q2102" i="2"/>
  <c r="S2102" i="2" s="1"/>
  <c r="Q2101" i="2"/>
  <c r="S2101" i="2" s="1"/>
  <c r="Q2100" i="2"/>
  <c r="R2100" i="2" s="1"/>
  <c r="Q2099" i="2"/>
  <c r="R2099" i="2" s="1"/>
  <c r="T2099" i="2" s="1"/>
  <c r="Q2098" i="2"/>
  <c r="S2098" i="2" s="1"/>
  <c r="Q2097" i="2"/>
  <c r="R2097" i="2" s="1"/>
  <c r="Q2096" i="2"/>
  <c r="S2096" i="2" s="1"/>
  <c r="Q2095" i="2"/>
  <c r="Q2094" i="2"/>
  <c r="R2094" i="2" s="1"/>
  <c r="Q2093" i="2"/>
  <c r="R2093" i="2" s="1"/>
  <c r="T2093" i="2" s="1"/>
  <c r="Q2092" i="2"/>
  <c r="Q2091" i="2"/>
  <c r="R2091" i="2" s="1"/>
  <c r="Q2090" i="2"/>
  <c r="R2090" i="2" s="1"/>
  <c r="Q2089" i="2"/>
  <c r="S2089" i="2" s="1"/>
  <c r="Q2088" i="2"/>
  <c r="R2088" i="2" s="1"/>
  <c r="T2088" i="2" s="1"/>
  <c r="Q2087" i="2"/>
  <c r="S2087" i="2" s="1"/>
  <c r="Q2086" i="2"/>
  <c r="R2086" i="2" s="1"/>
  <c r="Q2085" i="2"/>
  <c r="S2085" i="2" s="1"/>
  <c r="Q2084" i="2"/>
  <c r="R2084" i="2" s="1"/>
  <c r="Q2083" i="2"/>
  <c r="S2083" i="2" s="1"/>
  <c r="Q2082" i="2"/>
  <c r="S2082" i="2" s="1"/>
  <c r="Q2081" i="2"/>
  <c r="R2081" i="2" s="1"/>
  <c r="T2081" i="2" s="1"/>
  <c r="Q2080" i="2"/>
  <c r="S2080" i="2" s="1"/>
  <c r="Q2079" i="2"/>
  <c r="Q2078" i="2"/>
  <c r="Q2077" i="2"/>
  <c r="Q2076" i="2"/>
  <c r="R2076" i="2" s="1"/>
  <c r="Q2075" i="2"/>
  <c r="R2075" i="2" s="1"/>
  <c r="T2075" i="2" s="1"/>
  <c r="Q2074" i="2"/>
  <c r="Q2073" i="2"/>
  <c r="R2073" i="2" s="1"/>
  <c r="Q2072" i="2"/>
  <c r="R2072" i="2" s="1"/>
  <c r="Q2071" i="2"/>
  <c r="Q2070" i="2"/>
  <c r="R2070" i="2" s="1"/>
  <c r="T2070" i="2" s="1"/>
  <c r="Q2069" i="2"/>
  <c r="Q2068" i="2"/>
  <c r="Q2067" i="2"/>
  <c r="Q2066" i="2"/>
  <c r="R2066" i="2" s="1"/>
  <c r="T2066" i="2" s="1"/>
  <c r="Q2065" i="2"/>
  <c r="Q2064" i="2"/>
  <c r="R2064" i="2" s="1"/>
  <c r="T2064" i="2" s="1"/>
  <c r="Q2063" i="2"/>
  <c r="Q2062" i="2"/>
  <c r="R2062" i="2" s="1"/>
  <c r="Q2061" i="2"/>
  <c r="Q2060" i="2"/>
  <c r="R2060" i="2" s="1"/>
  <c r="Q2059" i="2"/>
  <c r="R2059" i="2" s="1"/>
  <c r="T2059" i="2" s="1"/>
  <c r="Q2058" i="2"/>
  <c r="Q2057" i="2"/>
  <c r="R2057" i="2" s="1"/>
  <c r="Q2056" i="2"/>
  <c r="R2056" i="2" s="1"/>
  <c r="T2056" i="2" s="1"/>
  <c r="Q2055" i="2"/>
  <c r="Q2054" i="2"/>
  <c r="R2054" i="2" s="1"/>
  <c r="T2054" i="2" s="1"/>
  <c r="Q2053" i="2"/>
  <c r="Q2052" i="2"/>
  <c r="R2052" i="2" s="1"/>
  <c r="Q2051" i="2"/>
  <c r="R2051" i="2" s="1"/>
  <c r="T2051" i="2" s="1"/>
  <c r="Q2050" i="2"/>
  <c r="R2050" i="2" s="1"/>
  <c r="T2050" i="2" s="1"/>
  <c r="Q2049" i="2"/>
  <c r="R2049" i="2" s="1"/>
  <c r="T2049" i="2" s="1"/>
  <c r="Q2048" i="2"/>
  <c r="R2048" i="2" s="1"/>
  <c r="T2048" i="2" s="1"/>
  <c r="Q2047" i="2"/>
  <c r="S2047" i="2" s="1"/>
  <c r="Q2046" i="2"/>
  <c r="R2046" i="2" s="1"/>
  <c r="Q2045" i="2"/>
  <c r="R2045" i="2" s="1"/>
  <c r="Q2044" i="2"/>
  <c r="Q2043" i="2"/>
  <c r="R2043" i="2" s="1"/>
  <c r="T2043" i="2" s="1"/>
  <c r="Q2042" i="2"/>
  <c r="Q2041" i="2"/>
  <c r="R2041" i="2" s="1"/>
  <c r="Q2040" i="2"/>
  <c r="R2040" i="2" s="1"/>
  <c r="T2040" i="2" s="1"/>
  <c r="Q2039" i="2"/>
  <c r="R2039" i="2" s="1"/>
  <c r="T2039" i="2" s="1"/>
  <c r="Q2038" i="2"/>
  <c r="S2038" i="2" s="1"/>
  <c r="Q2037" i="2"/>
  <c r="R2037" i="2" s="1"/>
  <c r="T2037" i="2" s="1"/>
  <c r="Q2036" i="2"/>
  <c r="Q2035" i="2"/>
  <c r="Q2034" i="2"/>
  <c r="R2034" i="2" s="1"/>
  <c r="Q2033" i="2"/>
  <c r="Q2032" i="2"/>
  <c r="R2032" i="2" s="1"/>
  <c r="T2032" i="2" s="1"/>
  <c r="Q2031" i="2"/>
  <c r="Q2030" i="2"/>
  <c r="R2030" i="2" s="1"/>
  <c r="Q2029" i="2"/>
  <c r="R2029" i="2" s="1"/>
  <c r="T2029" i="2" s="1"/>
  <c r="Q2028" i="2"/>
  <c r="R2028" i="2" s="1"/>
  <c r="T2028" i="2" s="1"/>
  <c r="Q2027" i="2"/>
  <c r="Q2026" i="2"/>
  <c r="R2026" i="2" s="1"/>
  <c r="T2026" i="2" s="1"/>
  <c r="Q2025" i="2"/>
  <c r="Q2024" i="2"/>
  <c r="Q2023" i="2"/>
  <c r="Q2022" i="2"/>
  <c r="R2022" i="2" s="1"/>
  <c r="Q2021" i="2"/>
  <c r="R2021" i="2" s="1"/>
  <c r="T2021" i="2" s="1"/>
  <c r="Q2020" i="2"/>
  <c r="Q2019" i="2"/>
  <c r="R2019" i="2" s="1"/>
  <c r="Q2018" i="2"/>
  <c r="R2018" i="2" s="1"/>
  <c r="Q2017" i="2"/>
  <c r="Q2016" i="2"/>
  <c r="R2016" i="2" s="1"/>
  <c r="T2016" i="2" s="1"/>
  <c r="Q2015" i="2"/>
  <c r="Q2014" i="2"/>
  <c r="R2014" i="2" s="1"/>
  <c r="Q2013" i="2"/>
  <c r="R2013" i="2" s="1"/>
  <c r="T2013" i="2" s="1"/>
  <c r="Q2012" i="2"/>
  <c r="R2012" i="2" s="1"/>
  <c r="T2012" i="2" s="1"/>
  <c r="Q2011" i="2"/>
  <c r="Q2010" i="2"/>
  <c r="R2010" i="2" s="1"/>
  <c r="T2010" i="2" s="1"/>
  <c r="Q2009" i="2"/>
  <c r="Q2008" i="2"/>
  <c r="R2008" i="2" s="1"/>
  <c r="Q2007" i="2"/>
  <c r="S2007" i="2" s="1"/>
  <c r="Q2006" i="2"/>
  <c r="Q2005" i="2"/>
  <c r="R2005" i="2" s="1"/>
  <c r="T2005" i="2" s="1"/>
  <c r="Q2004" i="2"/>
  <c r="Q2003" i="2"/>
  <c r="R2003" i="2" s="1"/>
  <c r="Q2002" i="2"/>
  <c r="Q2001" i="2"/>
  <c r="R2001" i="2" s="1"/>
  <c r="T2001" i="2" s="1"/>
  <c r="Q2000" i="2"/>
  <c r="R2000" i="2" s="1"/>
  <c r="T2000" i="2" s="1"/>
  <c r="Q1999" i="2"/>
  <c r="R1999" i="2" s="1"/>
  <c r="T1999" i="2" s="1"/>
  <c r="Q1998" i="2"/>
  <c r="Q1997" i="2"/>
  <c r="Q1996" i="2"/>
  <c r="Q1995" i="2"/>
  <c r="R1995" i="2" s="1"/>
  <c r="Q1994" i="2"/>
  <c r="R1994" i="2" s="1"/>
  <c r="T1994" i="2" s="1"/>
  <c r="Q1993" i="2"/>
  <c r="R1993" i="2" s="1"/>
  <c r="Q1992" i="2"/>
  <c r="R1992" i="2" s="1"/>
  <c r="Q1991" i="2"/>
  <c r="R1991" i="2" s="1"/>
  <c r="T1991" i="2" s="1"/>
  <c r="Q1990" i="2"/>
  <c r="Q1989" i="2"/>
  <c r="R1989" i="2" s="1"/>
  <c r="T1989" i="2" s="1"/>
  <c r="Q1988" i="2"/>
  <c r="Q1987" i="2"/>
  <c r="R1987" i="2" s="1"/>
  <c r="Q1986" i="2"/>
  <c r="R1986" i="2" s="1"/>
  <c r="T1986" i="2" s="1"/>
  <c r="Q1985" i="2"/>
  <c r="R1985" i="2" s="1"/>
  <c r="T1985" i="2" s="1"/>
  <c r="Q1984" i="2"/>
  <c r="R1984" i="2" s="1"/>
  <c r="Q1983" i="2"/>
  <c r="R1983" i="2" s="1"/>
  <c r="T1983" i="2" s="1"/>
  <c r="Q1982" i="2"/>
  <c r="Q1981" i="2"/>
  <c r="R1981" i="2" s="1"/>
  <c r="Q1980" i="2"/>
  <c r="Q1979" i="2"/>
  <c r="R1979" i="2" s="1"/>
  <c r="Q1978" i="2"/>
  <c r="R1978" i="2" s="1"/>
  <c r="T1978" i="2" s="1"/>
  <c r="Q1977" i="2"/>
  <c r="R1977" i="2" s="1"/>
  <c r="Q1976" i="2"/>
  <c r="R1976" i="2" s="1"/>
  <c r="Q1975" i="2"/>
  <c r="R1975" i="2" s="1"/>
  <c r="T1975" i="2" s="1"/>
  <c r="Q1974" i="2"/>
  <c r="Q1973" i="2"/>
  <c r="R1973" i="2" s="1"/>
  <c r="T1973" i="2" s="1"/>
  <c r="Q1972" i="2"/>
  <c r="Q1971" i="2"/>
  <c r="R1971" i="2" s="1"/>
  <c r="Q1970" i="2"/>
  <c r="Q1969" i="2"/>
  <c r="R1969" i="2" s="1"/>
  <c r="T1969" i="2" s="1"/>
  <c r="Q1968" i="2"/>
  <c r="R1968" i="2" s="1"/>
  <c r="T1968" i="2" s="1"/>
  <c r="Q1967" i="2"/>
  <c r="R1967" i="2" s="1"/>
  <c r="T1967" i="2" s="1"/>
  <c r="Q1966" i="2"/>
  <c r="Q1965" i="2"/>
  <c r="Q1964" i="2"/>
  <c r="Q1963" i="2"/>
  <c r="Q1962" i="2"/>
  <c r="R1962" i="2" s="1"/>
  <c r="T1962" i="2" s="1"/>
  <c r="Q1961" i="2"/>
  <c r="Q1960" i="2"/>
  <c r="R1960" i="2" s="1"/>
  <c r="Q1959" i="2"/>
  <c r="R1959" i="2" s="1"/>
  <c r="T1959" i="2" s="1"/>
  <c r="Q1958" i="2"/>
  <c r="R1958" i="2" s="1"/>
  <c r="Q1957" i="2"/>
  <c r="R1957" i="2" s="1"/>
  <c r="T1957" i="2" s="1"/>
  <c r="Q1956" i="2"/>
  <c r="Q1955" i="2"/>
  <c r="R1955" i="2" s="1"/>
  <c r="Q1954" i="2"/>
  <c r="R1954" i="2" s="1"/>
  <c r="T1954" i="2" s="1"/>
  <c r="Q1953" i="2"/>
  <c r="R1953" i="2" s="1"/>
  <c r="T1953" i="2" s="1"/>
  <c r="Q1952" i="2"/>
  <c r="R1952" i="2" s="1"/>
  <c r="Q1951" i="2"/>
  <c r="R1951" i="2" s="1"/>
  <c r="T1951" i="2" s="1"/>
  <c r="Q1950" i="2"/>
  <c r="Q1949" i="2"/>
  <c r="R1949" i="2" s="1"/>
  <c r="Q1948" i="2"/>
  <c r="Q1947" i="2"/>
  <c r="R1947" i="2" s="1"/>
  <c r="Q1946" i="2"/>
  <c r="R1946" i="2" s="1"/>
  <c r="T1946" i="2" s="1"/>
  <c r="Q1945" i="2"/>
  <c r="R1945" i="2" s="1"/>
  <c r="Q1944" i="2"/>
  <c r="R1944" i="2" s="1"/>
  <c r="Q1943" i="2"/>
  <c r="R1943" i="2" s="1"/>
  <c r="T1943" i="2" s="1"/>
  <c r="Q1942" i="2"/>
  <c r="R1942" i="2" s="1"/>
  <c r="Q1941" i="2"/>
  <c r="S1941" i="2" s="1"/>
  <c r="Q1940" i="2"/>
  <c r="R1940" i="2" s="1"/>
  <c r="T1940" i="2" s="1"/>
  <c r="Q1939" i="2"/>
  <c r="R1939" i="2" s="1"/>
  <c r="T1939" i="2" s="1"/>
  <c r="Q1938" i="2"/>
  <c r="Q1937" i="2"/>
  <c r="Q1936" i="2"/>
  <c r="S1936" i="2" s="1"/>
  <c r="Q1935" i="2"/>
  <c r="R1935" i="2" s="1"/>
  <c r="T1935" i="2" s="1"/>
  <c r="Q1934" i="2"/>
  <c r="Q1933" i="2"/>
  <c r="R1933" i="2" s="1"/>
  <c r="Q1932" i="2"/>
  <c r="Q1931" i="2"/>
  <c r="S1931" i="2" s="1"/>
  <c r="Q1930" i="2"/>
  <c r="Q1929" i="2"/>
  <c r="R1929" i="2" s="1"/>
  <c r="T1929" i="2" s="1"/>
  <c r="Q1928" i="2"/>
  <c r="R1928" i="2" s="1"/>
  <c r="Q1927" i="2"/>
  <c r="R1927" i="2" s="1"/>
  <c r="Q1926" i="2"/>
  <c r="R1926" i="2" s="1"/>
  <c r="Q1925" i="2"/>
  <c r="Q1924" i="2"/>
  <c r="R1924" i="2" s="1"/>
  <c r="T1924" i="2" s="1"/>
  <c r="Q1923" i="2"/>
  <c r="Q1922" i="2"/>
  <c r="R1922" i="2" s="1"/>
  <c r="Q1921" i="2"/>
  <c r="Q1920" i="2"/>
  <c r="Q1919" i="2"/>
  <c r="R1919" i="2" s="1"/>
  <c r="T1919" i="2" s="1"/>
  <c r="Q1918" i="2"/>
  <c r="R1918" i="2" s="1"/>
  <c r="T1918" i="2" s="1"/>
  <c r="Q1917" i="2"/>
  <c r="R1917" i="2" s="1"/>
  <c r="Q1916" i="2"/>
  <c r="Q1915" i="2"/>
  <c r="R1915" i="2" s="1"/>
  <c r="Q1914" i="2"/>
  <c r="R1914" i="2" s="1"/>
  <c r="T1914" i="2" s="1"/>
  <c r="Q1913" i="2"/>
  <c r="R1913" i="2" s="1"/>
  <c r="T1913" i="2" s="1"/>
  <c r="Q1912" i="2"/>
  <c r="R1912" i="2" s="1"/>
  <c r="Q1911" i="2"/>
  <c r="R1911" i="2" s="1"/>
  <c r="Q1910" i="2"/>
  <c r="R1910" i="2" s="1"/>
  <c r="Q1909" i="2"/>
  <c r="Q1908" i="2"/>
  <c r="R1908" i="2" s="1"/>
  <c r="Q1907" i="2"/>
  <c r="Q1906" i="2"/>
  <c r="R1906" i="2" s="1"/>
  <c r="Q1905" i="2"/>
  <c r="R1905" i="2" s="1"/>
  <c r="T1905" i="2" s="1"/>
  <c r="Q1904" i="2"/>
  <c r="Q1903" i="2"/>
  <c r="R1903" i="2" s="1"/>
  <c r="T1903" i="2" s="1"/>
  <c r="Q1902" i="2"/>
  <c r="R1902" i="2" s="1"/>
  <c r="T1902" i="2" s="1"/>
  <c r="Q1901" i="2"/>
  <c r="R1901" i="2" s="1"/>
  <c r="Q1900" i="2"/>
  <c r="Q1899" i="2"/>
  <c r="R1899" i="2" s="1"/>
  <c r="Q1898" i="2"/>
  <c r="S1898" i="2" s="1"/>
  <c r="Q1897" i="2"/>
  <c r="R1897" i="2" s="1"/>
  <c r="Q1896" i="2"/>
  <c r="Q1895" i="2"/>
  <c r="R1895" i="2" s="1"/>
  <c r="Q1894" i="2"/>
  <c r="Q1893" i="2"/>
  <c r="S1893" i="2" s="1"/>
  <c r="Q1892" i="2"/>
  <c r="Q1891" i="2"/>
  <c r="R1891" i="2" s="1"/>
  <c r="T1891" i="2" s="1"/>
  <c r="Q1890" i="2"/>
  <c r="Q1889" i="2"/>
  <c r="R1889" i="2" s="1"/>
  <c r="Q1888" i="2"/>
  <c r="R1888" i="2" s="1"/>
  <c r="Q1887" i="2"/>
  <c r="R1887" i="2" s="1"/>
  <c r="T1887" i="2" s="1"/>
  <c r="Q1886" i="2"/>
  <c r="R1886" i="2" s="1"/>
  <c r="T1886" i="2" s="1"/>
  <c r="Q1885" i="2"/>
  <c r="Q1884" i="2"/>
  <c r="R1884" i="2" s="1"/>
  <c r="Q1883" i="2"/>
  <c r="R1883" i="2" s="1"/>
  <c r="T1883" i="2" s="1"/>
  <c r="Q1882" i="2"/>
  <c r="R1882" i="2" s="1"/>
  <c r="T1882" i="2" s="1"/>
  <c r="Q1881" i="2"/>
  <c r="R1881" i="2" s="1"/>
  <c r="T1881" i="2" s="1"/>
  <c r="Q1880" i="2"/>
  <c r="R1880" i="2" s="1"/>
  <c r="T1880" i="2" s="1"/>
  <c r="Q1879" i="2"/>
  <c r="R1879" i="2" s="1"/>
  <c r="Q1878" i="2"/>
  <c r="R1878" i="2" s="1"/>
  <c r="Q1877" i="2"/>
  <c r="R1877" i="2" s="1"/>
  <c r="Q1876" i="2"/>
  <c r="Q1875" i="2"/>
  <c r="R1875" i="2" s="1"/>
  <c r="T1875" i="2" s="1"/>
  <c r="Q1874" i="2"/>
  <c r="R1874" i="2" s="1"/>
  <c r="Q1873" i="2"/>
  <c r="R1873" i="2" s="1"/>
  <c r="Q1872" i="2"/>
  <c r="R1872" i="2" s="1"/>
  <c r="Q1871" i="2"/>
  <c r="Q1870" i="2"/>
  <c r="R1870" i="2" s="1"/>
  <c r="Q1869" i="2"/>
  <c r="Q1868" i="2"/>
  <c r="Q1867" i="2"/>
  <c r="R1867" i="2" s="1"/>
  <c r="T1867" i="2" s="1"/>
  <c r="Q1866" i="2"/>
  <c r="R1866" i="2" s="1"/>
  <c r="T1866" i="2" s="1"/>
  <c r="Q1865" i="2"/>
  <c r="R1865" i="2" s="1"/>
  <c r="T1865" i="2" s="1"/>
  <c r="Q1864" i="2"/>
  <c r="R1864" i="2" s="1"/>
  <c r="T1864" i="2" s="1"/>
  <c r="Q1863" i="2"/>
  <c r="R1863" i="2" s="1"/>
  <c r="Q1862" i="2"/>
  <c r="R1862" i="2" s="1"/>
  <c r="Q1861" i="2"/>
  <c r="Q1860" i="2"/>
  <c r="R1860" i="2" s="1"/>
  <c r="T1860" i="2" s="1"/>
  <c r="Q1859" i="2"/>
  <c r="R1859" i="2" s="1"/>
  <c r="T1859" i="2" s="1"/>
  <c r="Q1858" i="2"/>
  <c r="R1858" i="2" s="1"/>
  <c r="Q1857" i="2"/>
  <c r="R1857" i="2" s="1"/>
  <c r="Q1856" i="2"/>
  <c r="R1856" i="2" s="1"/>
  <c r="Q1855" i="2"/>
  <c r="R1855" i="2" s="1"/>
  <c r="T1855" i="2" s="1"/>
  <c r="Q1854" i="2"/>
  <c r="R1854" i="2" s="1"/>
  <c r="T1854" i="2" s="1"/>
  <c r="Q1853" i="2"/>
  <c r="Q1852" i="2"/>
  <c r="R1852" i="2" s="1"/>
  <c r="Q1851" i="2"/>
  <c r="Q1850" i="2"/>
  <c r="Q1849" i="2"/>
  <c r="Q1848" i="2"/>
  <c r="R1848" i="2" s="1"/>
  <c r="T1848" i="2" s="1"/>
  <c r="Q1847" i="2"/>
  <c r="R1847" i="2" s="1"/>
  <c r="Q1846" i="2"/>
  <c r="Q1845" i="2"/>
  <c r="Q1844" i="2"/>
  <c r="R1844" i="2" s="1"/>
  <c r="T1844" i="2" s="1"/>
  <c r="Q1843" i="2"/>
  <c r="R1843" i="2" s="1"/>
  <c r="T1843" i="2" s="1"/>
  <c r="Q1842" i="2"/>
  <c r="Q1841" i="2"/>
  <c r="R1841" i="2" s="1"/>
  <c r="Q1840" i="2"/>
  <c r="R1840" i="2" s="1"/>
  <c r="Q1839" i="2"/>
  <c r="Q1838" i="2"/>
  <c r="R1838" i="2" s="1"/>
  <c r="T1838" i="2" s="1"/>
  <c r="Q1837" i="2"/>
  <c r="Q1836" i="2"/>
  <c r="R1836" i="2" s="1"/>
  <c r="Q1835" i="2"/>
  <c r="R1835" i="2" s="1"/>
  <c r="T1835" i="2" s="1"/>
  <c r="Q1834" i="2"/>
  <c r="Q1833" i="2"/>
  <c r="R1833" i="2" s="1"/>
  <c r="Q1832" i="2"/>
  <c r="R1832" i="2" s="1"/>
  <c r="T1832" i="2" s="1"/>
  <c r="Q1831" i="2"/>
  <c r="R1831" i="2" s="1"/>
  <c r="Q1830" i="2"/>
  <c r="Q1829" i="2"/>
  <c r="R1829" i="2" s="1"/>
  <c r="Q1828" i="2"/>
  <c r="S1828" i="2" s="1"/>
  <c r="Q1827" i="2"/>
  <c r="R1827" i="2" s="1"/>
  <c r="T1827" i="2" s="1"/>
  <c r="Q1826" i="2"/>
  <c r="Q1825" i="2"/>
  <c r="R1825" i="2" s="1"/>
  <c r="Q1824" i="2"/>
  <c r="Q1823" i="2"/>
  <c r="R1823" i="2" s="1"/>
  <c r="T1823" i="2" s="1"/>
  <c r="Q1822" i="2"/>
  <c r="R1822" i="2" s="1"/>
  <c r="T1822" i="2" s="1"/>
  <c r="Q1821" i="2"/>
  <c r="R1821" i="2" s="1"/>
  <c r="T1821" i="2" s="1"/>
  <c r="Q1820" i="2"/>
  <c r="R1820" i="2" s="1"/>
  <c r="Q1819" i="2"/>
  <c r="R1819" i="2" s="1"/>
  <c r="Q1818" i="2"/>
  <c r="R1818" i="2" s="1"/>
  <c r="Q1817" i="2"/>
  <c r="Q1816" i="2"/>
  <c r="R1816" i="2" s="1"/>
  <c r="T1816" i="2" s="1"/>
  <c r="Q1815" i="2"/>
  <c r="R1815" i="2" s="1"/>
  <c r="Q1814" i="2"/>
  <c r="R1814" i="2" s="1"/>
  <c r="T1814" i="2" s="1"/>
  <c r="Q1813" i="2"/>
  <c r="R1813" i="2" s="1"/>
  <c r="Q1812" i="2"/>
  <c r="Q1811" i="2"/>
  <c r="Q1810" i="2"/>
  <c r="Q1809" i="2"/>
  <c r="Q1808" i="2"/>
  <c r="R1808" i="2" s="1"/>
  <c r="T1808" i="2" s="1"/>
  <c r="Q1807" i="2"/>
  <c r="Q1806" i="2"/>
  <c r="Q1805" i="2"/>
  <c r="R1805" i="2" s="1"/>
  <c r="T1805" i="2" s="1"/>
  <c r="Q1804" i="2"/>
  <c r="R1804" i="2" s="1"/>
  <c r="Q1803" i="2"/>
  <c r="R1803" i="2" s="1"/>
  <c r="Q1802" i="2"/>
  <c r="Q1801" i="2"/>
  <c r="R1801" i="2" s="1"/>
  <c r="T1801" i="2" s="1"/>
  <c r="Q1800" i="2"/>
  <c r="R1800" i="2" s="1"/>
  <c r="T1800" i="2" s="1"/>
  <c r="Q1799" i="2"/>
  <c r="R1799" i="2" s="1"/>
  <c r="Q1798" i="2"/>
  <c r="R1798" i="2" s="1"/>
  <c r="Q1797" i="2"/>
  <c r="R1797" i="2" s="1"/>
  <c r="Q1796" i="2"/>
  <c r="Q1795" i="2"/>
  <c r="R1795" i="2" s="1"/>
  <c r="T1795" i="2" s="1"/>
  <c r="Q1794" i="2"/>
  <c r="Q1793" i="2"/>
  <c r="Q1792" i="2"/>
  <c r="Q1791" i="2"/>
  <c r="Q1790" i="2"/>
  <c r="R1790" i="2" s="1"/>
  <c r="T1790" i="2" s="1"/>
  <c r="Q1789" i="2"/>
  <c r="R1789" i="2" s="1"/>
  <c r="T1789" i="2" s="1"/>
  <c r="Q1788" i="2"/>
  <c r="R1788" i="2" s="1"/>
  <c r="Q1787" i="2"/>
  <c r="R1787" i="2" s="1"/>
  <c r="Q1786" i="2"/>
  <c r="Q1785" i="2"/>
  <c r="Q1784" i="2"/>
  <c r="R1784" i="2" s="1"/>
  <c r="T1784" i="2" s="1"/>
  <c r="Q1783" i="2"/>
  <c r="R1783" i="2" s="1"/>
  <c r="Q1782" i="2"/>
  <c r="R1782" i="2" s="1"/>
  <c r="Q1781" i="2"/>
  <c r="R1781" i="2" s="1"/>
  <c r="Q1780" i="2"/>
  <c r="R1780" i="2" s="1"/>
  <c r="Q1779" i="2"/>
  <c r="R1779" i="2" s="1"/>
  <c r="T1779" i="2" s="1"/>
  <c r="Q1778" i="2"/>
  <c r="Q1777" i="2"/>
  <c r="R1777" i="2" s="1"/>
  <c r="Q1776" i="2"/>
  <c r="S1776" i="2" s="1"/>
  <c r="Q1775" i="2"/>
  <c r="Q1774" i="2"/>
  <c r="Q1773" i="2"/>
  <c r="R1773" i="2" s="1"/>
  <c r="T1773" i="2" s="1"/>
  <c r="Q1772" i="2"/>
  <c r="R1772" i="2" s="1"/>
  <c r="Q1771" i="2"/>
  <c r="R1771" i="2" s="1"/>
  <c r="Q1770" i="2"/>
  <c r="R1770" i="2" s="1"/>
  <c r="Q1769" i="2"/>
  <c r="Q1768" i="2"/>
  <c r="R1768" i="2" s="1"/>
  <c r="T1768" i="2" s="1"/>
  <c r="Q1767" i="2"/>
  <c r="Q1766" i="2"/>
  <c r="R1766" i="2" s="1"/>
  <c r="Q1765" i="2"/>
  <c r="Q1764" i="2"/>
  <c r="R1764" i="2" s="1"/>
  <c r="Q1763" i="2"/>
  <c r="R1763" i="2" s="1"/>
  <c r="T1763" i="2" s="1"/>
  <c r="Q1762" i="2"/>
  <c r="R1762" i="2" s="1"/>
  <c r="Q1761" i="2"/>
  <c r="R1761" i="2" s="1"/>
  <c r="Q1760" i="2"/>
  <c r="R1760" i="2" s="1"/>
  <c r="Q1759" i="2"/>
  <c r="R1759" i="2" s="1"/>
  <c r="Q1758" i="2"/>
  <c r="R1758" i="2" s="1"/>
  <c r="T1758" i="2" s="1"/>
  <c r="Q1757" i="2"/>
  <c r="R1757" i="2" s="1"/>
  <c r="T1757" i="2" s="1"/>
  <c r="Q1756" i="2"/>
  <c r="R1756" i="2" s="1"/>
  <c r="Q1755" i="2"/>
  <c r="Q1754" i="2"/>
  <c r="R1754" i="2" s="1"/>
  <c r="Q1753" i="2"/>
  <c r="Q1752" i="2"/>
  <c r="Q1751" i="2"/>
  <c r="Q1750" i="2"/>
  <c r="Q1749" i="2"/>
  <c r="R1749" i="2" s="1"/>
  <c r="Q1748" i="2"/>
  <c r="Q1747" i="2"/>
  <c r="R1747" i="2" s="1"/>
  <c r="T1747" i="2" s="1"/>
  <c r="Q1746" i="2"/>
  <c r="R1746" i="2" s="1"/>
  <c r="Q1745" i="2"/>
  <c r="Q1744" i="2"/>
  <c r="R1744" i="2" s="1"/>
  <c r="Q1743" i="2"/>
  <c r="S1743" i="2" s="1"/>
  <c r="Q1742" i="2"/>
  <c r="R1742" i="2" s="1"/>
  <c r="T1742" i="2" s="1"/>
  <c r="Q1741" i="2"/>
  <c r="R1741" i="2" s="1"/>
  <c r="Q1740" i="2"/>
  <c r="Q1739" i="2"/>
  <c r="S1739" i="2" s="1"/>
  <c r="Q1738" i="2"/>
  <c r="R1738" i="2" s="1"/>
  <c r="Q1737" i="2"/>
  <c r="S1737" i="2" s="1"/>
  <c r="Q1736" i="2"/>
  <c r="R1736" i="2" s="1"/>
  <c r="T1736" i="2" s="1"/>
  <c r="Q1735" i="2"/>
  <c r="R1735" i="2" s="1"/>
  <c r="T1735" i="2" s="1"/>
  <c r="Q1734" i="2"/>
  <c r="Q1733" i="2"/>
  <c r="R1733" i="2" s="1"/>
  <c r="Q1732" i="2"/>
  <c r="R1732" i="2" s="1"/>
  <c r="T1732" i="2" s="1"/>
  <c r="Q1731" i="2"/>
  <c r="R1731" i="2" s="1"/>
  <c r="Q1730" i="2"/>
  <c r="R1730" i="2" s="1"/>
  <c r="Q1729" i="2"/>
  <c r="R1729" i="2" s="1"/>
  <c r="T1729" i="2" s="1"/>
  <c r="Q1728" i="2"/>
  <c r="R1728" i="2" s="1"/>
  <c r="Q1727" i="2"/>
  <c r="Q1726" i="2"/>
  <c r="Q1725" i="2"/>
  <c r="R1725" i="2" s="1"/>
  <c r="Q1724" i="2"/>
  <c r="Q1723" i="2"/>
  <c r="R1723" i="2" s="1"/>
  <c r="Q1722" i="2"/>
  <c r="R1722" i="2" s="1"/>
  <c r="Q1721" i="2"/>
  <c r="R1721" i="2" s="1"/>
  <c r="Q1720" i="2"/>
  <c r="Q1719" i="2"/>
  <c r="R1719" i="2" s="1"/>
  <c r="Q1718" i="2"/>
  <c r="R1718" i="2" s="1"/>
  <c r="Q1717" i="2"/>
  <c r="R1717" i="2" s="1"/>
  <c r="T1717" i="2" s="1"/>
  <c r="Q1716" i="2"/>
  <c r="R1716" i="2" s="1"/>
  <c r="T1716" i="2" s="1"/>
  <c r="Q1715" i="2"/>
  <c r="Q1714" i="2"/>
  <c r="Q1713" i="2"/>
  <c r="R1713" i="2" s="1"/>
  <c r="Q1712" i="2"/>
  <c r="Q1711" i="2"/>
  <c r="R1711" i="2" s="1"/>
  <c r="Q1710" i="2"/>
  <c r="R1710" i="2" s="1"/>
  <c r="Q1709" i="2"/>
  <c r="R1709" i="2" s="1"/>
  <c r="T1709" i="2" s="1"/>
  <c r="Q1708" i="2"/>
  <c r="R1708" i="2" s="1"/>
  <c r="T1708" i="2" s="1"/>
  <c r="Q1707" i="2"/>
  <c r="R1707" i="2" s="1"/>
  <c r="Q1706" i="2"/>
  <c r="Q1705" i="2"/>
  <c r="R1705" i="2" s="1"/>
  <c r="Q1704" i="2"/>
  <c r="R1704" i="2" s="1"/>
  <c r="T1704" i="2" s="1"/>
  <c r="Q1703" i="2"/>
  <c r="Q1702" i="2"/>
  <c r="R1702" i="2" s="1"/>
  <c r="Q1701" i="2"/>
  <c r="S1701" i="2" s="1"/>
  <c r="Q1700" i="2"/>
  <c r="Q1699" i="2"/>
  <c r="S1699" i="2" s="1"/>
  <c r="Q1698" i="2"/>
  <c r="Q1697" i="2"/>
  <c r="S1697" i="2" s="1"/>
  <c r="Q1696" i="2"/>
  <c r="R1696" i="2" s="1"/>
  <c r="Q1695" i="2"/>
  <c r="S1695" i="2" s="1"/>
  <c r="Q1694" i="2"/>
  <c r="R1694" i="2" s="1"/>
  <c r="Q1693" i="2"/>
  <c r="S1693" i="2" s="1"/>
  <c r="Q1692" i="2"/>
  <c r="Q1691" i="2"/>
  <c r="S1691" i="2" s="1"/>
  <c r="Q1690" i="2"/>
  <c r="Q1689" i="2"/>
  <c r="S1689" i="2" s="1"/>
  <c r="Q1688" i="2"/>
  <c r="Q1687" i="2"/>
  <c r="S1687" i="2" s="1"/>
  <c r="Q1686" i="2"/>
  <c r="Q1685" i="2"/>
  <c r="R1685" i="2" s="1"/>
  <c r="T1685" i="2" s="1"/>
  <c r="Q1684" i="2"/>
  <c r="Q1683" i="2"/>
  <c r="Q1682" i="2"/>
  <c r="Q1681" i="2"/>
  <c r="R1681" i="2" s="1"/>
  <c r="Q1680" i="2"/>
  <c r="R1680" i="2" s="1"/>
  <c r="Q1679" i="2"/>
  <c r="Q1678" i="2"/>
  <c r="R1678" i="2" s="1"/>
  <c r="Q1677" i="2"/>
  <c r="Q1676" i="2"/>
  <c r="R1676" i="2" s="1"/>
  <c r="T1676" i="2" s="1"/>
  <c r="Q1675" i="2"/>
  <c r="Q1674" i="2"/>
  <c r="R1674" i="2" s="1"/>
  <c r="T1674" i="2" s="1"/>
  <c r="Q1673" i="2"/>
  <c r="R1673" i="2" s="1"/>
  <c r="T1673" i="2" s="1"/>
  <c r="Q1672" i="2"/>
  <c r="R1672" i="2" s="1"/>
  <c r="Q1671" i="2"/>
  <c r="Q1670" i="2"/>
  <c r="R1670" i="2" s="1"/>
  <c r="Q1669" i="2"/>
  <c r="Q1668" i="2"/>
  <c r="R1668" i="2" s="1"/>
  <c r="Q1667" i="2"/>
  <c r="R1667" i="2" s="1"/>
  <c r="T1667" i="2" s="1"/>
  <c r="Q1666" i="2"/>
  <c r="Q1665" i="2"/>
  <c r="Q1664" i="2"/>
  <c r="Q1663" i="2"/>
  <c r="R1663" i="2" s="1"/>
  <c r="T1663" i="2" s="1"/>
  <c r="Q1662" i="2"/>
  <c r="R1662" i="2" s="1"/>
  <c r="T1662" i="2" s="1"/>
  <c r="Q1661" i="2"/>
  <c r="R1661" i="2" s="1"/>
  <c r="T1661" i="2" s="1"/>
  <c r="Q1660" i="2"/>
  <c r="R1660" i="2" s="1"/>
  <c r="Q1659" i="2"/>
  <c r="Q1658" i="2"/>
  <c r="S1658" i="2" s="1"/>
  <c r="Q1657" i="2"/>
  <c r="S1657" i="2" s="1"/>
  <c r="Q1656" i="2"/>
  <c r="R1656" i="2" s="1"/>
  <c r="T1656" i="2" s="1"/>
  <c r="Q1655" i="2"/>
  <c r="Q1654" i="2"/>
  <c r="R1654" i="2" s="1"/>
  <c r="Q1653" i="2"/>
  <c r="Q1652" i="2"/>
  <c r="S1652" i="2" s="1"/>
  <c r="Q1651" i="2"/>
  <c r="R1651" i="2" s="1"/>
  <c r="T1651" i="2" s="1"/>
  <c r="Q1650" i="2"/>
  <c r="R1650" i="2" s="1"/>
  <c r="T1650" i="2" s="1"/>
  <c r="Q1649" i="2"/>
  <c r="Q1648" i="2"/>
  <c r="Q1647" i="2"/>
  <c r="Q1646" i="2"/>
  <c r="R1646" i="2" s="1"/>
  <c r="T1646" i="2" s="1"/>
  <c r="Q1645" i="2"/>
  <c r="R1645" i="2" s="1"/>
  <c r="T1645" i="2" s="1"/>
  <c r="Q1644" i="2"/>
  <c r="R1644" i="2" s="1"/>
  <c r="T1644" i="2" s="1"/>
  <c r="Q1643" i="2"/>
  <c r="R1643" i="2" s="1"/>
  <c r="Q1642" i="2"/>
  <c r="R1642" i="2" s="1"/>
  <c r="T1642" i="2" s="1"/>
  <c r="Q1641" i="2"/>
  <c r="R1641" i="2" s="1"/>
  <c r="Q1640" i="2"/>
  <c r="R1640" i="2" s="1"/>
  <c r="Q1639" i="2"/>
  <c r="R1639" i="2" s="1"/>
  <c r="T1639" i="2" s="1"/>
  <c r="Q1638" i="2"/>
  <c r="S1638" i="2" s="1"/>
  <c r="Q1637" i="2"/>
  <c r="Q1636" i="2"/>
  <c r="R1636" i="2" s="1"/>
  <c r="T1636" i="2" s="1"/>
  <c r="Q1635" i="2"/>
  <c r="R1635" i="2" s="1"/>
  <c r="T1635" i="2" s="1"/>
  <c r="Q1634" i="2"/>
  <c r="R1634" i="2" s="1"/>
  <c r="Q1633" i="2"/>
  <c r="Q1632" i="2"/>
  <c r="R1632" i="2" s="1"/>
  <c r="Q1631" i="2"/>
  <c r="R1631" i="2" s="1"/>
  <c r="T1631" i="2" s="1"/>
  <c r="Q1630" i="2"/>
  <c r="Q1629" i="2"/>
  <c r="R1629" i="2" s="1"/>
  <c r="Q1628" i="2"/>
  <c r="R1628" i="2" s="1"/>
  <c r="T1628" i="2" s="1"/>
  <c r="Q1627" i="2"/>
  <c r="Q1626" i="2"/>
  <c r="R1626" i="2" s="1"/>
  <c r="Q1625" i="2"/>
  <c r="Q1624" i="2"/>
  <c r="R1624" i="2" s="1"/>
  <c r="Q1623" i="2"/>
  <c r="R1623" i="2" s="1"/>
  <c r="T1623" i="2" s="1"/>
  <c r="Q1622" i="2"/>
  <c r="Q1621" i="2"/>
  <c r="Q1620" i="2"/>
  <c r="S1620" i="2" s="1"/>
  <c r="Q1619" i="2"/>
  <c r="Q1618" i="2"/>
  <c r="R1618" i="2" s="1"/>
  <c r="Q1617" i="2"/>
  <c r="S1617" i="2" s="1"/>
  <c r="Q1616" i="2"/>
  <c r="Q1615" i="2"/>
  <c r="Q1614" i="2"/>
  <c r="R1614" i="2" s="1"/>
  <c r="Q1613" i="2"/>
  <c r="R1613" i="2" s="1"/>
  <c r="T1613" i="2" s="1"/>
  <c r="Q1612" i="2"/>
  <c r="R1612" i="2" s="1"/>
  <c r="T1612" i="2" s="1"/>
  <c r="Q1611" i="2"/>
  <c r="R1611" i="2" s="1"/>
  <c r="T1611" i="2" s="1"/>
  <c r="Q1610" i="2"/>
  <c r="Q1609" i="2"/>
  <c r="R1609" i="2" s="1"/>
  <c r="T1609" i="2" s="1"/>
  <c r="Q1608" i="2"/>
  <c r="R1608" i="2" s="1"/>
  <c r="Q1607" i="2"/>
  <c r="Q1606" i="2"/>
  <c r="R1606" i="2" s="1"/>
  <c r="T1606" i="2" s="1"/>
  <c r="Q1605" i="2"/>
  <c r="Q1604" i="2"/>
  <c r="R1604" i="2" s="1"/>
  <c r="Q1603" i="2"/>
  <c r="Q1602" i="2"/>
  <c r="R1602" i="2" s="1"/>
  <c r="Q1601" i="2"/>
  <c r="Q1600" i="2"/>
  <c r="Q1599" i="2"/>
  <c r="S1599" i="2" s="1"/>
  <c r="Q1598" i="2"/>
  <c r="R1598" i="2" s="1"/>
  <c r="T1598" i="2" s="1"/>
  <c r="Q1597" i="2"/>
  <c r="Q1596" i="2"/>
  <c r="R1596" i="2" s="1"/>
  <c r="Q1595" i="2"/>
  <c r="R1595" i="2" s="1"/>
  <c r="T1595" i="2" s="1"/>
  <c r="Q1594" i="2"/>
  <c r="Q1593" i="2"/>
  <c r="S1593" i="2" s="1"/>
  <c r="Q1592" i="2"/>
  <c r="R1592" i="2" s="1"/>
  <c r="Q1591" i="2"/>
  <c r="R1591" i="2" s="1"/>
  <c r="T1591" i="2" s="1"/>
  <c r="Q1590" i="2"/>
  <c r="R1590" i="2" s="1"/>
  <c r="Q1589" i="2"/>
  <c r="Q1588" i="2"/>
  <c r="Q1587" i="2"/>
  <c r="R1587" i="2" s="1"/>
  <c r="T1587" i="2" s="1"/>
  <c r="Q1586" i="2"/>
  <c r="R1586" i="2" s="1"/>
  <c r="Q1585" i="2"/>
  <c r="Q1584" i="2"/>
  <c r="R1584" i="2" s="1"/>
  <c r="T1584" i="2" s="1"/>
  <c r="Q1583" i="2"/>
  <c r="S1583" i="2" s="1"/>
  <c r="Q1582" i="2"/>
  <c r="Q1581" i="2"/>
  <c r="R1581" i="2" s="1"/>
  <c r="T1581" i="2" s="1"/>
  <c r="Q1580" i="2"/>
  <c r="R1580" i="2" s="1"/>
  <c r="Q1579" i="2"/>
  <c r="R1579" i="2" s="1"/>
  <c r="T1579" i="2" s="1"/>
  <c r="Q1578" i="2"/>
  <c r="R1578" i="2" s="1"/>
  <c r="T1578" i="2" s="1"/>
  <c r="Q1577" i="2"/>
  <c r="R1577" i="2" s="1"/>
  <c r="Q1576" i="2"/>
  <c r="S1576" i="2" s="1"/>
  <c r="Q1575" i="2"/>
  <c r="Q1574" i="2"/>
  <c r="S1574" i="2" s="1"/>
  <c r="Q1573" i="2"/>
  <c r="R1573" i="2" s="1"/>
  <c r="T1573" i="2" s="1"/>
  <c r="Q1572" i="2"/>
  <c r="Q1571" i="2"/>
  <c r="Q1570" i="2"/>
  <c r="R1570" i="2" s="1"/>
  <c r="T1570" i="2" s="1"/>
  <c r="Q1569" i="2"/>
  <c r="Q1568" i="2"/>
  <c r="R1568" i="2" s="1"/>
  <c r="Q1567" i="2"/>
  <c r="R1567" i="2" s="1"/>
  <c r="T1567" i="2" s="1"/>
  <c r="Q1566" i="2"/>
  <c r="Q1565" i="2"/>
  <c r="Q1564" i="2"/>
  <c r="Q1563" i="2"/>
  <c r="Q1562" i="2"/>
  <c r="Q1561" i="2"/>
  <c r="Q1560" i="2"/>
  <c r="Q1559" i="2"/>
  <c r="R1559" i="2" s="1"/>
  <c r="T1559" i="2" s="1"/>
  <c r="Q1558" i="2"/>
  <c r="R1558" i="2" s="1"/>
  <c r="T1558" i="2" s="1"/>
  <c r="Q1557" i="2"/>
  <c r="R1557" i="2" s="1"/>
  <c r="T1557" i="2" s="1"/>
  <c r="Q1556" i="2"/>
  <c r="R1556" i="2" s="1"/>
  <c r="T1556" i="2" s="1"/>
  <c r="Q1555" i="2"/>
  <c r="R1555" i="2" s="1"/>
  <c r="Q1554" i="2"/>
  <c r="R1554" i="2" s="1"/>
  <c r="T1554" i="2" s="1"/>
  <c r="Q1553" i="2"/>
  <c r="Q1552" i="2"/>
  <c r="R1552" i="2" s="1"/>
  <c r="Q1551" i="2"/>
  <c r="S1551" i="2" s="1"/>
  <c r="Q1550" i="2"/>
  <c r="R1550" i="2" s="1"/>
  <c r="Q1549" i="2"/>
  <c r="Q1548" i="2"/>
  <c r="R1548" i="2" s="1"/>
  <c r="Q1547" i="2"/>
  <c r="R1547" i="2" s="1"/>
  <c r="T1547" i="2" s="1"/>
  <c r="Q1546" i="2"/>
  <c r="Q1545" i="2"/>
  <c r="R1545" i="2" s="1"/>
  <c r="Q1544" i="2"/>
  <c r="Q1543" i="2"/>
  <c r="Q1542" i="2"/>
  <c r="R1542" i="2" s="1"/>
  <c r="Q1541" i="2"/>
  <c r="R1541" i="2" s="1"/>
  <c r="Q1540" i="2"/>
  <c r="R1540" i="2" s="1"/>
  <c r="T1540" i="2" s="1"/>
  <c r="Q1539" i="2"/>
  <c r="R1539" i="2" s="1"/>
  <c r="T1539" i="2" s="1"/>
  <c r="Q1538" i="2"/>
  <c r="R1538" i="2" s="1"/>
  <c r="Q1537" i="2"/>
  <c r="Q1536" i="2"/>
  <c r="S1536" i="2" s="1"/>
  <c r="Q1535" i="2"/>
  <c r="Q1534" i="2"/>
  <c r="S1534" i="2" s="1"/>
  <c r="Q1533" i="2"/>
  <c r="R1533" i="2" s="1"/>
  <c r="T1533" i="2" s="1"/>
  <c r="Q1532" i="2"/>
  <c r="R1532" i="2" s="1"/>
  <c r="Q1531" i="2"/>
  <c r="Q1530" i="2"/>
  <c r="R1530" i="2" s="1"/>
  <c r="Q1529" i="2"/>
  <c r="Q1528" i="2"/>
  <c r="R1528" i="2" s="1"/>
  <c r="Q1527" i="2"/>
  <c r="Q1526" i="2"/>
  <c r="Q1525" i="2"/>
  <c r="R1525" i="2" s="1"/>
  <c r="T1525" i="2" s="1"/>
  <c r="Q1524" i="2"/>
  <c r="S1524" i="2" s="1"/>
  <c r="Q1523" i="2"/>
  <c r="R1523" i="2" s="1"/>
  <c r="T1523" i="2" s="1"/>
  <c r="Q1522" i="2"/>
  <c r="R1522" i="2" s="1"/>
  <c r="T1522" i="2" s="1"/>
  <c r="Q1521" i="2"/>
  <c r="R1521" i="2" s="1"/>
  <c r="Q1520" i="2"/>
  <c r="Q1519" i="2"/>
  <c r="R1519" i="2" s="1"/>
  <c r="Q1518" i="2"/>
  <c r="R1518" i="2" s="1"/>
  <c r="T1518" i="2" s="1"/>
  <c r="Q1517" i="2"/>
  <c r="R1517" i="2" s="1"/>
  <c r="Q1516" i="2"/>
  <c r="Q1515" i="2"/>
  <c r="R1515" i="2" s="1"/>
  <c r="Q1514" i="2"/>
  <c r="R1514" i="2" s="1"/>
  <c r="T1514" i="2" s="1"/>
  <c r="Q1513" i="2"/>
  <c r="Q1512" i="2"/>
  <c r="Q1511" i="2"/>
  <c r="Q1510" i="2"/>
  <c r="R1510" i="2" s="1"/>
  <c r="Q1509" i="2"/>
  <c r="R1509" i="2" s="1"/>
  <c r="Q1508" i="2"/>
  <c r="Q1507" i="2"/>
  <c r="R1507" i="2" s="1"/>
  <c r="T1507" i="2" s="1"/>
  <c r="Q1506" i="2"/>
  <c r="R1506" i="2" s="1"/>
  <c r="T1506" i="2" s="1"/>
  <c r="Q1505" i="2"/>
  <c r="R1505" i="2" s="1"/>
  <c r="Q1504" i="2"/>
  <c r="Q1503" i="2"/>
  <c r="S1503" i="2" s="1"/>
  <c r="Q1502" i="2"/>
  <c r="Q1501" i="2"/>
  <c r="S1501" i="2" s="1"/>
  <c r="Q1500" i="2"/>
  <c r="R1500" i="2" s="1"/>
  <c r="T1500" i="2" s="1"/>
  <c r="Q1499" i="2"/>
  <c r="R1499" i="2" s="1"/>
  <c r="Q1498" i="2"/>
  <c r="Q1497" i="2"/>
  <c r="R1497" i="2" s="1"/>
  <c r="Q1496" i="2"/>
  <c r="R1496" i="2" s="1"/>
  <c r="T1496" i="2" s="1"/>
  <c r="Q1495" i="2"/>
  <c r="R1495" i="2" s="1"/>
  <c r="Q1494" i="2"/>
  <c r="Q1493" i="2"/>
  <c r="S1493" i="2" s="1"/>
  <c r="Q1492" i="2"/>
  <c r="Q1491" i="2"/>
  <c r="Q1490" i="2"/>
  <c r="R1490" i="2" s="1"/>
  <c r="T1490" i="2" s="1"/>
  <c r="Q1489" i="2"/>
  <c r="R1489" i="2" s="1"/>
  <c r="Q1488" i="2"/>
  <c r="Q1487" i="2"/>
  <c r="Q1486" i="2"/>
  <c r="R1486" i="2" s="1"/>
  <c r="Q1485" i="2"/>
  <c r="R1485" i="2" s="1"/>
  <c r="Q1484" i="2"/>
  <c r="R1484" i="2" s="1"/>
  <c r="Q1483" i="2"/>
  <c r="Q1482" i="2"/>
  <c r="Q1481" i="2"/>
  <c r="Q1480" i="2"/>
  <c r="R1480" i="2" s="1"/>
  <c r="Q1479" i="2"/>
  <c r="R1479" i="2" s="1"/>
  <c r="Q1478" i="2"/>
  <c r="Q1477" i="2"/>
  <c r="R1477" i="2" s="1"/>
  <c r="T1477" i="2" s="1"/>
  <c r="Q1476" i="2"/>
  <c r="Q1475" i="2"/>
  <c r="Q1474" i="2"/>
  <c r="R1474" i="2" s="1"/>
  <c r="T1474" i="2" s="1"/>
  <c r="Q1473" i="2"/>
  <c r="R1473" i="2" s="1"/>
  <c r="Q1472" i="2"/>
  <c r="Q1471" i="2"/>
  <c r="Q1470" i="2"/>
  <c r="R1470" i="2" s="1"/>
  <c r="Q1469" i="2"/>
  <c r="R1469" i="2" s="1"/>
  <c r="T1469" i="2" s="1"/>
  <c r="Q1468" i="2"/>
  <c r="S1468" i="2" s="1"/>
  <c r="Q1467" i="2"/>
  <c r="Q1466" i="2"/>
  <c r="Q1465" i="2"/>
  <c r="S1465" i="2" s="1"/>
  <c r="Q1464" i="2"/>
  <c r="R1464" i="2" s="1"/>
  <c r="Q1463" i="2"/>
  <c r="S1463" i="2" s="1"/>
  <c r="Q1462" i="2"/>
  <c r="R1462" i="2" s="1"/>
  <c r="Q1461" i="2"/>
  <c r="S1461" i="2" s="1"/>
  <c r="Q1460" i="2"/>
  <c r="R1460" i="2" s="1"/>
  <c r="Q1459" i="2"/>
  <c r="Q1458" i="2"/>
  <c r="R1458" i="2" s="1"/>
  <c r="Q1457" i="2"/>
  <c r="R1457" i="2" s="1"/>
  <c r="T1457" i="2" s="1"/>
  <c r="Q1456" i="2"/>
  <c r="R1456" i="2" s="1"/>
  <c r="Q1455" i="2"/>
  <c r="Q1454" i="2"/>
  <c r="Q1453" i="2"/>
  <c r="Q1452" i="2"/>
  <c r="Q1451" i="2"/>
  <c r="R1451" i="2" s="1"/>
  <c r="Q1450" i="2"/>
  <c r="Q1449" i="2"/>
  <c r="Q1448" i="2"/>
  <c r="R1448" i="2" s="1"/>
  <c r="Q1447" i="2"/>
  <c r="Q1446" i="2"/>
  <c r="R1446" i="2" s="1"/>
  <c r="T1446" i="2" s="1"/>
  <c r="Q1445" i="2"/>
  <c r="R1445" i="2" s="1"/>
  <c r="T1445" i="2" s="1"/>
  <c r="Q1444" i="2"/>
  <c r="S1444" i="2" s="1"/>
  <c r="Q1443" i="2"/>
  <c r="S1443" i="2" s="1"/>
  <c r="Q1442" i="2"/>
  <c r="Q1441" i="2"/>
  <c r="R1441" i="2" s="1"/>
  <c r="Q1440" i="2"/>
  <c r="R1440" i="2" s="1"/>
  <c r="T1440" i="2" s="1"/>
  <c r="Q1439" i="2"/>
  <c r="R1439" i="2" s="1"/>
  <c r="Q1438" i="2"/>
  <c r="R1438" i="2" s="1"/>
  <c r="Q1437" i="2"/>
  <c r="Q1436" i="2"/>
  <c r="R1436" i="2" s="1"/>
  <c r="Q1435" i="2"/>
  <c r="R1435" i="2" s="1"/>
  <c r="T1435" i="2" s="1"/>
  <c r="Q1434" i="2"/>
  <c r="R1434" i="2" s="1"/>
  <c r="Q1433" i="2"/>
  <c r="Q1432" i="2"/>
  <c r="Q1431" i="2"/>
  <c r="R1431" i="2" s="1"/>
  <c r="T1431" i="2" s="1"/>
  <c r="Q1430" i="2"/>
  <c r="Q1429" i="2"/>
  <c r="R1429" i="2" s="1"/>
  <c r="Q1428" i="2"/>
  <c r="Q1427" i="2"/>
  <c r="Q1426" i="2"/>
  <c r="S1426" i="2" s="1"/>
  <c r="Q1425" i="2"/>
  <c r="R1425" i="2" s="1"/>
  <c r="Q1424" i="2"/>
  <c r="Q1423" i="2"/>
  <c r="Q1422" i="2"/>
  <c r="Q1421" i="2"/>
  <c r="R1421" i="2" s="1"/>
  <c r="Q1420" i="2"/>
  <c r="R1420" i="2" s="1"/>
  <c r="T1420" i="2" s="1"/>
  <c r="Q1419" i="2"/>
  <c r="S1419" i="2" s="1"/>
  <c r="Q1418" i="2"/>
  <c r="Q1417" i="2"/>
  <c r="R1417" i="2" s="1"/>
  <c r="T1417" i="2" s="1"/>
  <c r="Q1416" i="2"/>
  <c r="S1416" i="2" s="1"/>
  <c r="Q1415" i="2"/>
  <c r="Q1414" i="2"/>
  <c r="R1414" i="2" s="1"/>
  <c r="Q1413" i="2"/>
  <c r="R1413" i="2" s="1"/>
  <c r="T1413" i="2" s="1"/>
  <c r="Q1412" i="2"/>
  <c r="S1412" i="2" s="1"/>
  <c r="Q1411" i="2"/>
  <c r="R1411" i="2" s="1"/>
  <c r="T1411" i="2" s="1"/>
  <c r="Q1410" i="2"/>
  <c r="Q1409" i="2"/>
  <c r="Q1408" i="2"/>
  <c r="Q1407" i="2"/>
  <c r="R1407" i="2" s="1"/>
  <c r="T1407" i="2" s="1"/>
  <c r="Q1406" i="2"/>
  <c r="R1406" i="2" s="1"/>
  <c r="Q1405" i="2"/>
  <c r="R1405" i="2" s="1"/>
  <c r="Q1404" i="2"/>
  <c r="Q1403" i="2"/>
  <c r="Q1402" i="2"/>
  <c r="Q1401" i="2"/>
  <c r="R1401" i="2" s="1"/>
  <c r="Q1400" i="2"/>
  <c r="Q1399" i="2"/>
  <c r="S1399" i="2" s="1"/>
  <c r="Q1398" i="2"/>
  <c r="Q1397" i="2"/>
  <c r="S1397" i="2" s="1"/>
  <c r="Q1396" i="2"/>
  <c r="Q1395" i="2"/>
  <c r="R1395" i="2" s="1"/>
  <c r="Q1394" i="2"/>
  <c r="S1394" i="2" s="1"/>
  <c r="Q1393" i="2"/>
  <c r="Q1392" i="2"/>
  <c r="Q1391" i="2"/>
  <c r="Q1390" i="2"/>
  <c r="Q1389" i="2"/>
  <c r="R1389" i="2" s="1"/>
  <c r="Q1388" i="2"/>
  <c r="R1388" i="2" s="1"/>
  <c r="Q1387" i="2"/>
  <c r="Q1386" i="2"/>
  <c r="R1386" i="2" s="1"/>
  <c r="Q1385" i="2"/>
  <c r="Q1384" i="2"/>
  <c r="R1384" i="2" s="1"/>
  <c r="Q1383" i="2"/>
  <c r="R1383" i="2" s="1"/>
  <c r="Q1382" i="2"/>
  <c r="R1382" i="2" s="1"/>
  <c r="T1382" i="2" s="1"/>
  <c r="Q1381" i="2"/>
  <c r="R1381" i="2" s="1"/>
  <c r="Q1380" i="2"/>
  <c r="R1380" i="2" s="1"/>
  <c r="Q1379" i="2"/>
  <c r="Q1378" i="2"/>
  <c r="R1378" i="2" s="1"/>
  <c r="Q1377" i="2"/>
  <c r="Q1376" i="2"/>
  <c r="Q1375" i="2"/>
  <c r="R1375" i="2" s="1"/>
  <c r="Q1374" i="2"/>
  <c r="R1374" i="2" s="1"/>
  <c r="T1374" i="2" s="1"/>
  <c r="Q1373" i="2"/>
  <c r="R1373" i="2" s="1"/>
  <c r="Q1372" i="2"/>
  <c r="R1372" i="2" s="1"/>
  <c r="Q1371" i="2"/>
  <c r="Q1370" i="2"/>
  <c r="R1370" i="2" s="1"/>
  <c r="Q1369" i="2"/>
  <c r="R1369" i="2" s="1"/>
  <c r="Q1368" i="2"/>
  <c r="R1368" i="2" s="1"/>
  <c r="Q1367" i="2"/>
  <c r="R1367" i="2" s="1"/>
  <c r="Q1366" i="2"/>
  <c r="R1366" i="2" s="1"/>
  <c r="T1366" i="2" s="1"/>
  <c r="Q1365" i="2"/>
  <c r="Q1364" i="2"/>
  <c r="Q1363" i="2"/>
  <c r="Q1362" i="2"/>
  <c r="R1362" i="2" s="1"/>
  <c r="Q1361" i="2"/>
  <c r="Q1360" i="2"/>
  <c r="S1360" i="2" s="1"/>
  <c r="Q1359" i="2"/>
  <c r="R1359" i="2" s="1"/>
  <c r="T1359" i="2" s="1"/>
  <c r="Q1358" i="2"/>
  <c r="R1358" i="2" s="1"/>
  <c r="Q1357" i="2"/>
  <c r="S1357" i="2" s="1"/>
  <c r="Q1356" i="2"/>
  <c r="R1356" i="2" s="1"/>
  <c r="Q1355" i="2"/>
  <c r="R1355" i="2" s="1"/>
  <c r="T1355" i="2" s="1"/>
  <c r="Q1354" i="2"/>
  <c r="Q1353" i="2"/>
  <c r="Q1352" i="2"/>
  <c r="R1352" i="2" s="1"/>
  <c r="Q1351" i="2"/>
  <c r="R1351" i="2" s="1"/>
  <c r="Q1350" i="2"/>
  <c r="R1350" i="2" s="1"/>
  <c r="T1350" i="2" s="1"/>
  <c r="Q1349" i="2"/>
  <c r="R1349" i="2" s="1"/>
  <c r="T1349" i="2" s="1"/>
  <c r="Q1348" i="2"/>
  <c r="R1348" i="2" s="1"/>
  <c r="Q1347" i="2"/>
  <c r="R1347" i="2" s="1"/>
  <c r="T1347" i="2" s="1"/>
  <c r="Q1346" i="2"/>
  <c r="R1346" i="2" s="1"/>
  <c r="Q1345" i="2"/>
  <c r="Q1344" i="2"/>
  <c r="R1344" i="2" s="1"/>
  <c r="T1344" i="2" s="1"/>
  <c r="Q1343" i="2"/>
  <c r="Q1342" i="2"/>
  <c r="Q1341" i="2"/>
  <c r="Q1340" i="2"/>
  <c r="R1340" i="2" s="1"/>
  <c r="Q1339" i="2"/>
  <c r="Q1338" i="2"/>
  <c r="R1338" i="2" s="1"/>
  <c r="Q1337" i="2"/>
  <c r="Q1336" i="2"/>
  <c r="Q1335" i="2"/>
  <c r="R1335" i="2" s="1"/>
  <c r="Q1334" i="2"/>
  <c r="Q1333" i="2"/>
  <c r="Q1332" i="2"/>
  <c r="R1332" i="2" s="1"/>
  <c r="T1332" i="2" s="1"/>
  <c r="Q1331" i="2"/>
  <c r="S1331" i="2" s="1"/>
  <c r="Q1330" i="2"/>
  <c r="S1330" i="2" s="1"/>
  <c r="Q1329" i="2"/>
  <c r="Q1328" i="2"/>
  <c r="R1328" i="2" s="1"/>
  <c r="T1328" i="2" s="1"/>
  <c r="Q1327" i="2"/>
  <c r="S1327" i="2" s="1"/>
  <c r="Q1326" i="2"/>
  <c r="Q1325" i="2"/>
  <c r="R1325" i="2" s="1"/>
  <c r="T1325" i="2" s="1"/>
  <c r="Q1324" i="2"/>
  <c r="R1324" i="2" s="1"/>
  <c r="T1324" i="2" s="1"/>
  <c r="Q1323" i="2"/>
  <c r="R1323" i="2" s="1"/>
  <c r="Q1322" i="2"/>
  <c r="R1322" i="2" s="1"/>
  <c r="Q1321" i="2"/>
  <c r="R1321" i="2" s="1"/>
  <c r="Q1320" i="2"/>
  <c r="R1320" i="2" s="1"/>
  <c r="Q1319" i="2"/>
  <c r="R1319" i="2" s="1"/>
  <c r="Q1318" i="2"/>
  <c r="R1318" i="2" s="1"/>
  <c r="Q1317" i="2"/>
  <c r="Q1316" i="2"/>
  <c r="R1316" i="2" s="1"/>
  <c r="T1316" i="2" s="1"/>
  <c r="Q1315" i="2"/>
  <c r="Q1314" i="2"/>
  <c r="Q1313" i="2"/>
  <c r="R1313" i="2" s="1"/>
  <c r="Q1312" i="2"/>
  <c r="R1312" i="2" s="1"/>
  <c r="T1312" i="2" s="1"/>
  <c r="Q1311" i="2"/>
  <c r="R1311" i="2" s="1"/>
  <c r="T1311" i="2" s="1"/>
  <c r="Q1310" i="2"/>
  <c r="Q1309" i="2"/>
  <c r="R1309" i="2" s="1"/>
  <c r="T1309" i="2" s="1"/>
  <c r="Q1308" i="2"/>
  <c r="R1308" i="2" s="1"/>
  <c r="T1308" i="2" s="1"/>
  <c r="Q1307" i="2"/>
  <c r="Q1306" i="2"/>
  <c r="S1306" i="2" s="1"/>
  <c r="Q1305" i="2"/>
  <c r="R1305" i="2" s="1"/>
  <c r="T1305" i="2" s="1"/>
  <c r="Q1304" i="2"/>
  <c r="Q1303" i="2"/>
  <c r="Q1302" i="2"/>
  <c r="Q1301" i="2"/>
  <c r="Q1300" i="2"/>
  <c r="Q1299" i="2"/>
  <c r="Q1298" i="2"/>
  <c r="S1298" i="2" s="1"/>
  <c r="Q1297" i="2"/>
  <c r="R1297" i="2" s="1"/>
  <c r="T1297" i="2" s="1"/>
  <c r="Q1296" i="2"/>
  <c r="R1296" i="2" s="1"/>
  <c r="Q1295" i="2"/>
  <c r="R1295" i="2" s="1"/>
  <c r="Q1294" i="2"/>
  <c r="R1294" i="2" s="1"/>
  <c r="T1294" i="2" s="1"/>
  <c r="Q1293" i="2"/>
  <c r="R1293" i="2" s="1"/>
  <c r="T1293" i="2" s="1"/>
  <c r="Q1292" i="2"/>
  <c r="Q1291" i="2"/>
  <c r="Q1290" i="2"/>
  <c r="Q1289" i="2"/>
  <c r="Q1288" i="2"/>
  <c r="Q1287" i="2"/>
  <c r="R1287" i="2" s="1"/>
  <c r="T1287" i="2" s="1"/>
  <c r="Q1286" i="2"/>
  <c r="Q1285" i="2"/>
  <c r="R1285" i="2" s="1"/>
  <c r="Q1284" i="2"/>
  <c r="S1284" i="2" s="1"/>
  <c r="Q1283" i="2"/>
  <c r="R1283" i="2" s="1"/>
  <c r="T1283" i="2" s="1"/>
  <c r="Q1282" i="2"/>
  <c r="S1282" i="2" s="1"/>
  <c r="Q1281" i="2"/>
  <c r="R1281" i="2" s="1"/>
  <c r="T1281" i="2" s="1"/>
  <c r="Q1280" i="2"/>
  <c r="S1280" i="2" s="1"/>
  <c r="Q1279" i="2"/>
  <c r="Q1278" i="2"/>
  <c r="R1278" i="2" s="1"/>
  <c r="T1278" i="2" s="1"/>
  <c r="Q1277" i="2"/>
  <c r="R1277" i="2" s="1"/>
  <c r="T1277" i="2" s="1"/>
  <c r="Q1276" i="2"/>
  <c r="Q1275" i="2"/>
  <c r="R1275" i="2" s="1"/>
  <c r="Q1274" i="2"/>
  <c r="Q1273" i="2"/>
  <c r="Q1272" i="2"/>
  <c r="Q1271" i="2"/>
  <c r="Q1270" i="2"/>
  <c r="R1270" i="2" s="1"/>
  <c r="T1270" i="2" s="1"/>
  <c r="Q1269" i="2"/>
  <c r="R1269" i="2" s="1"/>
  <c r="Q1268" i="2"/>
  <c r="S1268" i="2" s="1"/>
  <c r="Q1267" i="2"/>
  <c r="R1267" i="2" s="1"/>
  <c r="Q1266" i="2"/>
  <c r="R1266" i="2" s="1"/>
  <c r="T1266" i="2" s="1"/>
  <c r="Q1265" i="2"/>
  <c r="Q1264" i="2"/>
  <c r="R1264" i="2" s="1"/>
  <c r="Q1263" i="2"/>
  <c r="R1263" i="2" s="1"/>
  <c r="T1263" i="2" s="1"/>
  <c r="Q1262" i="2"/>
  <c r="R1262" i="2" s="1"/>
  <c r="T1262" i="2" s="1"/>
  <c r="Q1261" i="2"/>
  <c r="S1261" i="2" s="1"/>
  <c r="Q1260" i="2"/>
  <c r="R1260" i="2" s="1"/>
  <c r="T1260" i="2" s="1"/>
  <c r="Q1259" i="2"/>
  <c r="S1259" i="2" s="1"/>
  <c r="Q1258" i="2"/>
  <c r="R1258" i="2" s="1"/>
  <c r="T1258" i="2" s="1"/>
  <c r="Q1257" i="2"/>
  <c r="R1257" i="2" s="1"/>
  <c r="T1257" i="2" s="1"/>
  <c r="Q1256" i="2"/>
  <c r="R1256" i="2" s="1"/>
  <c r="T1256" i="2" s="1"/>
  <c r="Q1255" i="2"/>
  <c r="Q1254" i="2"/>
  <c r="Q1253" i="2"/>
  <c r="R1253" i="2" s="1"/>
  <c r="T1253" i="2" s="1"/>
  <c r="Q1252" i="2"/>
  <c r="R1252" i="2" s="1"/>
  <c r="Q1251" i="2"/>
  <c r="Q1250" i="2"/>
  <c r="Q1249" i="2"/>
  <c r="R1249" i="2" s="1"/>
  <c r="T1249" i="2" s="1"/>
  <c r="Q1248" i="2"/>
  <c r="Q1247" i="2"/>
  <c r="S1247" i="2" s="1"/>
  <c r="Q1246" i="2"/>
  <c r="R1246" i="2" s="1"/>
  <c r="T1246" i="2" s="1"/>
  <c r="Q1245" i="2"/>
  <c r="R1245" i="2" s="1"/>
  <c r="T1245" i="2" s="1"/>
  <c r="Q1244" i="2"/>
  <c r="S1244" i="2" s="1"/>
  <c r="Q1243" i="2"/>
  <c r="R1243" i="2" s="1"/>
  <c r="T1243" i="2" s="1"/>
  <c r="Q1242" i="2"/>
  <c r="Q1241" i="2"/>
  <c r="Q1240" i="2"/>
  <c r="S1240" i="2" s="1"/>
  <c r="Q1239" i="2"/>
  <c r="R1239" i="2" s="1"/>
  <c r="T1239" i="2" s="1"/>
  <c r="Q1238" i="2"/>
  <c r="Q1237" i="2"/>
  <c r="S1237" i="2" s="1"/>
  <c r="Q1236" i="2"/>
  <c r="Q1235" i="2"/>
  <c r="Q1234" i="2"/>
  <c r="R1234" i="2" s="1"/>
  <c r="Q1233" i="2"/>
  <c r="R1233" i="2" s="1"/>
  <c r="Q1232" i="2"/>
  <c r="R1232" i="2" s="1"/>
  <c r="T1232" i="2" s="1"/>
  <c r="Q1231" i="2"/>
  <c r="Q1230" i="2"/>
  <c r="R1230" i="2" s="1"/>
  <c r="Q1229" i="2"/>
  <c r="R1229" i="2" s="1"/>
  <c r="T1229" i="2" s="1"/>
  <c r="Q1228" i="2"/>
  <c r="R1228" i="2" s="1"/>
  <c r="T1228" i="2" s="1"/>
  <c r="Q1227" i="2"/>
  <c r="Q1226" i="2"/>
  <c r="Q1225" i="2"/>
  <c r="Q1224" i="2"/>
  <c r="S1224" i="2" s="1"/>
  <c r="Q1223" i="2"/>
  <c r="Q1222" i="2"/>
  <c r="Q1221" i="2"/>
  <c r="R1221" i="2" s="1"/>
  <c r="T1221" i="2" s="1"/>
  <c r="Q1220" i="2"/>
  <c r="R1220" i="2" s="1"/>
  <c r="Q1219" i="2"/>
  <c r="R1219" i="2" s="1"/>
  <c r="Q1218" i="2"/>
  <c r="R1218" i="2" s="1"/>
  <c r="T1218" i="2" s="1"/>
  <c r="Q1217" i="2"/>
  <c r="R1217" i="2" s="1"/>
  <c r="T1217" i="2" s="1"/>
  <c r="Q1216" i="2"/>
  <c r="Q1215" i="2"/>
  <c r="Q1214" i="2"/>
  <c r="Q1213" i="2"/>
  <c r="Q1212" i="2"/>
  <c r="Q1211" i="2"/>
  <c r="Q1210" i="2"/>
  <c r="R1210" i="2" s="1"/>
  <c r="T1210" i="2" s="1"/>
  <c r="Q1209" i="2"/>
  <c r="R1209" i="2" s="1"/>
  <c r="T1209" i="2" s="1"/>
  <c r="Q1208" i="2"/>
  <c r="Q1207" i="2"/>
  <c r="Q1206" i="2"/>
  <c r="R1206" i="2" s="1"/>
  <c r="Q1205" i="2"/>
  <c r="R1205" i="2" s="1"/>
  <c r="T1205" i="2" s="1"/>
  <c r="Q1204" i="2"/>
  <c r="R1204" i="2" s="1"/>
  <c r="Q1203" i="2"/>
  <c r="R1203" i="2" s="1"/>
  <c r="Q1202" i="2"/>
  <c r="R1202" i="2" s="1"/>
  <c r="T1202" i="2" s="1"/>
  <c r="Q1201" i="2"/>
  <c r="S1201" i="2" s="1"/>
  <c r="Q1200" i="2"/>
  <c r="R1200" i="2" s="1"/>
  <c r="Q1199" i="2"/>
  <c r="S1199" i="2" s="1"/>
  <c r="Q1198" i="2"/>
  <c r="R1198" i="2" s="1"/>
  <c r="Q1197" i="2"/>
  <c r="S1197" i="2" s="1"/>
  <c r="Q1196" i="2"/>
  <c r="Q1195" i="2"/>
  <c r="S1195" i="2" s="1"/>
  <c r="Q1194" i="2"/>
  <c r="S1194" i="2" s="1"/>
  <c r="Q1193" i="2"/>
  <c r="Q1192" i="2"/>
  <c r="Q1191" i="2"/>
  <c r="R1191" i="2" s="1"/>
  <c r="T1191" i="2" s="1"/>
  <c r="Q1190" i="2"/>
  <c r="R1190" i="2" s="1"/>
  <c r="Q1189" i="2"/>
  <c r="R1189" i="2" s="1"/>
  <c r="Q1188" i="2"/>
  <c r="R1188" i="2" s="1"/>
  <c r="Q1187" i="2"/>
  <c r="R1187" i="2" s="1"/>
  <c r="T1187" i="2" s="1"/>
  <c r="Q1186" i="2"/>
  <c r="Q1185" i="2"/>
  <c r="S1185" i="2" s="1"/>
  <c r="Q1184" i="2"/>
  <c r="Q1183" i="2"/>
  <c r="Q1182" i="2"/>
  <c r="Q1181" i="2"/>
  <c r="Q1180" i="2"/>
  <c r="R1180" i="2" s="1"/>
  <c r="T1180" i="2" s="1"/>
  <c r="Q1179" i="2"/>
  <c r="Q1178" i="2"/>
  <c r="R1178" i="2" s="1"/>
  <c r="Q1177" i="2"/>
  <c r="Q1176" i="2"/>
  <c r="R1176" i="2" s="1"/>
  <c r="T1176" i="2" s="1"/>
  <c r="Q1175" i="2"/>
  <c r="R1175" i="2" s="1"/>
  <c r="Q1174" i="2"/>
  <c r="Q1173" i="2"/>
  <c r="R1173" i="2" s="1"/>
  <c r="Q1172" i="2"/>
  <c r="R1172" i="2" s="1"/>
  <c r="T1172" i="2" s="1"/>
  <c r="Q1171" i="2"/>
  <c r="R1171" i="2" s="1"/>
  <c r="T1171" i="2" s="1"/>
  <c r="Q1170" i="2"/>
  <c r="R1170" i="2" s="1"/>
  <c r="Q1169" i="2"/>
  <c r="R1169" i="2" s="1"/>
  <c r="T1169" i="2" s="1"/>
  <c r="Q1168" i="2"/>
  <c r="R1168" i="2" s="1"/>
  <c r="T1168" i="2" s="1"/>
  <c r="Q1167" i="2"/>
  <c r="R1167" i="2" s="1"/>
  <c r="T1167" i="2" s="1"/>
  <c r="Q1166" i="2"/>
  <c r="S1166" i="2" s="1"/>
  <c r="Q1165" i="2"/>
  <c r="R1165" i="2" s="1"/>
  <c r="T1165" i="2" s="1"/>
  <c r="Q1164" i="2"/>
  <c r="R1164" i="2" s="1"/>
  <c r="T1164" i="2" s="1"/>
  <c r="Q1163" i="2"/>
  <c r="Q1162" i="2"/>
  <c r="S1162" i="2" s="1"/>
  <c r="Q1161" i="2"/>
  <c r="R1161" i="2" s="1"/>
  <c r="T1161" i="2" s="1"/>
  <c r="Q1160" i="2"/>
  <c r="S1160" i="2" s="1"/>
  <c r="Q1159" i="2"/>
  <c r="R1159" i="2" s="1"/>
  <c r="T1159" i="2" s="1"/>
  <c r="Q1158" i="2"/>
  <c r="R1158" i="2" s="1"/>
  <c r="T1158" i="2" s="1"/>
  <c r="Q1157" i="2"/>
  <c r="Q1156" i="2"/>
  <c r="R1156" i="2" s="1"/>
  <c r="Q1155" i="2"/>
  <c r="R1155" i="2" s="1"/>
  <c r="T1155" i="2" s="1"/>
  <c r="Q1154" i="2"/>
  <c r="R1154" i="2" s="1"/>
  <c r="T1154" i="2" s="1"/>
  <c r="Q1153" i="2"/>
  <c r="Q1152" i="2"/>
  <c r="R1152" i="2" s="1"/>
  <c r="Q1151" i="2"/>
  <c r="Q1150" i="2"/>
  <c r="Q1149" i="2"/>
  <c r="Q1148" i="2"/>
  <c r="Q1147" i="2"/>
  <c r="R1147" i="2" s="1"/>
  <c r="T1147" i="2" s="1"/>
  <c r="Q1146" i="2"/>
  <c r="Q1145" i="2"/>
  <c r="R1145" i="2" s="1"/>
  <c r="Q1144" i="2"/>
  <c r="R1144" i="2" s="1"/>
  <c r="Q1143" i="2"/>
  <c r="R1143" i="2" s="1"/>
  <c r="T1143" i="2" s="1"/>
  <c r="Q1142" i="2"/>
  <c r="R1142" i="2" s="1"/>
  <c r="T1142" i="2" s="1"/>
  <c r="Q1141" i="2"/>
  <c r="Q1140" i="2"/>
  <c r="S1140" i="2" s="1"/>
  <c r="Q1139" i="2"/>
  <c r="R1139" i="2" s="1"/>
  <c r="T1139" i="2" s="1"/>
  <c r="Q1138" i="2"/>
  <c r="Q1137" i="2"/>
  <c r="S1137" i="2" s="1"/>
  <c r="Q1136" i="2"/>
  <c r="R1136" i="2" s="1"/>
  <c r="T1136" i="2" s="1"/>
  <c r="Q1135" i="2"/>
  <c r="Q1134" i="2"/>
  <c r="Q1133" i="2"/>
  <c r="R1133" i="2" s="1"/>
  <c r="Q1132" i="2"/>
  <c r="R1132" i="2" s="1"/>
  <c r="T1132" i="2" s="1"/>
  <c r="Q1131" i="2"/>
  <c r="R1131" i="2" s="1"/>
  <c r="Q1130" i="2"/>
  <c r="R1130" i="2" s="1"/>
  <c r="Q1129" i="2"/>
  <c r="R1129" i="2" s="1"/>
  <c r="T1129" i="2" s="1"/>
  <c r="Q1128" i="2"/>
  <c r="R1128" i="2" s="1"/>
  <c r="Q1127" i="2"/>
  <c r="Q1126" i="2"/>
  <c r="Q1125" i="2"/>
  <c r="Q1124" i="2"/>
  <c r="Q1123" i="2"/>
  <c r="Q1122" i="2"/>
  <c r="Q1121" i="2"/>
  <c r="R1121" i="2" s="1"/>
  <c r="T1121" i="2" s="1"/>
  <c r="Q1120" i="2"/>
  <c r="S1120" i="2" s="1"/>
  <c r="Q1119" i="2"/>
  <c r="R1119" i="2" s="1"/>
  <c r="T1119" i="2" s="1"/>
  <c r="Q1118" i="2"/>
  <c r="R1118" i="2" s="1"/>
  <c r="T1118" i="2" s="1"/>
  <c r="Q1117" i="2"/>
  <c r="Q1116" i="2"/>
  <c r="Q1115" i="2"/>
  <c r="Q1114" i="2"/>
  <c r="R1114" i="2" s="1"/>
  <c r="T1114" i="2" s="1"/>
  <c r="Q1113" i="2"/>
  <c r="Q1112" i="2"/>
  <c r="R1112" i="2" s="1"/>
  <c r="Q1111" i="2"/>
  <c r="R1111" i="2" s="1"/>
  <c r="Q1110" i="2"/>
  <c r="R1110" i="2" s="1"/>
  <c r="T1110" i="2" s="1"/>
  <c r="Q1109" i="2"/>
  <c r="R1109" i="2" s="1"/>
  <c r="Q1108" i="2"/>
  <c r="Q1107" i="2"/>
  <c r="R1107" i="2" s="1"/>
  <c r="T1107" i="2" s="1"/>
  <c r="Q1106" i="2"/>
  <c r="R1106" i="2" s="1"/>
  <c r="Q1105" i="2"/>
  <c r="R1105" i="2" s="1"/>
  <c r="T1105" i="2" s="1"/>
  <c r="Q1104" i="2"/>
  <c r="S1104" i="2" s="1"/>
  <c r="Q1103" i="2"/>
  <c r="Q1102" i="2"/>
  <c r="Q1101" i="2"/>
  <c r="S1101" i="2" s="1"/>
  <c r="Q1100" i="2"/>
  <c r="Q1099" i="2"/>
  <c r="R1099" i="2" s="1"/>
  <c r="T1099" i="2" s="1"/>
  <c r="Q1098" i="2"/>
  <c r="Q1097" i="2"/>
  <c r="R1097" i="2" s="1"/>
  <c r="Q1096" i="2"/>
  <c r="R1096" i="2" s="1"/>
  <c r="T1096" i="2" s="1"/>
  <c r="Q1095" i="2"/>
  <c r="R1095" i="2" s="1"/>
  <c r="T1095" i="2" s="1"/>
  <c r="Q1094" i="2"/>
  <c r="Q1093" i="2"/>
  <c r="S1093" i="2" s="1"/>
  <c r="Q1092" i="2"/>
  <c r="S1092" i="2" s="1"/>
  <c r="Q1091" i="2"/>
  <c r="R1091" i="2" s="1"/>
  <c r="T1091" i="2" s="1"/>
  <c r="Q1090" i="2"/>
  <c r="S1090" i="2" s="1"/>
  <c r="Q1089" i="2"/>
  <c r="R1089" i="2" s="1"/>
  <c r="Q1088" i="2"/>
  <c r="S1088" i="2" s="1"/>
  <c r="Q1087" i="2"/>
  <c r="R1087" i="2" s="1"/>
  <c r="T1087" i="2" s="1"/>
  <c r="Q1086" i="2"/>
  <c r="Q1085" i="2"/>
  <c r="R1085" i="2" s="1"/>
  <c r="T1085" i="2" s="1"/>
  <c r="Q1084" i="2"/>
  <c r="R1084" i="2" s="1"/>
  <c r="T1084" i="2" s="1"/>
  <c r="Q1083" i="2"/>
  <c r="R1083" i="2" s="1"/>
  <c r="T1083" i="2" s="1"/>
  <c r="Q1082" i="2"/>
  <c r="Q1081" i="2"/>
  <c r="Q1080" i="2"/>
  <c r="R1080" i="2" s="1"/>
  <c r="T1080" i="2" s="1"/>
  <c r="Q1079" i="2"/>
  <c r="R1079" i="2" s="1"/>
  <c r="Q1078" i="2"/>
  <c r="R1078" i="2" s="1"/>
  <c r="Q1077" i="2"/>
  <c r="R1077" i="2" s="1"/>
  <c r="Q1076" i="2"/>
  <c r="R1076" i="2" s="1"/>
  <c r="T1076" i="2" s="1"/>
  <c r="Q1075" i="2"/>
  <c r="Q1074" i="2"/>
  <c r="Q1073" i="2"/>
  <c r="S1073" i="2" s="1"/>
  <c r="Q1072" i="2"/>
  <c r="S1072" i="2" s="1"/>
  <c r="Q1071" i="2"/>
  <c r="R1071" i="2" s="1"/>
  <c r="Q1070" i="2"/>
  <c r="R1070" i="2" s="1"/>
  <c r="T1070" i="2" s="1"/>
  <c r="Q1069" i="2"/>
  <c r="Q1068" i="2"/>
  <c r="Q1067" i="2"/>
  <c r="R1067" i="2" s="1"/>
  <c r="Q1066" i="2"/>
  <c r="R1066" i="2" s="1"/>
  <c r="T1066" i="2" s="1"/>
  <c r="Q1065" i="2"/>
  <c r="R1065" i="2" s="1"/>
  <c r="T1065" i="2" s="1"/>
  <c r="Q1064" i="2"/>
  <c r="R1064" i="2" s="1"/>
  <c r="Q1063" i="2"/>
  <c r="R1063" i="2" s="1"/>
  <c r="T1063" i="2" s="1"/>
  <c r="Q1062" i="2"/>
  <c r="R1062" i="2" s="1"/>
  <c r="T1062" i="2" s="1"/>
  <c r="Q1061" i="2"/>
  <c r="R1061" i="2" s="1"/>
  <c r="T1061" i="2" s="1"/>
  <c r="Q1060" i="2"/>
  <c r="Q1059" i="2"/>
  <c r="Q1058" i="2"/>
  <c r="R1058" i="2" s="1"/>
  <c r="T1058" i="2" s="1"/>
  <c r="Q1057" i="2"/>
  <c r="R1057" i="2" s="1"/>
  <c r="Q1056" i="2"/>
  <c r="Q1055" i="2"/>
  <c r="Q1054" i="2"/>
  <c r="R1054" i="2" s="1"/>
  <c r="T1054" i="2" s="1"/>
  <c r="Q1053" i="2"/>
  <c r="Q1052" i="2"/>
  <c r="Q1051" i="2"/>
  <c r="R1051" i="2" s="1"/>
  <c r="Q1050" i="2"/>
  <c r="R1050" i="2" s="1"/>
  <c r="T1050" i="2" s="1"/>
  <c r="Q1049" i="2"/>
  <c r="R1049" i="2" s="1"/>
  <c r="T1049" i="2" s="1"/>
  <c r="Q1048" i="2"/>
  <c r="R1048" i="2" s="1"/>
  <c r="Q1047" i="2"/>
  <c r="R1047" i="2" s="1"/>
  <c r="T1047" i="2" s="1"/>
  <c r="Q1046" i="2"/>
  <c r="R1046" i="2" s="1"/>
  <c r="T1046" i="2" s="1"/>
  <c r="Q1045" i="2"/>
  <c r="R1045" i="2" s="1"/>
  <c r="T1045" i="2" s="1"/>
  <c r="Q1044" i="2"/>
  <c r="Q1043" i="2"/>
  <c r="Q1042" i="2"/>
  <c r="R1042" i="2" s="1"/>
  <c r="T1042" i="2" s="1"/>
  <c r="Q1041" i="2"/>
  <c r="R1041" i="2" s="1"/>
  <c r="Q1040" i="2"/>
  <c r="Q1039" i="2"/>
  <c r="Q1038" i="2"/>
  <c r="R1038" i="2" s="1"/>
  <c r="T1038" i="2" s="1"/>
  <c r="Q1037" i="2"/>
  <c r="Q1036" i="2"/>
  <c r="Q1035" i="2"/>
  <c r="R1035" i="2" s="1"/>
  <c r="Q1034" i="2"/>
  <c r="R1034" i="2" s="1"/>
  <c r="T1034" i="2" s="1"/>
  <c r="Q1033" i="2"/>
  <c r="R1033" i="2" s="1"/>
  <c r="T1033" i="2" s="1"/>
  <c r="Q1032" i="2"/>
  <c r="R1032" i="2" s="1"/>
  <c r="Q1031" i="2"/>
  <c r="R1031" i="2" s="1"/>
  <c r="T1031" i="2" s="1"/>
  <c r="Q1030" i="2"/>
  <c r="R1030" i="2" s="1"/>
  <c r="T1030" i="2" s="1"/>
  <c r="Q1029" i="2"/>
  <c r="R1029" i="2" s="1"/>
  <c r="T1029" i="2" s="1"/>
  <c r="Q1028" i="2"/>
  <c r="Q1027" i="2"/>
  <c r="Q1026" i="2"/>
  <c r="R1026" i="2" s="1"/>
  <c r="T1026" i="2" s="1"/>
  <c r="Q1025" i="2"/>
  <c r="R1025" i="2" s="1"/>
  <c r="Q1024" i="2"/>
  <c r="Q1023" i="2"/>
  <c r="Q1022" i="2"/>
  <c r="R1022" i="2" s="1"/>
  <c r="T1022" i="2" s="1"/>
  <c r="Q1021" i="2"/>
  <c r="Q1020" i="2"/>
  <c r="Q1019" i="2"/>
  <c r="R1019" i="2" s="1"/>
  <c r="Q1018" i="2"/>
  <c r="R1018" i="2" s="1"/>
  <c r="T1018" i="2" s="1"/>
  <c r="Q1017" i="2"/>
  <c r="R1017" i="2" s="1"/>
  <c r="T1017" i="2" s="1"/>
  <c r="Q1016" i="2"/>
  <c r="R1016" i="2" s="1"/>
  <c r="Q1015" i="2"/>
  <c r="R1015" i="2" s="1"/>
  <c r="T1015" i="2" s="1"/>
  <c r="Q1014" i="2"/>
  <c r="R1014" i="2" s="1"/>
  <c r="T1014" i="2" s="1"/>
  <c r="Q1013" i="2"/>
  <c r="R1013" i="2" s="1"/>
  <c r="T1013" i="2" s="1"/>
  <c r="Q1012" i="2"/>
  <c r="S1012" i="2" s="1"/>
  <c r="Q1011" i="2"/>
  <c r="R1011" i="2" s="1"/>
  <c r="T1011" i="2" s="1"/>
  <c r="Q1010" i="2"/>
  <c r="Q1009" i="2"/>
  <c r="S1009" i="2" s="1"/>
  <c r="Q1008" i="2"/>
  <c r="R1008" i="2" s="1"/>
  <c r="T1008" i="2" s="1"/>
  <c r="Q1007" i="2"/>
  <c r="R1007" i="2" s="1"/>
  <c r="T1007" i="2" s="1"/>
  <c r="Q1006" i="2"/>
  <c r="Q1005" i="2"/>
  <c r="S1005" i="2" s="1"/>
  <c r="Q1004" i="2"/>
  <c r="R1004" i="2" s="1"/>
  <c r="T1004" i="2" s="1"/>
  <c r="Q1003" i="2"/>
  <c r="Q1002" i="2"/>
  <c r="R1002" i="2" s="1"/>
  <c r="Q1001" i="2"/>
  <c r="R1001" i="2" s="1"/>
  <c r="Q1000" i="2"/>
  <c r="R1000" i="2" s="1"/>
  <c r="T1000" i="2" s="1"/>
  <c r="Q999" i="2"/>
  <c r="R999" i="2" s="1"/>
  <c r="Q998" i="2"/>
  <c r="R998" i="2" s="1"/>
  <c r="T998" i="2" s="1"/>
  <c r="Q997" i="2"/>
  <c r="R997" i="2" s="1"/>
  <c r="T997" i="2" s="1"/>
  <c r="Q996" i="2"/>
  <c r="Q995" i="2"/>
  <c r="Q994" i="2"/>
  <c r="Q993" i="2"/>
  <c r="R993" i="2" s="1"/>
  <c r="T993" i="2" s="1"/>
  <c r="Q992" i="2"/>
  <c r="Q991" i="2"/>
  <c r="Q990" i="2"/>
  <c r="Q989" i="2"/>
  <c r="R989" i="2" s="1"/>
  <c r="T989" i="2" s="1"/>
  <c r="Q988" i="2"/>
  <c r="R988" i="2" s="1"/>
  <c r="T988" i="2" s="1"/>
  <c r="Q987" i="2"/>
  <c r="Q986" i="2"/>
  <c r="R986" i="2" s="1"/>
  <c r="Q985" i="2"/>
  <c r="R985" i="2" s="1"/>
  <c r="Q984" i="2"/>
  <c r="R984" i="2" s="1"/>
  <c r="T984" i="2" s="1"/>
  <c r="Q983" i="2"/>
  <c r="R983" i="2" s="1"/>
  <c r="Q982" i="2"/>
  <c r="R982" i="2" s="1"/>
  <c r="T982" i="2" s="1"/>
  <c r="Q981" i="2"/>
  <c r="R981" i="2" s="1"/>
  <c r="T981" i="2" s="1"/>
  <c r="Q980" i="2"/>
  <c r="Q979" i="2"/>
  <c r="Q978" i="2"/>
  <c r="Q977" i="2"/>
  <c r="R977" i="2" s="1"/>
  <c r="Q976" i="2"/>
  <c r="Q975" i="2"/>
  <c r="S975" i="2" s="1"/>
  <c r="Q974" i="2"/>
  <c r="R974" i="2" s="1"/>
  <c r="T974" i="2" s="1"/>
  <c r="Q973" i="2"/>
  <c r="S973" i="2" s="1"/>
  <c r="Q972" i="2"/>
  <c r="Q971" i="2"/>
  <c r="S971" i="2" s="1"/>
  <c r="Q970" i="2"/>
  <c r="Q969" i="2"/>
  <c r="S969" i="2" s="1"/>
  <c r="Q968" i="2"/>
  <c r="S968" i="2" s="1"/>
  <c r="Q967" i="2"/>
  <c r="R967" i="2" s="1"/>
  <c r="Q966" i="2"/>
  <c r="S966" i="2" s="1"/>
  <c r="Q965" i="2"/>
  <c r="R965" i="2" s="1"/>
  <c r="Q964" i="2"/>
  <c r="R964" i="2" s="1"/>
  <c r="Q963" i="2"/>
  <c r="R963" i="2" s="1"/>
  <c r="T963" i="2" s="1"/>
  <c r="Q962" i="2"/>
  <c r="R962" i="2" s="1"/>
  <c r="T962" i="2" s="1"/>
  <c r="Q961" i="2"/>
  <c r="R961" i="2" s="1"/>
  <c r="Q960" i="2"/>
  <c r="Q959" i="2"/>
  <c r="R959" i="2" s="1"/>
  <c r="T959" i="2" s="1"/>
  <c r="Q958" i="2"/>
  <c r="Q957" i="2"/>
  <c r="Q956" i="2"/>
  <c r="R956" i="2" s="1"/>
  <c r="Q955" i="2"/>
  <c r="R955" i="2" s="1"/>
  <c r="T955" i="2" s="1"/>
  <c r="Q954" i="2"/>
  <c r="Q953" i="2"/>
  <c r="R953" i="2" s="1"/>
  <c r="Q952" i="2"/>
  <c r="R952" i="2" s="1"/>
  <c r="Q951" i="2"/>
  <c r="R951" i="2" s="1"/>
  <c r="T951" i="2" s="1"/>
  <c r="Q950" i="2"/>
  <c r="S950" i="2" s="1"/>
  <c r="Q949" i="2"/>
  <c r="Q948" i="2"/>
  <c r="S948" i="2" s="1"/>
  <c r="Q947" i="2"/>
  <c r="S947" i="2" s="1"/>
  <c r="Q946" i="2"/>
  <c r="R946" i="2" s="1"/>
  <c r="T946" i="2" s="1"/>
  <c r="Q945" i="2"/>
  <c r="R945" i="2" s="1"/>
  <c r="T945" i="2" s="1"/>
  <c r="Q944" i="2"/>
  <c r="Q943" i="2"/>
  <c r="S943" i="2" s="1"/>
  <c r="Q942" i="2"/>
  <c r="Q941" i="2"/>
  <c r="S941" i="2" s="1"/>
  <c r="Q940" i="2"/>
  <c r="Q939" i="2"/>
  <c r="S939" i="2" s="1"/>
  <c r="Q938" i="2"/>
  <c r="R938" i="2" s="1"/>
  <c r="Q937" i="2"/>
  <c r="R937" i="2" s="1"/>
  <c r="T937" i="2" s="1"/>
  <c r="Q936" i="2"/>
  <c r="R936" i="2" s="1"/>
  <c r="T936" i="2" s="1"/>
  <c r="Q935" i="2"/>
  <c r="R935" i="2" s="1"/>
  <c r="Q934" i="2"/>
  <c r="R934" i="2" s="1"/>
  <c r="Q933" i="2"/>
  <c r="R933" i="2" s="1"/>
  <c r="Q932" i="2"/>
  <c r="R932" i="2" s="1"/>
  <c r="T932" i="2" s="1"/>
  <c r="Q931" i="2"/>
  <c r="R931" i="2" s="1"/>
  <c r="Q930" i="2"/>
  <c r="R930" i="2" s="1"/>
  <c r="Q929" i="2"/>
  <c r="R929" i="2" s="1"/>
  <c r="T929" i="2" s="1"/>
  <c r="Q928" i="2"/>
  <c r="R928" i="2" s="1"/>
  <c r="T928" i="2" s="1"/>
  <c r="Q927" i="2"/>
  <c r="Q926" i="2"/>
  <c r="Q925" i="2"/>
  <c r="Q924" i="2"/>
  <c r="R924" i="2" s="1"/>
  <c r="T924" i="2" s="1"/>
  <c r="Q923" i="2"/>
  <c r="R923" i="2" s="1"/>
  <c r="Q922" i="2"/>
  <c r="Q921" i="2"/>
  <c r="R921" i="2" s="1"/>
  <c r="T921" i="2" s="1"/>
  <c r="Q920" i="2"/>
  <c r="R920" i="2" s="1"/>
  <c r="T920" i="2" s="1"/>
  <c r="Q919" i="2"/>
  <c r="Q918" i="2"/>
  <c r="Q917" i="2"/>
  <c r="R917" i="2" s="1"/>
  <c r="Q916" i="2"/>
  <c r="R916" i="2" s="1"/>
  <c r="T916" i="2" s="1"/>
  <c r="Q915" i="2"/>
  <c r="Q914" i="2"/>
  <c r="Q913" i="2"/>
  <c r="R913" i="2" s="1"/>
  <c r="Q912" i="2"/>
  <c r="R912" i="2" s="1"/>
  <c r="T912" i="2" s="1"/>
  <c r="Q911" i="2"/>
  <c r="Q910" i="2"/>
  <c r="Q909" i="2"/>
  <c r="Q908" i="2"/>
  <c r="Q907" i="2"/>
  <c r="Q906" i="2"/>
  <c r="Q905" i="2"/>
  <c r="Q904" i="2"/>
  <c r="R904" i="2" s="1"/>
  <c r="T904" i="2" s="1"/>
  <c r="Q903" i="2"/>
  <c r="S903" i="2" s="1"/>
  <c r="Q902" i="2"/>
  <c r="Q901" i="2"/>
  <c r="R901" i="2" s="1"/>
  <c r="Q900" i="2"/>
  <c r="R900" i="2" s="1"/>
  <c r="Q899" i="2"/>
  <c r="R899" i="2" s="1"/>
  <c r="Q898" i="2"/>
  <c r="S898" i="2" s="1"/>
  <c r="Q897" i="2"/>
  <c r="Q896" i="2"/>
  <c r="S896" i="2" s="1"/>
  <c r="Q895" i="2"/>
  <c r="Q894" i="2"/>
  <c r="R894" i="2" s="1"/>
  <c r="Q893" i="2"/>
  <c r="Q892" i="2"/>
  <c r="Q891" i="2"/>
  <c r="R891" i="2" s="1"/>
  <c r="T891" i="2" s="1"/>
  <c r="Q890" i="2"/>
  <c r="R890" i="2" s="1"/>
  <c r="T890" i="2" s="1"/>
  <c r="Q889" i="2"/>
  <c r="Q888" i="2"/>
  <c r="Q887" i="2"/>
  <c r="R887" i="2" s="1"/>
  <c r="Q886" i="2"/>
  <c r="S886" i="2" s="1"/>
  <c r="Q885" i="2"/>
  <c r="R885" i="2" s="1"/>
  <c r="T885" i="2" s="1"/>
  <c r="Q884" i="2"/>
  <c r="R884" i="2" s="1"/>
  <c r="T884" i="2" s="1"/>
  <c r="Q883" i="2"/>
  <c r="Q882" i="2"/>
  <c r="R882" i="2" s="1"/>
  <c r="Q881" i="2"/>
  <c r="R881" i="2" s="1"/>
  <c r="T881" i="2" s="1"/>
  <c r="Q880" i="2"/>
  <c r="Q879" i="2"/>
  <c r="Q878" i="2"/>
  <c r="Q877" i="2"/>
  <c r="R877" i="2" s="1"/>
  <c r="Q876" i="2"/>
  <c r="R876" i="2" s="1"/>
  <c r="Q875" i="2"/>
  <c r="R875" i="2" s="1"/>
  <c r="Q874" i="2"/>
  <c r="Q873" i="2"/>
  <c r="R873" i="2" s="1"/>
  <c r="T873" i="2" s="1"/>
  <c r="Q872" i="2"/>
  <c r="Q871" i="2"/>
  <c r="R871" i="2" s="1"/>
  <c r="T871" i="2" s="1"/>
  <c r="Q870" i="2"/>
  <c r="R870" i="2" s="1"/>
  <c r="Q869" i="2"/>
  <c r="Q868" i="2"/>
  <c r="S868" i="2" s="1"/>
  <c r="Q867" i="2"/>
  <c r="Q866" i="2"/>
  <c r="Q865" i="2"/>
  <c r="Q864" i="2"/>
  <c r="R864" i="2" s="1"/>
  <c r="T864" i="2" s="1"/>
  <c r="Q863" i="2"/>
  <c r="R863" i="2" s="1"/>
  <c r="Q862" i="2"/>
  <c r="R862" i="2" s="1"/>
  <c r="T862" i="2" s="1"/>
  <c r="Q861" i="2"/>
  <c r="Q860" i="2"/>
  <c r="R860" i="2" s="1"/>
  <c r="T860" i="2" s="1"/>
  <c r="Q859" i="2"/>
  <c r="R859" i="2" s="1"/>
  <c r="Q858" i="2"/>
  <c r="Q857" i="2"/>
  <c r="Q856" i="2"/>
  <c r="Q855" i="2"/>
  <c r="R855" i="2" s="1"/>
  <c r="Q854" i="2"/>
  <c r="S854" i="2" s="1"/>
  <c r="Q853" i="2"/>
  <c r="R853" i="2" s="1"/>
  <c r="T853" i="2" s="1"/>
  <c r="Q852" i="2"/>
  <c r="S852" i="2" s="1"/>
  <c r="Q851" i="2"/>
  <c r="Q850" i="2"/>
  <c r="Q849" i="2"/>
  <c r="Q848" i="2"/>
  <c r="R848" i="2" s="1"/>
  <c r="Q847" i="2"/>
  <c r="S847" i="2" s="1"/>
  <c r="Q846" i="2"/>
  <c r="S846" i="2" s="1"/>
  <c r="Q845" i="2"/>
  <c r="Q844" i="2"/>
  <c r="S844" i="2" s="1"/>
  <c r="Q843" i="2"/>
  <c r="Q842" i="2"/>
  <c r="S842" i="2" s="1"/>
  <c r="Q841" i="2"/>
  <c r="S841" i="2" s="1"/>
  <c r="Q840" i="2"/>
  <c r="R840" i="2" s="1"/>
  <c r="Q839" i="2"/>
  <c r="S839" i="2" s="1"/>
  <c r="Q838" i="2"/>
  <c r="R838" i="2" s="1"/>
  <c r="T838" i="2" s="1"/>
  <c r="Q837" i="2"/>
  <c r="Q836" i="2"/>
  <c r="R836" i="2" s="1"/>
  <c r="T836" i="2" s="1"/>
  <c r="Q835" i="2"/>
  <c r="Q834" i="2"/>
  <c r="R834" i="2" s="1"/>
  <c r="Q833" i="2"/>
  <c r="S833" i="2" s="1"/>
  <c r="Q832" i="2"/>
  <c r="S832" i="2" s="1"/>
  <c r="Q831" i="2"/>
  <c r="Q830" i="2"/>
  <c r="S830" i="2" s="1"/>
  <c r="Q829" i="2"/>
  <c r="R829" i="2" s="1"/>
  <c r="Q828" i="2"/>
  <c r="S828" i="2" s="1"/>
  <c r="Q827" i="2"/>
  <c r="S827" i="2" s="1"/>
  <c r="Q826" i="2"/>
  <c r="Q825" i="2"/>
  <c r="S825" i="2" s="1"/>
  <c r="Q824" i="2"/>
  <c r="Q823" i="2"/>
  <c r="S823" i="2" s="1"/>
  <c r="Q822" i="2"/>
  <c r="S822" i="2" s="1"/>
  <c r="Q821" i="2"/>
  <c r="R821" i="2" s="1"/>
  <c r="Q820" i="2"/>
  <c r="S820" i="2" s="1"/>
  <c r="Q819" i="2"/>
  <c r="R819" i="2" s="1"/>
  <c r="T819" i="2" s="1"/>
  <c r="Q818" i="2"/>
  <c r="R818" i="2" s="1"/>
  <c r="Q817" i="2"/>
  <c r="S817" i="2" s="1"/>
  <c r="Q816" i="2"/>
  <c r="R816" i="2" s="1"/>
  <c r="Q815" i="2"/>
  <c r="S815" i="2" s="1"/>
  <c r="Q814" i="2"/>
  <c r="R814" i="2" s="1"/>
  <c r="T814" i="2" s="1"/>
  <c r="Q813" i="2"/>
  <c r="S813" i="2" s="1"/>
  <c r="Q812" i="2"/>
  <c r="Q811" i="2"/>
  <c r="S811" i="2" s="1"/>
  <c r="Q810" i="2"/>
  <c r="Q809" i="2"/>
  <c r="S809" i="2" s="1"/>
  <c r="Q808" i="2"/>
  <c r="Q807" i="2"/>
  <c r="Q806" i="2"/>
  <c r="Q805" i="2"/>
  <c r="R805" i="2" s="1"/>
  <c r="Q804" i="2"/>
  <c r="Q803" i="2"/>
  <c r="R803" i="2" s="1"/>
  <c r="Q802" i="2"/>
  <c r="R802" i="2" s="1"/>
  <c r="Q801" i="2"/>
  <c r="R801" i="2" s="1"/>
  <c r="Q800" i="2"/>
  <c r="Q799" i="2"/>
  <c r="R799" i="2" s="1"/>
  <c r="T799" i="2" s="1"/>
  <c r="Q798" i="2"/>
  <c r="Q797" i="2"/>
  <c r="R797" i="2" s="1"/>
  <c r="T797" i="2" s="1"/>
  <c r="Q796" i="2"/>
  <c r="R796" i="2" s="1"/>
  <c r="T796" i="2" s="1"/>
  <c r="Q795" i="2"/>
  <c r="Q794" i="2"/>
  <c r="R794" i="2" s="1"/>
  <c r="Q793" i="2"/>
  <c r="Q792" i="2"/>
  <c r="S792" i="2" s="1"/>
  <c r="Q791" i="2"/>
  <c r="R791" i="2" s="1"/>
  <c r="Q790" i="2"/>
  <c r="S790" i="2" s="1"/>
  <c r="Q789" i="2"/>
  <c r="Q788" i="2"/>
  <c r="R788" i="2" s="1"/>
  <c r="Q787" i="2"/>
  <c r="R787" i="2" s="1"/>
  <c r="Q786" i="2"/>
  <c r="R786" i="2" s="1"/>
  <c r="Q785" i="2"/>
  <c r="S785" i="2" s="1"/>
  <c r="Q784" i="2"/>
  <c r="R784" i="2" s="1"/>
  <c r="Q783" i="2"/>
  <c r="Q782" i="2"/>
  <c r="R782" i="2" s="1"/>
  <c r="T782" i="2" s="1"/>
  <c r="Q781" i="2"/>
  <c r="Q780" i="2"/>
  <c r="R780" i="2" s="1"/>
  <c r="T780" i="2" s="1"/>
  <c r="Q779" i="2"/>
  <c r="R779" i="2" s="1"/>
  <c r="T779" i="2" s="1"/>
  <c r="Q778" i="2"/>
  <c r="Q777" i="2"/>
  <c r="Q776" i="2"/>
  <c r="Q775" i="2"/>
  <c r="R775" i="2" s="1"/>
  <c r="Q774" i="2"/>
  <c r="Q773" i="2"/>
  <c r="Q772" i="2"/>
  <c r="R772" i="2" s="1"/>
  <c r="Q771" i="2"/>
  <c r="R771" i="2" s="1"/>
  <c r="Q770" i="2"/>
  <c r="R770" i="2" s="1"/>
  <c r="Q769" i="2"/>
  <c r="R769" i="2" s="1"/>
  <c r="Q768" i="2"/>
  <c r="R768" i="2" s="1"/>
  <c r="T768" i="2" s="1"/>
  <c r="Q767" i="2"/>
  <c r="Q766" i="2"/>
  <c r="R766" i="2" s="1"/>
  <c r="T766" i="2" s="1"/>
  <c r="Q765" i="2"/>
  <c r="Q764" i="2"/>
  <c r="S764" i="2" s="1"/>
  <c r="Q763" i="2"/>
  <c r="Q762" i="2"/>
  <c r="S762" i="2" s="1"/>
  <c r="Q761" i="2"/>
  <c r="S761" i="2" s="1"/>
  <c r="Q760" i="2"/>
  <c r="Q759" i="2"/>
  <c r="R759" i="2" s="1"/>
  <c r="Q758" i="2"/>
  <c r="S758" i="2" s="1"/>
  <c r="Q757" i="2"/>
  <c r="S757" i="2" s="1"/>
  <c r="Q756" i="2"/>
  <c r="R756" i="2" s="1"/>
  <c r="T756" i="2" s="1"/>
  <c r="Q755" i="2"/>
  <c r="S755" i="2" s="1"/>
  <c r="Q754" i="2"/>
  <c r="Q753" i="2"/>
  <c r="R753" i="2" s="1"/>
  <c r="Q752" i="2"/>
  <c r="R752" i="2" s="1"/>
  <c r="Q751" i="2"/>
  <c r="R751" i="2" s="1"/>
  <c r="T751" i="2" s="1"/>
  <c r="Q750" i="2"/>
  <c r="Q749" i="2"/>
  <c r="S749" i="2" s="1"/>
  <c r="Q748" i="2"/>
  <c r="Q747" i="2"/>
  <c r="Q746" i="2"/>
  <c r="S746" i="2" s="1"/>
  <c r="Q745" i="2"/>
  <c r="R745" i="2" s="1"/>
  <c r="T745" i="2" s="1"/>
  <c r="Q744" i="2"/>
  <c r="R744" i="2" s="1"/>
  <c r="T744" i="2" s="1"/>
  <c r="Q743" i="2"/>
  <c r="S743" i="2" s="1"/>
  <c r="Q742" i="2"/>
  <c r="S742" i="2" s="1"/>
  <c r="Q741" i="2"/>
  <c r="S741" i="2" s="1"/>
  <c r="Q740" i="2"/>
  <c r="S740" i="2" s="1"/>
  <c r="Q739" i="2"/>
  <c r="S739" i="2" s="1"/>
  <c r="Q738" i="2"/>
  <c r="S738" i="2" s="1"/>
  <c r="Q737" i="2"/>
  <c r="S737" i="2" s="1"/>
  <c r="Q736" i="2"/>
  <c r="Q735" i="2"/>
  <c r="R735" i="2" s="1"/>
  <c r="Q734" i="2"/>
  <c r="Q733" i="2"/>
  <c r="R733" i="2" s="1"/>
  <c r="Q732" i="2"/>
  <c r="R732" i="2" s="1"/>
  <c r="Q731" i="2"/>
  <c r="S731" i="2" s="1"/>
  <c r="Q730" i="2"/>
  <c r="R730" i="2" s="1"/>
  <c r="Q729" i="2"/>
  <c r="R729" i="2" s="1"/>
  <c r="T729" i="2" s="1"/>
  <c r="Q728" i="2"/>
  <c r="S728" i="2" s="1"/>
  <c r="Q727" i="2"/>
  <c r="R727" i="2" s="1"/>
  <c r="Q726" i="2"/>
  <c r="R726" i="2" s="1"/>
  <c r="T726" i="2" s="1"/>
  <c r="Q725" i="2"/>
  <c r="S725" i="2" s="1"/>
  <c r="Q724" i="2"/>
  <c r="S724" i="2" s="1"/>
  <c r="Q723" i="2"/>
  <c r="S723" i="2" s="1"/>
  <c r="Q722" i="2"/>
  <c r="S722" i="2" s="1"/>
  <c r="Q721" i="2"/>
  <c r="S721" i="2" s="1"/>
  <c r="Q720" i="2"/>
  <c r="S720" i="2" s="1"/>
  <c r="Q719" i="2"/>
  <c r="S719" i="2" s="1"/>
  <c r="Q718" i="2"/>
  <c r="Q717" i="2"/>
  <c r="Q716" i="2"/>
  <c r="Q715" i="2"/>
  <c r="Q714" i="2"/>
  <c r="R714" i="2" s="1"/>
  <c r="Q713" i="2"/>
  <c r="S713" i="2" s="1"/>
  <c r="Q712" i="2"/>
  <c r="R712" i="2" s="1"/>
  <c r="T712" i="2" s="1"/>
  <c r="Q711" i="2"/>
  <c r="Q710" i="2"/>
  <c r="S710" i="2" s="1"/>
  <c r="Q709" i="2"/>
  <c r="Q708" i="2"/>
  <c r="R708" i="2" s="1"/>
  <c r="Q707" i="2"/>
  <c r="S707" i="2" s="1"/>
  <c r="Q706" i="2"/>
  <c r="S706" i="2" s="1"/>
  <c r="Q705" i="2"/>
  <c r="S705" i="2" s="1"/>
  <c r="Q704" i="2"/>
  <c r="S704" i="2" s="1"/>
  <c r="Q703" i="2"/>
  <c r="S703" i="2" s="1"/>
  <c r="Q702" i="2"/>
  <c r="S702" i="2" s="1"/>
  <c r="Q701" i="2"/>
  <c r="S701" i="2" s="1"/>
  <c r="Q700" i="2"/>
  <c r="Q699" i="2"/>
  <c r="Q698" i="2"/>
  <c r="Q697" i="2"/>
  <c r="R697" i="2" s="1"/>
  <c r="Q696" i="2"/>
  <c r="Q695" i="2"/>
  <c r="S695" i="2" s="1"/>
  <c r="Q694" i="2"/>
  <c r="Q693" i="2"/>
  <c r="R693" i="2" s="1"/>
  <c r="T693" i="2" s="1"/>
  <c r="Q692" i="2"/>
  <c r="S692" i="2" s="1"/>
  <c r="Q691" i="2"/>
  <c r="R691" i="2" s="1"/>
  <c r="Q690" i="2"/>
  <c r="Q689" i="2"/>
  <c r="S689" i="2" s="1"/>
  <c r="Q688" i="2"/>
  <c r="S688" i="2" s="1"/>
  <c r="Q687" i="2"/>
  <c r="S687" i="2" s="1"/>
  <c r="Q686" i="2"/>
  <c r="S686" i="2" s="1"/>
  <c r="Q685" i="2"/>
  <c r="S685" i="2" s="1"/>
  <c r="Q684" i="2"/>
  <c r="S684" i="2" s="1"/>
  <c r="Q683" i="2"/>
  <c r="S683" i="2" s="1"/>
  <c r="Q682" i="2"/>
  <c r="R682" i="2" s="1"/>
  <c r="T682" i="2" s="1"/>
  <c r="Q681" i="2"/>
  <c r="R681" i="2" s="1"/>
  <c r="Q680" i="2"/>
  <c r="Q679" i="2"/>
  <c r="Q678" i="2"/>
  <c r="R678" i="2" s="1"/>
  <c r="Q677" i="2"/>
  <c r="S677" i="2" s="1"/>
  <c r="Q676" i="2"/>
  <c r="R676" i="2" s="1"/>
  <c r="T676" i="2" s="1"/>
  <c r="Q675" i="2"/>
  <c r="R675" i="2" s="1"/>
  <c r="T675" i="2" s="1"/>
  <c r="Q674" i="2"/>
  <c r="S674" i="2" s="1"/>
  <c r="Q673" i="2"/>
  <c r="Q672" i="2"/>
  <c r="R672" i="2" s="1"/>
  <c r="Q671" i="2"/>
  <c r="S671" i="2" s="1"/>
  <c r="Q670" i="2"/>
  <c r="S670" i="2" s="1"/>
  <c r="Q669" i="2"/>
  <c r="S669" i="2" s="1"/>
  <c r="Q668" i="2"/>
  <c r="S668" i="2" s="1"/>
  <c r="Q667" i="2"/>
  <c r="S667" i="2" s="1"/>
  <c r="Q666" i="2"/>
  <c r="S666" i="2" s="1"/>
  <c r="Q665" i="2"/>
  <c r="S665" i="2" s="1"/>
  <c r="Q664" i="2"/>
  <c r="R664" i="2" s="1"/>
  <c r="T664" i="2" s="1"/>
  <c r="Q663" i="2"/>
  <c r="S663" i="2" s="1"/>
  <c r="Q662" i="2"/>
  <c r="S662" i="2" s="1"/>
  <c r="Q661" i="2"/>
  <c r="R661" i="2" s="1"/>
  <c r="T661" i="2" s="1"/>
  <c r="Q660" i="2"/>
  <c r="R660" i="2" s="1"/>
  <c r="T660" i="2" s="1"/>
  <c r="Q659" i="2"/>
  <c r="R659" i="2" s="1"/>
  <c r="Q658" i="2"/>
  <c r="R658" i="2" s="1"/>
  <c r="Q657" i="2"/>
  <c r="Q656" i="2"/>
  <c r="R656" i="2" s="1"/>
  <c r="Q655" i="2"/>
  <c r="S655" i="2" s="1"/>
  <c r="Q654" i="2"/>
  <c r="Q653" i="2"/>
  <c r="R653" i="2" s="1"/>
  <c r="Q652" i="2"/>
  <c r="Q651" i="2"/>
  <c r="Q650" i="2"/>
  <c r="R650" i="2" s="1"/>
  <c r="T650" i="2" s="1"/>
  <c r="Q649" i="2"/>
  <c r="R649" i="2" s="1"/>
  <c r="T649" i="2" s="1"/>
  <c r="Q648" i="2"/>
  <c r="R648" i="2" s="1"/>
  <c r="Q647" i="2"/>
  <c r="R647" i="2" s="1"/>
  <c r="T647" i="2" s="1"/>
  <c r="Q646" i="2"/>
  <c r="Q645" i="2"/>
  <c r="R645" i="2" s="1"/>
  <c r="Q644" i="2"/>
  <c r="Q643" i="2"/>
  <c r="Q642" i="2"/>
  <c r="R642" i="2" s="1"/>
  <c r="Q641" i="2"/>
  <c r="Q640" i="2"/>
  <c r="R640" i="2" s="1"/>
  <c r="Q639" i="2"/>
  <c r="R639" i="2" s="1"/>
  <c r="T639" i="2" s="1"/>
  <c r="Q638" i="2"/>
  <c r="R638" i="2" s="1"/>
  <c r="Q637" i="2"/>
  <c r="R637" i="2" s="1"/>
  <c r="Q636" i="2"/>
  <c r="Q635" i="2"/>
  <c r="Q634" i="2"/>
  <c r="R634" i="2" s="1"/>
  <c r="T634" i="2" s="1"/>
  <c r="Q633" i="2"/>
  <c r="R633" i="2" s="1"/>
  <c r="T633" i="2" s="1"/>
  <c r="Q632" i="2"/>
  <c r="R632" i="2" s="1"/>
  <c r="Q631" i="2"/>
  <c r="R631" i="2" s="1"/>
  <c r="Q630" i="2"/>
  <c r="R630" i="2" s="1"/>
  <c r="Q629" i="2"/>
  <c r="R629" i="2" s="1"/>
  <c r="Q628" i="2"/>
  <c r="Q627" i="2"/>
  <c r="Q626" i="2"/>
  <c r="Q625" i="2"/>
  <c r="R625" i="2" s="1"/>
  <c r="Q624" i="2"/>
  <c r="R624" i="2" s="1"/>
  <c r="Q623" i="2"/>
  <c r="R623" i="2" s="1"/>
  <c r="T623" i="2" s="1"/>
  <c r="Q622" i="2"/>
  <c r="S622" i="2" s="1"/>
  <c r="Q621" i="2"/>
  <c r="R621" i="2" s="1"/>
  <c r="Q620" i="2"/>
  <c r="R620" i="2" s="1"/>
  <c r="Q619" i="2"/>
  <c r="R619" i="2" s="1"/>
  <c r="T619" i="2" s="1"/>
  <c r="Q618" i="2"/>
  <c r="R618" i="2" s="1"/>
  <c r="Q617" i="2"/>
  <c r="Q616" i="2"/>
  <c r="Q615" i="2"/>
  <c r="R615" i="2" s="1"/>
  <c r="Q614" i="2"/>
  <c r="R614" i="2" s="1"/>
  <c r="Q613" i="2"/>
  <c r="R613" i="2" s="1"/>
  <c r="Q612" i="2"/>
  <c r="R612" i="2" s="1"/>
  <c r="Q611" i="2"/>
  <c r="Q610" i="2"/>
  <c r="R610" i="2" s="1"/>
  <c r="T610" i="2" s="1"/>
  <c r="Q609" i="2"/>
  <c r="Q608" i="2"/>
  <c r="Q607" i="2"/>
  <c r="R607" i="2" s="1"/>
  <c r="Q606" i="2"/>
  <c r="R606" i="2" s="1"/>
  <c r="T606" i="2" s="1"/>
  <c r="Q605" i="2"/>
  <c r="R605" i="2" s="1"/>
  <c r="Q604" i="2"/>
  <c r="Q603" i="2"/>
  <c r="R603" i="2" s="1"/>
  <c r="Q602" i="2"/>
  <c r="Q601" i="2"/>
  <c r="R601" i="2" s="1"/>
  <c r="Q600" i="2"/>
  <c r="Q599" i="2"/>
  <c r="R599" i="2" s="1"/>
  <c r="T599" i="2" s="1"/>
  <c r="Q598" i="2"/>
  <c r="R598" i="2" s="1"/>
  <c r="T598" i="2" s="1"/>
  <c r="Q597" i="2"/>
  <c r="Q596" i="2"/>
  <c r="R596" i="2" s="1"/>
  <c r="Q595" i="2"/>
  <c r="R595" i="2" s="1"/>
  <c r="T595" i="2" s="1"/>
  <c r="Q594" i="2"/>
  <c r="Q593" i="2"/>
  <c r="R593" i="2" s="1"/>
  <c r="T593" i="2" s="1"/>
  <c r="Q592" i="2"/>
  <c r="Q591" i="2"/>
  <c r="R591" i="2" s="1"/>
  <c r="T591" i="2" s="1"/>
  <c r="Q590" i="2"/>
  <c r="Q589" i="2"/>
  <c r="R589" i="2" s="1"/>
  <c r="T589" i="2" s="1"/>
  <c r="Q588" i="2"/>
  <c r="Q587" i="2"/>
  <c r="R587" i="2" s="1"/>
  <c r="Q586" i="2"/>
  <c r="Q585" i="2"/>
  <c r="R585" i="2" s="1"/>
  <c r="Q584" i="2"/>
  <c r="R584" i="2" s="1"/>
  <c r="Q583" i="2"/>
  <c r="Q582" i="2"/>
  <c r="Q581" i="2"/>
  <c r="R581" i="2" s="1"/>
  <c r="Q580" i="2"/>
  <c r="R580" i="2" s="1"/>
  <c r="Q579" i="2"/>
  <c r="Q578" i="2"/>
  <c r="R578" i="2" s="1"/>
  <c r="Q577" i="2"/>
  <c r="Q576" i="2"/>
  <c r="R576" i="2" s="1"/>
  <c r="T576" i="2" s="1"/>
  <c r="Q575" i="2"/>
  <c r="R575" i="2" s="1"/>
  <c r="T575" i="2" s="1"/>
  <c r="Q574" i="2"/>
  <c r="Q573" i="2"/>
  <c r="R573" i="2" s="1"/>
  <c r="T573" i="2" s="1"/>
  <c r="Q572" i="2"/>
  <c r="Q571" i="2"/>
  <c r="Q570" i="2"/>
  <c r="R570" i="2" s="1"/>
  <c r="Q569" i="2"/>
  <c r="R569" i="2" s="1"/>
  <c r="Q568" i="2"/>
  <c r="Q567" i="2"/>
  <c r="R567" i="2" s="1"/>
  <c r="Q566" i="2"/>
  <c r="R566" i="2" s="1"/>
  <c r="Q565" i="2"/>
  <c r="R565" i="2" s="1"/>
  <c r="Q564" i="2"/>
  <c r="R564" i="2" s="1"/>
  <c r="Q563" i="2"/>
  <c r="R563" i="2" s="1"/>
  <c r="Q562" i="2"/>
  <c r="Q561" i="2"/>
  <c r="R561" i="2" s="1"/>
  <c r="T561" i="2" s="1"/>
  <c r="Q560" i="2"/>
  <c r="Q559" i="2"/>
  <c r="Q558" i="2"/>
  <c r="R558" i="2" s="1"/>
  <c r="T558" i="2" s="1"/>
  <c r="Q557" i="2"/>
  <c r="Q556" i="2"/>
  <c r="R556" i="2" s="1"/>
  <c r="T556" i="2" s="1"/>
  <c r="Q555" i="2"/>
  <c r="R555" i="2" s="1"/>
  <c r="T555" i="2" s="1"/>
  <c r="Q554" i="2"/>
  <c r="Q553" i="2"/>
  <c r="Q552" i="2"/>
  <c r="R552" i="2" s="1"/>
  <c r="T552" i="2" s="1"/>
  <c r="Q551" i="2"/>
  <c r="S551" i="2" s="1"/>
  <c r="Q550" i="2"/>
  <c r="R550" i="2" s="1"/>
  <c r="Q549" i="2"/>
  <c r="R549" i="2" s="1"/>
  <c r="T549" i="2" s="1"/>
  <c r="Q548" i="2"/>
  <c r="Q547" i="2"/>
  <c r="Q546" i="2"/>
  <c r="R546" i="2" s="1"/>
  <c r="Q545" i="2"/>
  <c r="S545" i="2" s="1"/>
  <c r="Q544" i="2"/>
  <c r="R544" i="2" s="1"/>
  <c r="T544" i="2" s="1"/>
  <c r="Q543" i="2"/>
  <c r="R543" i="2" s="1"/>
  <c r="Q542" i="2"/>
  <c r="R542" i="2" s="1"/>
  <c r="Q541" i="2"/>
  <c r="Q540" i="2"/>
  <c r="R540" i="2" s="1"/>
  <c r="T540" i="2" s="1"/>
  <c r="Q539" i="2"/>
  <c r="Q538" i="2"/>
  <c r="R538" i="2" s="1"/>
  <c r="T538" i="2" s="1"/>
  <c r="Q537" i="2"/>
  <c r="Q536" i="2"/>
  <c r="Q535" i="2"/>
  <c r="R535" i="2" s="1"/>
  <c r="T535" i="2" s="1"/>
  <c r="Q534" i="2"/>
  <c r="R534" i="2" s="1"/>
  <c r="T534" i="2" s="1"/>
  <c r="Q533" i="2"/>
  <c r="R533" i="2" s="1"/>
  <c r="Q532" i="2"/>
  <c r="Q531" i="2"/>
  <c r="R531" i="2" s="1"/>
  <c r="Q530" i="2"/>
  <c r="R530" i="2" s="1"/>
  <c r="Q529" i="2"/>
  <c r="R529" i="2" s="1"/>
  <c r="T529" i="2" s="1"/>
  <c r="Q528" i="2"/>
  <c r="R528" i="2" s="1"/>
  <c r="T528" i="2" s="1"/>
  <c r="Q527" i="2"/>
  <c r="Q526" i="2"/>
  <c r="R526" i="2" s="1"/>
  <c r="Q525" i="2"/>
  <c r="Q524" i="2"/>
  <c r="R524" i="2" s="1"/>
  <c r="Q523" i="2"/>
  <c r="R523" i="2" s="1"/>
  <c r="T523" i="2" s="1"/>
  <c r="Q522" i="2"/>
  <c r="Q521" i="2"/>
  <c r="R521" i="2" s="1"/>
  <c r="T521" i="2" s="1"/>
  <c r="Q520" i="2"/>
  <c r="Q519" i="2"/>
  <c r="Q518" i="2"/>
  <c r="Q517" i="2"/>
  <c r="Q516" i="2"/>
  <c r="Q515" i="2"/>
  <c r="R515" i="2" s="1"/>
  <c r="Q514" i="2"/>
  <c r="Q513" i="2"/>
  <c r="Q512" i="2"/>
  <c r="Q511" i="2"/>
  <c r="R511" i="2" s="1"/>
  <c r="Q510" i="2"/>
  <c r="R510" i="2" s="1"/>
  <c r="Q509" i="2"/>
  <c r="R509" i="2" s="1"/>
  <c r="Q508" i="2"/>
  <c r="S508" i="2" s="1"/>
  <c r="Q507" i="2"/>
  <c r="Q506" i="2"/>
  <c r="Q505" i="2"/>
  <c r="R505" i="2" s="1"/>
  <c r="Q504" i="2"/>
  <c r="R504" i="2" s="1"/>
  <c r="Q503" i="2"/>
  <c r="Q502" i="2"/>
  <c r="R502" i="2" s="1"/>
  <c r="Q501" i="2"/>
  <c r="R501" i="2" s="1"/>
  <c r="Q500" i="2"/>
  <c r="R500" i="2" s="1"/>
  <c r="Q499" i="2"/>
  <c r="R499" i="2" s="1"/>
  <c r="Q498" i="2"/>
  <c r="Q497" i="2"/>
  <c r="Q496" i="2"/>
  <c r="S496" i="2" s="1"/>
  <c r="Q495" i="2"/>
  <c r="Q494" i="2"/>
  <c r="Q493" i="2"/>
  <c r="S493" i="2" s="1"/>
  <c r="Q492" i="2"/>
  <c r="R492" i="2" s="1"/>
  <c r="T492" i="2" s="1"/>
  <c r="Q491" i="2"/>
  <c r="S491" i="2" s="1"/>
  <c r="Q490" i="2"/>
  <c r="Q489" i="2"/>
  <c r="R489" i="2" s="1"/>
  <c r="Q488" i="2"/>
  <c r="S488" i="2" s="1"/>
  <c r="Q487" i="2"/>
  <c r="R487" i="2" s="1"/>
  <c r="Q486" i="2"/>
  <c r="Q485" i="2"/>
  <c r="R485" i="2" s="1"/>
  <c r="T485" i="2" s="1"/>
  <c r="Q484" i="2"/>
  <c r="S484" i="2" s="1"/>
  <c r="Q483" i="2"/>
  <c r="R483" i="2" s="1"/>
  <c r="Q482" i="2"/>
  <c r="Q481" i="2"/>
  <c r="R481" i="2" s="1"/>
  <c r="Q480" i="2"/>
  <c r="R480" i="2" s="1"/>
  <c r="Q479" i="2"/>
  <c r="S479" i="2" s="1"/>
  <c r="Q478" i="2"/>
  <c r="Q477" i="2"/>
  <c r="R477" i="2" s="1"/>
  <c r="T477" i="2" s="1"/>
  <c r="Q476" i="2"/>
  <c r="R476" i="2" s="1"/>
  <c r="T476" i="2" s="1"/>
  <c r="Q475" i="2"/>
  <c r="R475" i="2" s="1"/>
  <c r="Q474" i="2"/>
  <c r="Q473" i="2"/>
  <c r="R473" i="2" s="1"/>
  <c r="T473" i="2" s="1"/>
  <c r="Q472" i="2"/>
  <c r="Q471" i="2"/>
  <c r="Q470" i="2"/>
  <c r="R470" i="2" s="1"/>
  <c r="T470" i="2" s="1"/>
  <c r="Q469" i="2"/>
  <c r="R469" i="2" s="1"/>
  <c r="Q468" i="2"/>
  <c r="R468" i="2" s="1"/>
  <c r="T468" i="2" s="1"/>
  <c r="Q467" i="2"/>
  <c r="Q466" i="2"/>
  <c r="R466" i="2" s="1"/>
  <c r="Q465" i="2"/>
  <c r="Q464" i="2"/>
  <c r="Q463" i="2"/>
  <c r="Q462" i="2"/>
  <c r="Q461" i="2"/>
  <c r="Q460" i="2"/>
  <c r="R460" i="2" s="1"/>
  <c r="Q459" i="2"/>
  <c r="R459" i="2" s="1"/>
  <c r="T459" i="2" s="1"/>
  <c r="Q458" i="2"/>
  <c r="Q457" i="2"/>
  <c r="R457" i="2" s="1"/>
  <c r="T457" i="2" s="1"/>
  <c r="Q456" i="2"/>
  <c r="Q455" i="2"/>
  <c r="R455" i="2" s="1"/>
  <c r="T455" i="2" s="1"/>
  <c r="Q454" i="2"/>
  <c r="S454" i="2" s="1"/>
  <c r="Q453" i="2"/>
  <c r="Q452" i="2"/>
  <c r="S452" i="2" s="1"/>
  <c r="Q451" i="2"/>
  <c r="R451" i="2" s="1"/>
  <c r="T451" i="2" s="1"/>
  <c r="Q450" i="2"/>
  <c r="S450" i="2" s="1"/>
  <c r="Q449" i="2"/>
  <c r="Q448" i="2"/>
  <c r="S448" i="2" s="1"/>
  <c r="Q447" i="2"/>
  <c r="R447" i="2" s="1"/>
  <c r="T447" i="2" s="1"/>
  <c r="Q446" i="2"/>
  <c r="S446" i="2" s="1"/>
  <c r="Q445" i="2"/>
  <c r="R445" i="2" s="1"/>
  <c r="T445" i="2" s="1"/>
  <c r="Q444" i="2"/>
  <c r="S444" i="2" s="1"/>
  <c r="Q443" i="2"/>
  <c r="Q442" i="2"/>
  <c r="R442" i="2" s="1"/>
  <c r="Q441" i="2"/>
  <c r="S441" i="2" s="1"/>
  <c r="Q440" i="2"/>
  <c r="R440" i="2" s="1"/>
  <c r="Q439" i="2"/>
  <c r="R439" i="2" s="1"/>
  <c r="T439" i="2" s="1"/>
  <c r="Q438" i="2"/>
  <c r="Q437" i="2"/>
  <c r="R437" i="2" s="1"/>
  <c r="Q436" i="2"/>
  <c r="R436" i="2" s="1"/>
  <c r="Q435" i="2"/>
  <c r="Q434" i="2"/>
  <c r="Q433" i="2"/>
  <c r="R433" i="2" s="1"/>
  <c r="Q432" i="2"/>
  <c r="Q431" i="2"/>
  <c r="R431" i="2" s="1"/>
  <c r="Q430" i="2"/>
  <c r="R430" i="2" s="1"/>
  <c r="T430" i="2" s="1"/>
  <c r="Q429" i="2"/>
  <c r="Q428" i="2"/>
  <c r="R428" i="2" s="1"/>
  <c r="T428" i="2" s="1"/>
  <c r="Q427" i="2"/>
  <c r="Q426" i="2"/>
  <c r="R426" i="2" s="1"/>
  <c r="T426" i="2" s="1"/>
  <c r="Q425" i="2"/>
  <c r="R425" i="2" s="1"/>
  <c r="T425" i="2" s="1"/>
  <c r="Q424" i="2"/>
  <c r="R424" i="2" s="1"/>
  <c r="Q423" i="2"/>
  <c r="R423" i="2" s="1"/>
  <c r="T423" i="2" s="1"/>
  <c r="Q422" i="2"/>
  <c r="Q421" i="2"/>
  <c r="Q420" i="2"/>
  <c r="Q419" i="2"/>
  <c r="Q418" i="2"/>
  <c r="Q417" i="2"/>
  <c r="R417" i="2" s="1"/>
  <c r="Q416" i="2"/>
  <c r="S416" i="2" s="1"/>
  <c r="Q415" i="2"/>
  <c r="R415" i="2" s="1"/>
  <c r="T415" i="2" s="1"/>
  <c r="Q414" i="2"/>
  <c r="Q413" i="2"/>
  <c r="R413" i="2" s="1"/>
  <c r="Q412" i="2"/>
  <c r="R412" i="2" s="1"/>
  <c r="T412" i="2" s="1"/>
  <c r="Q411" i="2"/>
  <c r="R411" i="2" s="1"/>
  <c r="T411" i="2" s="1"/>
  <c r="Q410" i="2"/>
  <c r="Q409" i="2"/>
  <c r="Q408" i="2"/>
  <c r="Q407" i="2"/>
  <c r="Q406" i="2"/>
  <c r="Q405" i="2"/>
  <c r="Q404" i="2"/>
  <c r="R404" i="2" s="1"/>
  <c r="Q403" i="2"/>
  <c r="Q402" i="2"/>
  <c r="Q401" i="2"/>
  <c r="R401" i="2" s="1"/>
  <c r="T401" i="2" s="1"/>
  <c r="Q400" i="2"/>
  <c r="Q399" i="2"/>
  <c r="Q398" i="2"/>
  <c r="R398" i="2" s="1"/>
  <c r="T398" i="2" s="1"/>
  <c r="Q397" i="2"/>
  <c r="R397" i="2" s="1"/>
  <c r="Q396" i="2"/>
  <c r="R396" i="2" s="1"/>
  <c r="T396" i="2" s="1"/>
  <c r="Q395" i="2"/>
  <c r="Q394" i="2"/>
  <c r="Q393" i="2"/>
  <c r="R393" i="2" s="1"/>
  <c r="Q392" i="2"/>
  <c r="Q391" i="2"/>
  <c r="Q390" i="2"/>
  <c r="R390" i="2" s="1"/>
  <c r="Q389" i="2"/>
  <c r="Q388" i="2"/>
  <c r="R388" i="2" s="1"/>
  <c r="Q387" i="2"/>
  <c r="Q386" i="2"/>
  <c r="S386" i="2" s="1"/>
  <c r="Q385" i="2"/>
  <c r="R385" i="2" s="1"/>
  <c r="T385" i="2" s="1"/>
  <c r="Q384" i="2"/>
  <c r="R384" i="2" s="1"/>
  <c r="T384" i="2" s="1"/>
  <c r="Q383" i="2"/>
  <c r="R383" i="2" s="1"/>
  <c r="Q382" i="2"/>
  <c r="Q381" i="2"/>
  <c r="Q380" i="2"/>
  <c r="Q379" i="2"/>
  <c r="R379" i="2" s="1"/>
  <c r="Q378" i="2"/>
  <c r="Q377" i="2"/>
  <c r="R377" i="2" s="1"/>
  <c r="Q376" i="2"/>
  <c r="Q375" i="2"/>
  <c r="Q374" i="2"/>
  <c r="R374" i="2" s="1"/>
  <c r="T374" i="2" s="1"/>
  <c r="Q373" i="2"/>
  <c r="Q372" i="2"/>
  <c r="R372" i="2" s="1"/>
  <c r="T372" i="2" s="1"/>
  <c r="Q371" i="2"/>
  <c r="Q370" i="2"/>
  <c r="R370" i="2" s="1"/>
  <c r="Q369" i="2"/>
  <c r="S369" i="2" s="1"/>
  <c r="Q368" i="2"/>
  <c r="Q367" i="2"/>
  <c r="S367" i="2" s="1"/>
  <c r="Q366" i="2"/>
  <c r="R366" i="2" s="1"/>
  <c r="T366" i="2" s="1"/>
  <c r="Q365" i="2"/>
  <c r="Q364" i="2"/>
  <c r="R364" i="2" s="1"/>
  <c r="Q363" i="2"/>
  <c r="R363" i="2" s="1"/>
  <c r="T363" i="2" s="1"/>
  <c r="Q362" i="2"/>
  <c r="Q361" i="2"/>
  <c r="Q360" i="2"/>
  <c r="Q359" i="2"/>
  <c r="Q358" i="2"/>
  <c r="Q357" i="2"/>
  <c r="R357" i="2" s="1"/>
  <c r="Q356" i="2"/>
  <c r="Q355" i="2"/>
  <c r="R355" i="2" s="1"/>
  <c r="T355" i="2" s="1"/>
  <c r="Q354" i="2"/>
  <c r="R354" i="2" s="1"/>
  <c r="T354" i="2" s="1"/>
  <c r="Q353" i="2"/>
  <c r="Q352" i="2"/>
  <c r="R352" i="2" s="1"/>
  <c r="T352" i="2" s="1"/>
  <c r="Q351" i="2"/>
  <c r="Q350" i="2"/>
  <c r="Q349" i="2"/>
  <c r="Q348" i="2"/>
  <c r="R348" i="2" s="1"/>
  <c r="Q347" i="2"/>
  <c r="R347" i="2" s="1"/>
  <c r="T347" i="2" s="1"/>
  <c r="Q346" i="2"/>
  <c r="R346" i="2" s="1"/>
  <c r="T346" i="2" s="1"/>
  <c r="Q345" i="2"/>
  <c r="R345" i="2" s="1"/>
  <c r="Q344" i="2"/>
  <c r="R344" i="2" s="1"/>
  <c r="Q343" i="2"/>
  <c r="Q342" i="2"/>
  <c r="Q341" i="2"/>
  <c r="Q340" i="2"/>
  <c r="Q339" i="2"/>
  <c r="R339" i="2" s="1"/>
  <c r="T339" i="2" s="1"/>
  <c r="Q338" i="2"/>
  <c r="R338" i="2" s="1"/>
  <c r="T338" i="2" s="1"/>
  <c r="Q337" i="2"/>
  <c r="Q336" i="2"/>
  <c r="R336" i="2" s="1"/>
  <c r="T336" i="2" s="1"/>
  <c r="Q335" i="2"/>
  <c r="Q334" i="2"/>
  <c r="Q333" i="2"/>
  <c r="R333" i="2" s="1"/>
  <c r="Q332" i="2"/>
  <c r="Q331" i="2"/>
  <c r="R331" i="2" s="1"/>
  <c r="T331" i="2" s="1"/>
  <c r="Q330" i="2"/>
  <c r="R330" i="2" s="1"/>
  <c r="T330" i="2" s="1"/>
  <c r="Q329" i="2"/>
  <c r="R329" i="2" s="1"/>
  <c r="Q328" i="2"/>
  <c r="Q327" i="2"/>
  <c r="Q326" i="2"/>
  <c r="Q325" i="2"/>
  <c r="R325" i="2" s="1"/>
  <c r="Q324" i="2"/>
  <c r="Q323" i="2"/>
  <c r="R323" i="2" s="1"/>
  <c r="Q322" i="2"/>
  <c r="Q321" i="2"/>
  <c r="Q320" i="2"/>
  <c r="S320" i="2" s="1"/>
  <c r="Q319" i="2"/>
  <c r="R319" i="2" s="1"/>
  <c r="T319" i="2" s="1"/>
  <c r="Q318" i="2"/>
  <c r="Q317" i="2"/>
  <c r="S317" i="2" s="1"/>
  <c r="Q316" i="2"/>
  <c r="Q315" i="2"/>
  <c r="Q314" i="2"/>
  <c r="S314" i="2" s="1"/>
  <c r="Q313" i="2"/>
  <c r="R313" i="2" s="1"/>
  <c r="T313" i="2" s="1"/>
  <c r="Q312" i="2"/>
  <c r="R312" i="2" s="1"/>
  <c r="Q311" i="2"/>
  <c r="R311" i="2" s="1"/>
  <c r="Q310" i="2"/>
  <c r="Q309" i="2"/>
  <c r="Q308" i="2"/>
  <c r="R308" i="2" s="1"/>
  <c r="Q307" i="2"/>
  <c r="Q306" i="2"/>
  <c r="R306" i="2" s="1"/>
  <c r="Q305" i="2"/>
  <c r="Q304" i="2"/>
  <c r="Q303" i="2"/>
  <c r="R303" i="2" s="1"/>
  <c r="T303" i="2" s="1"/>
  <c r="Q302" i="2"/>
  <c r="Q301" i="2"/>
  <c r="R301" i="2" s="1"/>
  <c r="T301" i="2" s="1"/>
  <c r="Q300" i="2"/>
  <c r="R300" i="2" s="1"/>
  <c r="T300" i="2" s="1"/>
  <c r="Q299" i="2"/>
  <c r="R299" i="2" s="1"/>
  <c r="Q298" i="2"/>
  <c r="R298" i="2" s="1"/>
  <c r="T298" i="2" s="1"/>
  <c r="Q297" i="2"/>
  <c r="R297" i="2" s="1"/>
  <c r="Q296" i="2"/>
  <c r="R296" i="2" s="1"/>
  <c r="Q295" i="2"/>
  <c r="S295" i="2" s="1"/>
  <c r="Q294" i="2"/>
  <c r="S294" i="2" s="1"/>
  <c r="Q293" i="2"/>
  <c r="R293" i="2" s="1"/>
  <c r="Q292" i="2"/>
  <c r="R292" i="2" s="1"/>
  <c r="T292" i="2" s="1"/>
  <c r="Q291" i="2"/>
  <c r="S291" i="2" s="1"/>
  <c r="Q290" i="2"/>
  <c r="Q289" i="2"/>
  <c r="R289" i="2" s="1"/>
  <c r="Q288" i="2"/>
  <c r="Q287" i="2"/>
  <c r="Q286" i="2"/>
  <c r="R286" i="2" s="1"/>
  <c r="Q285" i="2"/>
  <c r="S285" i="2" s="1"/>
  <c r="Q284" i="2"/>
  <c r="Q283" i="2"/>
  <c r="R283" i="2" s="1"/>
  <c r="Q282" i="2"/>
  <c r="Q281" i="2"/>
  <c r="Q280" i="2"/>
  <c r="R280" i="2" s="1"/>
  <c r="Q279" i="2"/>
  <c r="Q278" i="2"/>
  <c r="R278" i="2" s="1"/>
  <c r="Q277" i="2"/>
  <c r="Q276" i="2"/>
  <c r="Q275" i="2"/>
  <c r="R275" i="2" s="1"/>
  <c r="T275" i="2" s="1"/>
  <c r="Q274" i="2"/>
  <c r="Q273" i="2"/>
  <c r="R273" i="2" s="1"/>
  <c r="T273" i="2" s="1"/>
  <c r="Q272" i="2"/>
  <c r="Q271" i="2"/>
  <c r="R271" i="2" s="1"/>
  <c r="T271" i="2" s="1"/>
  <c r="Q270" i="2"/>
  <c r="R270" i="2" s="1"/>
  <c r="T270" i="2" s="1"/>
  <c r="Q269" i="2"/>
  <c r="Q268" i="2"/>
  <c r="R268" i="2" s="1"/>
  <c r="Q267" i="2"/>
  <c r="R267" i="2" s="1"/>
  <c r="Q266" i="2"/>
  <c r="Q265" i="2"/>
  <c r="Q264" i="2"/>
  <c r="Q263" i="2"/>
  <c r="Q262" i="2"/>
  <c r="R262" i="2" s="1"/>
  <c r="Q261" i="2"/>
  <c r="R261" i="2" s="1"/>
  <c r="Q260" i="2"/>
  <c r="Q259" i="2"/>
  <c r="R259" i="2" s="1"/>
  <c r="T259" i="2" s="1"/>
  <c r="Q258" i="2"/>
  <c r="Q257" i="2"/>
  <c r="S257" i="2" s="1"/>
  <c r="Q256" i="2"/>
  <c r="R256" i="2" s="1"/>
  <c r="Q255" i="2"/>
  <c r="Q254" i="2"/>
  <c r="Q253" i="2"/>
  <c r="S253" i="2" s="1"/>
  <c r="Q252" i="2"/>
  <c r="Q251" i="2"/>
  <c r="R251" i="2" s="1"/>
  <c r="T251" i="2" s="1"/>
  <c r="Q250" i="2"/>
  <c r="Q249" i="2"/>
  <c r="R249" i="2" s="1"/>
  <c r="T249" i="2" s="1"/>
  <c r="Q248" i="2"/>
  <c r="R248" i="2" s="1"/>
  <c r="T248" i="2" s="1"/>
  <c r="Q247" i="2"/>
  <c r="R247" i="2" s="1"/>
  <c r="T247" i="2" s="1"/>
  <c r="Q246" i="2"/>
  <c r="R246" i="2" s="1"/>
  <c r="Q245" i="2"/>
  <c r="R245" i="2" s="1"/>
  <c r="Q244" i="2"/>
  <c r="Q243" i="2"/>
  <c r="Q242" i="2"/>
  <c r="Q241" i="2"/>
  <c r="Q240" i="2"/>
  <c r="R240" i="2" s="1"/>
  <c r="Q239" i="2"/>
  <c r="R239" i="2" s="1"/>
  <c r="T239" i="2" s="1"/>
  <c r="Q238" i="2"/>
  <c r="Q237" i="2"/>
  <c r="R237" i="2" s="1"/>
  <c r="Q236" i="2"/>
  <c r="Q235" i="2"/>
  <c r="Q234" i="2"/>
  <c r="R234" i="2" s="1"/>
  <c r="T234" i="2" s="1"/>
  <c r="Q233" i="2"/>
  <c r="R233" i="2" s="1"/>
  <c r="T233" i="2" s="1"/>
  <c r="Q232" i="2"/>
  <c r="R232" i="2" s="1"/>
  <c r="T232" i="2" s="1"/>
  <c r="Q231" i="2"/>
  <c r="Q230" i="2"/>
  <c r="R230" i="2" s="1"/>
  <c r="Q229" i="2"/>
  <c r="Q228" i="2"/>
  <c r="Q227" i="2"/>
  <c r="Q226" i="2"/>
  <c r="R226" i="2" s="1"/>
  <c r="Q225" i="2"/>
  <c r="Q224" i="2"/>
  <c r="R224" i="2" s="1"/>
  <c r="Q223" i="2"/>
  <c r="Q222" i="2"/>
  <c r="Q221" i="2"/>
  <c r="R221" i="2" s="1"/>
  <c r="T221" i="2" s="1"/>
  <c r="Q220" i="2"/>
  <c r="R220" i="2" s="1"/>
  <c r="T220" i="2" s="1"/>
  <c r="Q219" i="2"/>
  <c r="R219" i="2" s="1"/>
  <c r="T219" i="2" s="1"/>
  <c r="Q218" i="2"/>
  <c r="Q217" i="2"/>
  <c r="R217" i="2" s="1"/>
  <c r="Q216" i="2"/>
  <c r="R216" i="2" s="1"/>
  <c r="T216" i="2" s="1"/>
  <c r="Q215" i="2"/>
  <c r="Q214" i="2"/>
  <c r="R214" i="2" s="1"/>
  <c r="Q213" i="2"/>
  <c r="R213" i="2" s="1"/>
  <c r="Q212" i="2"/>
  <c r="Q211" i="2"/>
  <c r="Q210" i="2"/>
  <c r="R210" i="2" s="1"/>
  <c r="Q209" i="2"/>
  <c r="Q208" i="2"/>
  <c r="R208" i="2" s="1"/>
  <c r="Q207" i="2"/>
  <c r="R207" i="2" s="1"/>
  <c r="T207" i="2" s="1"/>
  <c r="Q206" i="2"/>
  <c r="Q205" i="2"/>
  <c r="R205" i="2" s="1"/>
  <c r="Q204" i="2"/>
  <c r="R204" i="2" s="1"/>
  <c r="T204" i="2" s="1"/>
  <c r="Q203" i="2"/>
  <c r="R203" i="2" s="1"/>
  <c r="T203" i="2" s="1"/>
  <c r="Q202" i="2"/>
  <c r="R202" i="2" s="1"/>
  <c r="T202" i="2" s="1"/>
  <c r="Q201" i="2"/>
  <c r="R201" i="2" s="1"/>
  <c r="T201" i="2" s="1"/>
  <c r="Q200" i="2"/>
  <c r="R200" i="2" s="1"/>
  <c r="T200" i="2" s="1"/>
  <c r="Q199" i="2"/>
  <c r="Q198" i="2"/>
  <c r="Q197" i="2"/>
  <c r="R197" i="2" s="1"/>
  <c r="Q196" i="2"/>
  <c r="Q195" i="2"/>
  <c r="Q194" i="2"/>
  <c r="R194" i="2" s="1"/>
  <c r="Q193" i="2"/>
  <c r="Q192" i="2"/>
  <c r="R192" i="2" s="1"/>
  <c r="Q191" i="2"/>
  <c r="R191" i="2" s="1"/>
  <c r="Q190" i="2"/>
  <c r="Q189" i="2"/>
  <c r="R189" i="2" s="1"/>
  <c r="Q188" i="2"/>
  <c r="R188" i="2" s="1"/>
  <c r="T188" i="2" s="1"/>
  <c r="Q187" i="2"/>
  <c r="Q186" i="2"/>
  <c r="R186" i="2" s="1"/>
  <c r="T186" i="2" s="1"/>
  <c r="Q185" i="2"/>
  <c r="Q184" i="2"/>
  <c r="R184" i="2" s="1"/>
  <c r="T184" i="2" s="1"/>
  <c r="Q183" i="2"/>
  <c r="R183" i="2" s="1"/>
  <c r="Q182" i="2"/>
  <c r="Q181" i="2"/>
  <c r="R181" i="2" s="1"/>
  <c r="T181" i="2" s="1"/>
  <c r="Q180" i="2"/>
  <c r="Q179" i="2"/>
  <c r="R179" i="2" s="1"/>
  <c r="Q178" i="2"/>
  <c r="R178" i="2" s="1"/>
  <c r="Q177" i="2"/>
  <c r="Q176" i="2"/>
  <c r="Q175" i="2"/>
  <c r="R175" i="2" s="1"/>
  <c r="T175" i="2" s="1"/>
  <c r="Q174" i="2"/>
  <c r="R174" i="2" s="1"/>
  <c r="Q173" i="2"/>
  <c r="R173" i="2" s="1"/>
  <c r="Q172" i="2"/>
  <c r="R172" i="2" s="1"/>
  <c r="T172" i="2" s="1"/>
  <c r="Q171" i="2"/>
  <c r="Q170" i="2"/>
  <c r="Q169" i="2"/>
  <c r="R169" i="2" s="1"/>
  <c r="T169" i="2" s="1"/>
  <c r="Q168" i="2"/>
  <c r="R168" i="2" s="1"/>
  <c r="T168" i="2" s="1"/>
  <c r="Q167" i="2"/>
  <c r="R167" i="2" s="1"/>
  <c r="T167" i="2" s="1"/>
  <c r="Q166" i="2"/>
  <c r="R166" i="2" s="1"/>
  <c r="Q165" i="2"/>
  <c r="Q164" i="2"/>
  <c r="R164" i="2" s="1"/>
  <c r="Q163" i="2"/>
  <c r="Q162" i="2"/>
  <c r="R162" i="2" s="1"/>
  <c r="Q161" i="2"/>
  <c r="Q160" i="2"/>
  <c r="Q159" i="2"/>
  <c r="R159" i="2" s="1"/>
  <c r="T159" i="2" s="1"/>
  <c r="Q158" i="2"/>
  <c r="R158" i="2" s="1"/>
  <c r="Q157" i="2"/>
  <c r="R157" i="2" s="1"/>
  <c r="Q156" i="2"/>
  <c r="R156" i="2" s="1"/>
  <c r="T156" i="2" s="1"/>
  <c r="Q155" i="2"/>
  <c r="Q154" i="2"/>
  <c r="R154" i="2" s="1"/>
  <c r="Q153" i="2"/>
  <c r="R153" i="2" s="1"/>
  <c r="T153" i="2" s="1"/>
  <c r="Q152" i="2"/>
  <c r="Q151" i="2"/>
  <c r="R151" i="2" s="1"/>
  <c r="T151" i="2" s="1"/>
  <c r="Q150" i="2"/>
  <c r="R150" i="2" s="1"/>
  <c r="Q149" i="2"/>
  <c r="Q148" i="2"/>
  <c r="R148" i="2" s="1"/>
  <c r="Q147" i="2"/>
  <c r="Q146" i="2"/>
  <c r="R146" i="2" s="1"/>
  <c r="Q145" i="2"/>
  <c r="Q144" i="2"/>
  <c r="R144" i="2" s="1"/>
  <c r="Q143" i="2"/>
  <c r="Q142" i="2"/>
  <c r="R142" i="2" s="1"/>
  <c r="Q141" i="2"/>
  <c r="R141" i="2" s="1"/>
  <c r="Q140" i="2"/>
  <c r="R140" i="2" s="1"/>
  <c r="T140" i="2" s="1"/>
  <c r="Q139" i="2"/>
  <c r="Q138" i="2"/>
  <c r="R138" i="2" s="1"/>
  <c r="T138" i="2" s="1"/>
  <c r="Q137" i="2"/>
  <c r="R137" i="2" s="1"/>
  <c r="Q136" i="2"/>
  <c r="Q135" i="2"/>
  <c r="Q134" i="2"/>
  <c r="Q133" i="2"/>
  <c r="Q132" i="2"/>
  <c r="R132" i="2" s="1"/>
  <c r="Q131" i="2"/>
  <c r="Q130" i="2"/>
  <c r="Q129" i="2"/>
  <c r="Q128" i="2"/>
  <c r="Q127" i="2"/>
  <c r="R127" i="2" s="1"/>
  <c r="Q126" i="2"/>
  <c r="R126" i="2" s="1"/>
  <c r="Q125" i="2"/>
  <c r="R125" i="2" s="1"/>
  <c r="Q124" i="2"/>
  <c r="R124" i="2" s="1"/>
  <c r="T124" i="2" s="1"/>
  <c r="Q123" i="2"/>
  <c r="R123" i="2" s="1"/>
  <c r="Q122" i="2"/>
  <c r="Q121" i="2"/>
  <c r="R121" i="2" s="1"/>
  <c r="T121" i="2" s="1"/>
  <c r="Q120" i="2"/>
  <c r="Q119" i="2"/>
  <c r="Q118" i="2"/>
  <c r="R118" i="2" s="1"/>
  <c r="Q117" i="2"/>
  <c r="Q116" i="2"/>
  <c r="R116" i="2" s="1"/>
  <c r="Q115" i="2"/>
  <c r="R115" i="2" s="1"/>
  <c r="Q114" i="2"/>
  <c r="Q113" i="2"/>
  <c r="S113" i="2" s="1"/>
  <c r="Q112" i="2"/>
  <c r="R112" i="2" s="1"/>
  <c r="T112" i="2" s="1"/>
  <c r="Q111" i="2"/>
  <c r="R111" i="2" s="1"/>
  <c r="Q110" i="2"/>
  <c r="R110" i="2" s="1"/>
  <c r="T110" i="2" s="1"/>
  <c r="Q109" i="2"/>
  <c r="R109" i="2" s="1"/>
  <c r="T109" i="2" s="1"/>
  <c r="Q108" i="2"/>
  <c r="R108" i="2" s="1"/>
  <c r="T108" i="2" s="1"/>
  <c r="Q107" i="2"/>
  <c r="R107" i="2" s="1"/>
  <c r="Q106" i="2"/>
  <c r="S106" i="2" s="1"/>
  <c r="Q105" i="2"/>
  <c r="R105" i="2" s="1"/>
  <c r="T105" i="2" s="1"/>
  <c r="Q104" i="2"/>
  <c r="R104" i="2" s="1"/>
  <c r="Q103" i="2"/>
  <c r="R103" i="2" s="1"/>
  <c r="T103" i="2" s="1"/>
  <c r="Q102" i="2"/>
  <c r="R102" i="2" s="1"/>
  <c r="T102" i="2" s="1"/>
  <c r="Q101" i="2"/>
  <c r="Q100" i="2"/>
  <c r="R100" i="2" s="1"/>
  <c r="T100" i="2" s="1"/>
  <c r="Q99" i="2"/>
  <c r="R99" i="2" s="1"/>
  <c r="T99" i="2" s="1"/>
  <c r="Q98" i="2"/>
  <c r="R98" i="2" s="1"/>
  <c r="T98" i="2" s="1"/>
  <c r="Q97" i="2"/>
  <c r="R97" i="2" s="1"/>
  <c r="Q96" i="2"/>
  <c r="Q95" i="2"/>
  <c r="R95" i="2" s="1"/>
  <c r="T95" i="2" s="1"/>
  <c r="Q94" i="2"/>
  <c r="R94" i="2" s="1"/>
  <c r="T94" i="2" s="1"/>
  <c r="Q93" i="2"/>
  <c r="R93" i="2" s="1"/>
  <c r="Q92" i="2"/>
  <c r="Q91" i="2"/>
  <c r="Q90" i="2"/>
  <c r="Q89" i="2"/>
  <c r="R89" i="2" s="1"/>
  <c r="T89" i="2" s="1"/>
  <c r="Q88" i="2"/>
  <c r="R88" i="2" s="1"/>
  <c r="Q87" i="2"/>
  <c r="R87" i="2" s="1"/>
  <c r="Q86" i="2"/>
  <c r="R86" i="2" s="1"/>
  <c r="Q85" i="2"/>
  <c r="Q84" i="2"/>
  <c r="R84" i="2" s="1"/>
  <c r="Q83" i="2"/>
  <c r="Q82" i="2"/>
  <c r="R82" i="2" s="1"/>
  <c r="T82" i="2" s="1"/>
  <c r="Q81" i="2"/>
  <c r="R81" i="2" s="1"/>
  <c r="T81" i="2" s="1"/>
  <c r="Q80" i="2"/>
  <c r="R80" i="2" s="1"/>
  <c r="T80" i="2" s="1"/>
  <c r="Q79" i="2"/>
  <c r="Q78" i="2"/>
  <c r="R78" i="2" s="1"/>
  <c r="Q77" i="2"/>
  <c r="R77" i="2" s="1"/>
  <c r="T77" i="2" s="1"/>
  <c r="Q76" i="2"/>
  <c r="Q75" i="2"/>
  <c r="R75" i="2" s="1"/>
  <c r="Q74" i="2"/>
  <c r="R74" i="2" s="1"/>
  <c r="T74" i="2" s="1"/>
  <c r="Q73" i="2"/>
  <c r="Q72" i="2"/>
  <c r="Q71" i="2"/>
  <c r="R71" i="2" s="1"/>
  <c r="Q70" i="2"/>
  <c r="R70" i="2" s="1"/>
  <c r="Q69" i="2"/>
  <c r="S69" i="2" s="1"/>
  <c r="Q68" i="2"/>
  <c r="Q67" i="2"/>
  <c r="S67" i="2" s="1"/>
  <c r="Q66" i="2"/>
  <c r="R66" i="2" s="1"/>
  <c r="T66" i="2" s="1"/>
  <c r="Q65" i="2"/>
  <c r="S65" i="2" s="1"/>
  <c r="Q64" i="2"/>
  <c r="R64" i="2" s="1"/>
  <c r="T64" i="2" s="1"/>
  <c r="Q63" i="2"/>
  <c r="Q62" i="2"/>
  <c r="R62" i="2" s="1"/>
  <c r="Q61" i="2"/>
  <c r="R61" i="2" s="1"/>
  <c r="Q60" i="2"/>
  <c r="Q59" i="2"/>
  <c r="Q58" i="2"/>
  <c r="R58" i="2" s="1"/>
  <c r="Q57" i="2"/>
  <c r="Q56" i="2"/>
  <c r="Q55" i="2"/>
  <c r="Q54" i="2"/>
  <c r="R54" i="2" s="1"/>
  <c r="Q53" i="2"/>
  <c r="R53" i="2" s="1"/>
  <c r="Q52" i="2"/>
  <c r="S52" i="2" s="1"/>
  <c r="Q51" i="2"/>
  <c r="Q50" i="2"/>
  <c r="R50" i="2" s="1"/>
  <c r="T50" i="2" s="1"/>
  <c r="Q49" i="2"/>
  <c r="S49" i="2" s="1"/>
  <c r="Q48" i="2"/>
  <c r="Q47" i="2"/>
  <c r="S47" i="2" s="1"/>
  <c r="Q46" i="2"/>
  <c r="R46" i="2" s="1"/>
  <c r="T46" i="2" s="1"/>
  <c r="Q45" i="2"/>
  <c r="Q44" i="2"/>
  <c r="R44" i="2" s="1"/>
  <c r="T44" i="2" s="1"/>
  <c r="Q43" i="2"/>
  <c r="Q42" i="2"/>
  <c r="Q41" i="2"/>
  <c r="Q40" i="2"/>
  <c r="R40" i="2" s="1"/>
  <c r="Q39" i="2"/>
  <c r="R39" i="2" s="1"/>
  <c r="T39" i="2" s="1"/>
  <c r="Q38" i="2"/>
  <c r="R38" i="2" s="1"/>
  <c r="T38" i="2" s="1"/>
  <c r="Q37" i="2"/>
  <c r="Q36" i="2"/>
  <c r="Q35" i="2"/>
  <c r="R35" i="2" s="1"/>
  <c r="Q34" i="2"/>
  <c r="Q33" i="2"/>
  <c r="R33" i="2" s="1"/>
  <c r="Q32" i="2"/>
  <c r="R32" i="2" s="1"/>
  <c r="Q31" i="2"/>
  <c r="Q30" i="2"/>
  <c r="R30" i="2" s="1"/>
  <c r="T30" i="2" s="1"/>
  <c r="Q29" i="2"/>
  <c r="Q28" i="2"/>
  <c r="R28" i="2" s="1"/>
  <c r="T28" i="2" s="1"/>
  <c r="Q27" i="2"/>
  <c r="Q26" i="2"/>
  <c r="R26" i="2" s="1"/>
  <c r="T26" i="2" s="1"/>
  <c r="Q25" i="2"/>
  <c r="Q24" i="2"/>
  <c r="R24" i="2" s="1"/>
  <c r="Q23" i="2"/>
  <c r="R23" i="2" s="1"/>
  <c r="T23" i="2" s="1"/>
  <c r="Q22" i="2"/>
  <c r="Q21" i="2"/>
  <c r="R21" i="2" s="1"/>
  <c r="T21" i="2" s="1"/>
  <c r="Q20" i="2"/>
  <c r="R20" i="2" s="1"/>
  <c r="Q19" i="2"/>
  <c r="R19" i="2" s="1"/>
  <c r="T19" i="2" s="1"/>
  <c r="Q18" i="2"/>
  <c r="Q17" i="2"/>
  <c r="R17" i="2" s="1"/>
  <c r="Q16" i="2"/>
  <c r="R16" i="2" s="1"/>
  <c r="Q15" i="2"/>
  <c r="Q14" i="2"/>
  <c r="R14" i="2" s="1"/>
  <c r="T14" i="2" s="1"/>
  <c r="Q13" i="2"/>
  <c r="Q12" i="2"/>
  <c r="R12" i="2" s="1"/>
  <c r="T12" i="2" s="1"/>
  <c r="Q11" i="2"/>
  <c r="Q10" i="2"/>
  <c r="Q9" i="2"/>
  <c r="Q8" i="2"/>
  <c r="Q7" i="2"/>
  <c r="R7" i="2" s="1"/>
  <c r="T7" i="2" s="1"/>
  <c r="Q6" i="2"/>
  <c r="Q5" i="2"/>
  <c r="Q4" i="2"/>
  <c r="S4" i="2" s="1"/>
  <c r="P2" i="2"/>
  <c r="Q5" i="1"/>
  <c r="R5" i="1" s="1"/>
  <c r="Q6" i="1"/>
  <c r="R6" i="1" s="1"/>
  <c r="Q7" i="1"/>
  <c r="R7" i="1" s="1"/>
  <c r="Q8" i="1"/>
  <c r="R8" i="1" s="1"/>
  <c r="Q9" i="1"/>
  <c r="R9" i="1" s="1"/>
  <c r="Q10" i="1"/>
  <c r="Q11" i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Q27" i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Q43" i="1"/>
  <c r="Q44" i="1"/>
  <c r="R44" i="1" s="1"/>
  <c r="Q45" i="1"/>
  <c r="R45" i="1" s="1"/>
  <c r="Q46" i="1"/>
  <c r="R46" i="1" s="1"/>
  <c r="Q47" i="1"/>
  <c r="S47" i="1" s="1"/>
  <c r="Q48" i="1"/>
  <c r="R48" i="1" s="1"/>
  <c r="Q49" i="1"/>
  <c r="S49" i="1" s="1"/>
  <c r="Q50" i="1"/>
  <c r="R50" i="1" s="1"/>
  <c r="Q51" i="1"/>
  <c r="R51" i="1" s="1"/>
  <c r="Q52" i="1"/>
  <c r="S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Q59" i="1"/>
  <c r="Q60" i="1"/>
  <c r="R60" i="1" s="1"/>
  <c r="Q61" i="1"/>
  <c r="R61" i="1" s="1"/>
  <c r="Q62" i="1"/>
  <c r="R62" i="1" s="1"/>
  <c r="Q63" i="1"/>
  <c r="R63" i="1" s="1"/>
  <c r="Q64" i="1"/>
  <c r="R64" i="1" s="1"/>
  <c r="Q65" i="1"/>
  <c r="S65" i="1" s="1"/>
  <c r="Q66" i="1"/>
  <c r="R66" i="1" s="1"/>
  <c r="Q67" i="1"/>
  <c r="S67" i="1" s="1"/>
  <c r="Q68" i="1"/>
  <c r="R68" i="1" s="1"/>
  <c r="Q69" i="1"/>
  <c r="S69" i="1" s="1"/>
  <c r="Q70" i="1"/>
  <c r="R70" i="1" s="1"/>
  <c r="Q71" i="1"/>
  <c r="R71" i="1" s="1"/>
  <c r="Q72" i="1"/>
  <c r="R72" i="1" s="1"/>
  <c r="Q73" i="1"/>
  <c r="R73" i="1" s="1"/>
  <c r="Q74" i="1"/>
  <c r="Q75" i="1"/>
  <c r="Q76" i="1"/>
  <c r="R76" i="1" s="1"/>
  <c r="Q77" i="1"/>
  <c r="R77" i="1" s="1"/>
  <c r="Q78" i="1"/>
  <c r="R78" i="1" s="1"/>
  <c r="Q79" i="1"/>
  <c r="R79" i="1" s="1"/>
  <c r="Q80" i="1"/>
  <c r="R80" i="1" s="1"/>
  <c r="Q81" i="1"/>
  <c r="R81" i="1" s="1"/>
  <c r="Q82" i="1"/>
  <c r="R82" i="1" s="1"/>
  <c r="Q83" i="1"/>
  <c r="R83" i="1" s="1"/>
  <c r="Q84" i="1"/>
  <c r="R84" i="1" s="1"/>
  <c r="Q85" i="1"/>
  <c r="R85" i="1" s="1"/>
  <c r="Q86" i="1"/>
  <c r="R86" i="1" s="1"/>
  <c r="Q87" i="1"/>
  <c r="R87" i="1" s="1"/>
  <c r="Q88" i="1"/>
  <c r="R88" i="1" s="1"/>
  <c r="Q89" i="1"/>
  <c r="R89" i="1" s="1"/>
  <c r="Q90" i="1"/>
  <c r="Q91" i="1"/>
  <c r="Q92" i="1"/>
  <c r="R92" i="1" s="1"/>
  <c r="Q93" i="1"/>
  <c r="R93" i="1" s="1"/>
  <c r="Q94" i="1"/>
  <c r="R94" i="1" s="1"/>
  <c r="Q95" i="1"/>
  <c r="R95" i="1" s="1"/>
  <c r="Q96" i="1"/>
  <c r="R96" i="1" s="1"/>
  <c r="Q97" i="1"/>
  <c r="R97" i="1" s="1"/>
  <c r="Q98" i="1"/>
  <c r="R98" i="1" s="1"/>
  <c r="Q99" i="1"/>
  <c r="R99" i="1" s="1"/>
  <c r="Q100" i="1"/>
  <c r="R100" i="1" s="1"/>
  <c r="Q101" i="1"/>
  <c r="R101" i="1" s="1"/>
  <c r="Q102" i="1"/>
  <c r="R102" i="1" s="1"/>
  <c r="Q103" i="1"/>
  <c r="R103" i="1" s="1"/>
  <c r="Q104" i="1"/>
  <c r="R104" i="1" s="1"/>
  <c r="Q105" i="1"/>
  <c r="R105" i="1" s="1"/>
  <c r="Q106" i="1"/>
  <c r="S106" i="1" s="1"/>
  <c r="Q107" i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S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Q123" i="1"/>
  <c r="Q124" i="1"/>
  <c r="R124" i="1" s="1"/>
  <c r="Q125" i="1"/>
  <c r="R125" i="1" s="1"/>
  <c r="Q126" i="1"/>
  <c r="Q127" i="1"/>
  <c r="R127" i="1" s="1"/>
  <c r="Q128" i="1"/>
  <c r="R128" i="1" s="1"/>
  <c r="Q129" i="1"/>
  <c r="R129" i="1" s="1"/>
  <c r="Q130" i="1"/>
  <c r="R130" i="1" s="1"/>
  <c r="Q131" i="1"/>
  <c r="R131" i="1" s="1"/>
  <c r="Q132" i="1"/>
  <c r="R132" i="1" s="1"/>
  <c r="Q133" i="1"/>
  <c r="R133" i="1" s="1"/>
  <c r="Q134" i="1"/>
  <c r="R134" i="1" s="1"/>
  <c r="Q135" i="1"/>
  <c r="R135" i="1" s="1"/>
  <c r="Q136" i="1"/>
  <c r="R136" i="1" s="1"/>
  <c r="Q137" i="1"/>
  <c r="R137" i="1" s="1"/>
  <c r="Q138" i="1"/>
  <c r="Q139" i="1"/>
  <c r="Q140" i="1"/>
  <c r="R140" i="1" s="1"/>
  <c r="Q141" i="1"/>
  <c r="R141" i="1" s="1"/>
  <c r="Q142" i="1"/>
  <c r="Q143" i="1"/>
  <c r="R143" i="1" s="1"/>
  <c r="Q144" i="1"/>
  <c r="R144" i="1" s="1"/>
  <c r="Q145" i="1"/>
  <c r="R145" i="1" s="1"/>
  <c r="Q146" i="1"/>
  <c r="R146" i="1" s="1"/>
  <c r="Q147" i="1"/>
  <c r="R147" i="1" s="1"/>
  <c r="Q148" i="1"/>
  <c r="R148" i="1" s="1"/>
  <c r="Q149" i="1"/>
  <c r="R149" i="1" s="1"/>
  <c r="Q150" i="1"/>
  <c r="R150" i="1" s="1"/>
  <c r="Q151" i="1"/>
  <c r="R151" i="1" s="1"/>
  <c r="Q152" i="1"/>
  <c r="R152" i="1" s="1"/>
  <c r="Q153" i="1"/>
  <c r="R153" i="1" s="1"/>
  <c r="Q154" i="1"/>
  <c r="Q155" i="1"/>
  <c r="Q156" i="1"/>
  <c r="R156" i="1" s="1"/>
  <c r="Q157" i="1"/>
  <c r="R157" i="1" s="1"/>
  <c r="Q158" i="1"/>
  <c r="Q159" i="1"/>
  <c r="R159" i="1" s="1"/>
  <c r="Q160" i="1"/>
  <c r="R160" i="1" s="1"/>
  <c r="Q161" i="1"/>
  <c r="R161" i="1" s="1"/>
  <c r="Q162" i="1"/>
  <c r="R162" i="1" s="1"/>
  <c r="Q163" i="1"/>
  <c r="R163" i="1" s="1"/>
  <c r="Q164" i="1"/>
  <c r="R164" i="1" s="1"/>
  <c r="Q165" i="1"/>
  <c r="R165" i="1" s="1"/>
  <c r="Q166" i="1"/>
  <c r="R166" i="1" s="1"/>
  <c r="Q167" i="1"/>
  <c r="R167" i="1" s="1"/>
  <c r="Q168" i="1"/>
  <c r="R168" i="1" s="1"/>
  <c r="Q169" i="1"/>
  <c r="R169" i="1" s="1"/>
  <c r="Q170" i="1"/>
  <c r="Q171" i="1"/>
  <c r="Q172" i="1"/>
  <c r="R172" i="1" s="1"/>
  <c r="Q173" i="1"/>
  <c r="R173" i="1" s="1"/>
  <c r="Q174" i="1"/>
  <c r="Q175" i="1"/>
  <c r="R175" i="1" s="1"/>
  <c r="Q176" i="1"/>
  <c r="R176" i="1" s="1"/>
  <c r="Q177" i="1"/>
  <c r="R177" i="1" s="1"/>
  <c r="Q178" i="1"/>
  <c r="R178" i="1" s="1"/>
  <c r="Q179" i="1"/>
  <c r="R179" i="1" s="1"/>
  <c r="Q180" i="1"/>
  <c r="R180" i="1" s="1"/>
  <c r="Q181" i="1"/>
  <c r="R181" i="1" s="1"/>
  <c r="Q182" i="1"/>
  <c r="R182" i="1" s="1"/>
  <c r="Q183" i="1"/>
  <c r="R183" i="1" s="1"/>
  <c r="Q184" i="1"/>
  <c r="R184" i="1" s="1"/>
  <c r="Q185" i="1"/>
  <c r="R185" i="1" s="1"/>
  <c r="Q186" i="1"/>
  <c r="Q187" i="1"/>
  <c r="Q188" i="1"/>
  <c r="R188" i="1" s="1"/>
  <c r="Q189" i="1"/>
  <c r="R189" i="1" s="1"/>
  <c r="Q190" i="1"/>
  <c r="Q191" i="1"/>
  <c r="R191" i="1" s="1"/>
  <c r="Q192" i="1"/>
  <c r="R192" i="1" s="1"/>
  <c r="Q193" i="1"/>
  <c r="R193" i="1" s="1"/>
  <c r="Q194" i="1"/>
  <c r="R194" i="1" s="1"/>
  <c r="Q195" i="1"/>
  <c r="R195" i="1" s="1"/>
  <c r="Q196" i="1"/>
  <c r="R196" i="1" s="1"/>
  <c r="Q197" i="1"/>
  <c r="R197" i="1" s="1"/>
  <c r="Q198" i="1"/>
  <c r="R198" i="1" s="1"/>
  <c r="Q199" i="1"/>
  <c r="R199" i="1" s="1"/>
  <c r="Q200" i="1"/>
  <c r="R200" i="1" s="1"/>
  <c r="Q201" i="1"/>
  <c r="R201" i="1" s="1"/>
  <c r="Q202" i="1"/>
  <c r="Q203" i="1"/>
  <c r="Q204" i="1"/>
  <c r="R204" i="1" s="1"/>
  <c r="Q205" i="1"/>
  <c r="R205" i="1" s="1"/>
  <c r="Q206" i="1"/>
  <c r="Q207" i="1"/>
  <c r="R207" i="1" s="1"/>
  <c r="Q208" i="1"/>
  <c r="R208" i="1" s="1"/>
  <c r="Q209" i="1"/>
  <c r="R209" i="1" s="1"/>
  <c r="Q210" i="1"/>
  <c r="R210" i="1" s="1"/>
  <c r="Q211" i="1"/>
  <c r="R211" i="1" s="1"/>
  <c r="Q212" i="1"/>
  <c r="R212" i="1" s="1"/>
  <c r="Q213" i="1"/>
  <c r="R213" i="1" s="1"/>
  <c r="Q214" i="1"/>
  <c r="R214" i="1" s="1"/>
  <c r="Q215" i="1"/>
  <c r="R215" i="1" s="1"/>
  <c r="Q216" i="1"/>
  <c r="R216" i="1" s="1"/>
  <c r="Q217" i="1"/>
  <c r="R217" i="1" s="1"/>
  <c r="Q218" i="1"/>
  <c r="Q219" i="1"/>
  <c r="Q220" i="1"/>
  <c r="R220" i="1" s="1"/>
  <c r="Q221" i="1"/>
  <c r="R221" i="1" s="1"/>
  <c r="Q222" i="1"/>
  <c r="Q223" i="1"/>
  <c r="R223" i="1" s="1"/>
  <c r="Q224" i="1"/>
  <c r="R224" i="1" s="1"/>
  <c r="Q225" i="1"/>
  <c r="R225" i="1" s="1"/>
  <c r="Q226" i="1"/>
  <c r="R226" i="1" s="1"/>
  <c r="Q227" i="1"/>
  <c r="R227" i="1" s="1"/>
  <c r="Q228" i="1"/>
  <c r="R228" i="1" s="1"/>
  <c r="Q229" i="1"/>
  <c r="R229" i="1" s="1"/>
  <c r="Q230" i="1"/>
  <c r="R230" i="1" s="1"/>
  <c r="Q231" i="1"/>
  <c r="R231" i="1" s="1"/>
  <c r="Q232" i="1"/>
  <c r="R232" i="1" s="1"/>
  <c r="Q233" i="1"/>
  <c r="R233" i="1" s="1"/>
  <c r="Q234" i="1"/>
  <c r="Q235" i="1"/>
  <c r="Q236" i="1"/>
  <c r="R236" i="1" s="1"/>
  <c r="Q237" i="1"/>
  <c r="R237" i="1" s="1"/>
  <c r="Q238" i="1"/>
  <c r="Q239" i="1"/>
  <c r="R239" i="1" s="1"/>
  <c r="Q240" i="1"/>
  <c r="R240" i="1" s="1"/>
  <c r="Q241" i="1"/>
  <c r="R241" i="1" s="1"/>
  <c r="Q242" i="1"/>
  <c r="R242" i="1" s="1"/>
  <c r="Q243" i="1"/>
  <c r="R243" i="1" s="1"/>
  <c r="Q244" i="1"/>
  <c r="R244" i="1" s="1"/>
  <c r="Q245" i="1"/>
  <c r="R245" i="1" s="1"/>
  <c r="Q246" i="1"/>
  <c r="R246" i="1" s="1"/>
  <c r="Q247" i="1"/>
  <c r="R247" i="1" s="1"/>
  <c r="Q248" i="1"/>
  <c r="R248" i="1" s="1"/>
  <c r="Q249" i="1"/>
  <c r="R249" i="1" s="1"/>
  <c r="Q250" i="1"/>
  <c r="Q251" i="1"/>
  <c r="Q252" i="1"/>
  <c r="R252" i="1" s="1"/>
  <c r="Q253" i="1"/>
  <c r="S253" i="1" s="1"/>
  <c r="Q254" i="1"/>
  <c r="Q255" i="1"/>
  <c r="R255" i="1" s="1"/>
  <c r="Q256" i="1"/>
  <c r="R256" i="1" s="1"/>
  <c r="Q257" i="1"/>
  <c r="S257" i="1" s="1"/>
  <c r="Q258" i="1"/>
  <c r="R258" i="1" s="1"/>
  <c r="Q259" i="1"/>
  <c r="R259" i="1" s="1"/>
  <c r="Q260" i="1"/>
  <c r="R260" i="1" s="1"/>
  <c r="Q261" i="1"/>
  <c r="R261" i="1" s="1"/>
  <c r="Q262" i="1"/>
  <c r="R262" i="1" s="1"/>
  <c r="Q263" i="1"/>
  <c r="R263" i="1" s="1"/>
  <c r="Q264" i="1"/>
  <c r="R264" i="1" s="1"/>
  <c r="Q265" i="1"/>
  <c r="R265" i="1" s="1"/>
  <c r="Q266" i="1"/>
  <c r="Q267" i="1"/>
  <c r="Q268" i="1"/>
  <c r="R268" i="1" s="1"/>
  <c r="Q269" i="1"/>
  <c r="R269" i="1" s="1"/>
  <c r="Q270" i="1"/>
  <c r="Q271" i="1"/>
  <c r="R271" i="1" s="1"/>
  <c r="Q272" i="1"/>
  <c r="R272" i="1" s="1"/>
  <c r="Q273" i="1"/>
  <c r="R273" i="1" s="1"/>
  <c r="Q274" i="1"/>
  <c r="R274" i="1" s="1"/>
  <c r="Q275" i="1"/>
  <c r="R275" i="1" s="1"/>
  <c r="Q276" i="1"/>
  <c r="R276" i="1" s="1"/>
  <c r="Q277" i="1"/>
  <c r="R277" i="1" s="1"/>
  <c r="Q278" i="1"/>
  <c r="R278" i="1" s="1"/>
  <c r="Q279" i="1"/>
  <c r="R279" i="1" s="1"/>
  <c r="Q280" i="1"/>
  <c r="R280" i="1" s="1"/>
  <c r="Q281" i="1"/>
  <c r="R281" i="1" s="1"/>
  <c r="Q282" i="1"/>
  <c r="Q283" i="1"/>
  <c r="Q284" i="1"/>
  <c r="R284" i="1" s="1"/>
  <c r="Q285" i="1"/>
  <c r="S285" i="1" s="1"/>
  <c r="Q286" i="1"/>
  <c r="Q287" i="1"/>
  <c r="R287" i="1" s="1"/>
  <c r="Q288" i="1"/>
  <c r="R288" i="1" s="1"/>
  <c r="Q289" i="1"/>
  <c r="R289" i="1" s="1"/>
  <c r="Q290" i="1"/>
  <c r="R290" i="1" s="1"/>
  <c r="Q291" i="1"/>
  <c r="S291" i="1" s="1"/>
  <c r="Q292" i="1"/>
  <c r="R292" i="1" s="1"/>
  <c r="Q293" i="1"/>
  <c r="R293" i="1" s="1"/>
  <c r="Q294" i="1"/>
  <c r="S294" i="1" s="1"/>
  <c r="Q295" i="1"/>
  <c r="S295" i="1" s="1"/>
  <c r="Q296" i="1"/>
  <c r="R296" i="1" s="1"/>
  <c r="Q297" i="1"/>
  <c r="R297" i="1" s="1"/>
  <c r="Q298" i="1"/>
  <c r="Q299" i="1"/>
  <c r="Q300" i="1"/>
  <c r="R300" i="1" s="1"/>
  <c r="Q301" i="1"/>
  <c r="R301" i="1" s="1"/>
  <c r="Q302" i="1"/>
  <c r="Q303" i="1"/>
  <c r="R303" i="1" s="1"/>
  <c r="Q304" i="1"/>
  <c r="R304" i="1" s="1"/>
  <c r="Q305" i="1"/>
  <c r="R305" i="1" s="1"/>
  <c r="Q306" i="1"/>
  <c r="R306" i="1" s="1"/>
  <c r="Q307" i="1"/>
  <c r="R307" i="1" s="1"/>
  <c r="Q308" i="1"/>
  <c r="R308" i="1" s="1"/>
  <c r="Q309" i="1"/>
  <c r="R309" i="1" s="1"/>
  <c r="Q310" i="1"/>
  <c r="R310" i="1" s="1"/>
  <c r="Q311" i="1"/>
  <c r="R311" i="1" s="1"/>
  <c r="Q312" i="1"/>
  <c r="R312" i="1" s="1"/>
  <c r="Q313" i="1"/>
  <c r="R313" i="1" s="1"/>
  <c r="Q314" i="1"/>
  <c r="S314" i="1" s="1"/>
  <c r="Q315" i="1"/>
  <c r="Q316" i="1"/>
  <c r="R316" i="1" s="1"/>
  <c r="Q317" i="1"/>
  <c r="S317" i="1" s="1"/>
  <c r="Q318" i="1"/>
  <c r="R318" i="1" s="1"/>
  <c r="Q319" i="1"/>
  <c r="R319" i="1" s="1"/>
  <c r="Q320" i="1"/>
  <c r="S320" i="1" s="1"/>
  <c r="Q321" i="1"/>
  <c r="R321" i="1" s="1"/>
  <c r="Q322" i="1"/>
  <c r="R322" i="1" s="1"/>
  <c r="Q323" i="1"/>
  <c r="R323" i="1" s="1"/>
  <c r="Q324" i="1"/>
  <c r="R324" i="1" s="1"/>
  <c r="Q325" i="1"/>
  <c r="R325" i="1" s="1"/>
  <c r="Q326" i="1"/>
  <c r="R326" i="1" s="1"/>
  <c r="Q327" i="1"/>
  <c r="R327" i="1" s="1"/>
  <c r="Q328" i="1"/>
  <c r="R328" i="1" s="1"/>
  <c r="Q329" i="1"/>
  <c r="R329" i="1" s="1"/>
  <c r="Q330" i="1"/>
  <c r="Q331" i="1"/>
  <c r="Q332" i="1"/>
  <c r="R332" i="1" s="1"/>
  <c r="Q333" i="1"/>
  <c r="R333" i="1" s="1"/>
  <c r="Q334" i="1"/>
  <c r="Q335" i="1"/>
  <c r="R335" i="1" s="1"/>
  <c r="Q336" i="1"/>
  <c r="R336" i="1" s="1"/>
  <c r="Q337" i="1"/>
  <c r="R337" i="1" s="1"/>
  <c r="Q338" i="1"/>
  <c r="R338" i="1" s="1"/>
  <c r="Q339" i="1"/>
  <c r="R339" i="1" s="1"/>
  <c r="Q340" i="1"/>
  <c r="R340" i="1" s="1"/>
  <c r="Q341" i="1"/>
  <c r="R341" i="1" s="1"/>
  <c r="Q342" i="1"/>
  <c r="R342" i="1" s="1"/>
  <c r="Q343" i="1"/>
  <c r="R343" i="1" s="1"/>
  <c r="Q344" i="1"/>
  <c r="R344" i="1" s="1"/>
  <c r="Q345" i="1"/>
  <c r="R345" i="1" s="1"/>
  <c r="Q346" i="1"/>
  <c r="Q347" i="1"/>
  <c r="Q348" i="1"/>
  <c r="R348" i="1" s="1"/>
  <c r="Q349" i="1"/>
  <c r="R349" i="1" s="1"/>
  <c r="Q350" i="1"/>
  <c r="Q351" i="1"/>
  <c r="R351" i="1" s="1"/>
  <c r="Q352" i="1"/>
  <c r="R352" i="1" s="1"/>
  <c r="Q353" i="1"/>
  <c r="R353" i="1" s="1"/>
  <c r="Q354" i="1"/>
  <c r="R354" i="1" s="1"/>
  <c r="Q355" i="1"/>
  <c r="R355" i="1" s="1"/>
  <c r="Q356" i="1"/>
  <c r="R356" i="1" s="1"/>
  <c r="Q357" i="1"/>
  <c r="R357" i="1" s="1"/>
  <c r="Q358" i="1"/>
  <c r="R358" i="1" s="1"/>
  <c r="Q359" i="1"/>
  <c r="R359" i="1" s="1"/>
  <c r="Q360" i="1"/>
  <c r="R360" i="1" s="1"/>
  <c r="Q361" i="1"/>
  <c r="R361" i="1" s="1"/>
  <c r="Q362" i="1"/>
  <c r="Q363" i="1"/>
  <c r="Q364" i="1"/>
  <c r="R364" i="1" s="1"/>
  <c r="Q365" i="1"/>
  <c r="R365" i="1" s="1"/>
  <c r="Q366" i="1"/>
  <c r="Q367" i="1"/>
  <c r="S367" i="1" s="1"/>
  <c r="Q368" i="1"/>
  <c r="R368" i="1" s="1"/>
  <c r="Q369" i="1"/>
  <c r="S369" i="1" s="1"/>
  <c r="Q370" i="1"/>
  <c r="R370" i="1" s="1"/>
  <c r="Q371" i="1"/>
  <c r="R371" i="1" s="1"/>
  <c r="Q372" i="1"/>
  <c r="R372" i="1" s="1"/>
  <c r="Q373" i="1"/>
  <c r="R373" i="1" s="1"/>
  <c r="Q374" i="1"/>
  <c r="R374" i="1" s="1"/>
  <c r="Q375" i="1"/>
  <c r="R375" i="1" s="1"/>
  <c r="Q376" i="1"/>
  <c r="R376" i="1" s="1"/>
  <c r="Q377" i="1"/>
  <c r="R377" i="1" s="1"/>
  <c r="Q378" i="1"/>
  <c r="Q379" i="1"/>
  <c r="Q380" i="1"/>
  <c r="R380" i="1" s="1"/>
  <c r="Q381" i="1"/>
  <c r="R381" i="1" s="1"/>
  <c r="Q382" i="1"/>
  <c r="Q383" i="1"/>
  <c r="R383" i="1" s="1"/>
  <c r="Q384" i="1"/>
  <c r="R384" i="1" s="1"/>
  <c r="Q385" i="1"/>
  <c r="R385" i="1" s="1"/>
  <c r="Q386" i="1"/>
  <c r="S386" i="1" s="1"/>
  <c r="Q387" i="1"/>
  <c r="R387" i="1" s="1"/>
  <c r="Q388" i="1"/>
  <c r="R388" i="1" s="1"/>
  <c r="Q389" i="1"/>
  <c r="R389" i="1" s="1"/>
  <c r="Q390" i="1"/>
  <c r="R390" i="1" s="1"/>
  <c r="Q391" i="1"/>
  <c r="R391" i="1" s="1"/>
  <c r="Q392" i="1"/>
  <c r="R392" i="1" s="1"/>
  <c r="Q393" i="1"/>
  <c r="R393" i="1" s="1"/>
  <c r="Q394" i="1"/>
  <c r="Q395" i="1"/>
  <c r="Q396" i="1"/>
  <c r="R396" i="1" s="1"/>
  <c r="Q397" i="1"/>
  <c r="R397" i="1" s="1"/>
  <c r="Q398" i="1"/>
  <c r="Q399" i="1"/>
  <c r="R399" i="1" s="1"/>
  <c r="Q400" i="1"/>
  <c r="R400" i="1" s="1"/>
  <c r="Q401" i="1"/>
  <c r="R401" i="1" s="1"/>
  <c r="Q402" i="1"/>
  <c r="R402" i="1" s="1"/>
  <c r="Q403" i="1"/>
  <c r="R403" i="1" s="1"/>
  <c r="Q404" i="1"/>
  <c r="R404" i="1" s="1"/>
  <c r="Q405" i="1"/>
  <c r="R405" i="1" s="1"/>
  <c r="Q406" i="1"/>
  <c r="R406" i="1" s="1"/>
  <c r="Q407" i="1"/>
  <c r="R407" i="1" s="1"/>
  <c r="Q408" i="1"/>
  <c r="R408" i="1" s="1"/>
  <c r="Q409" i="1"/>
  <c r="R409" i="1" s="1"/>
  <c r="Q410" i="1"/>
  <c r="Q411" i="1"/>
  <c r="Q412" i="1"/>
  <c r="R412" i="1" s="1"/>
  <c r="Q413" i="1"/>
  <c r="R413" i="1" s="1"/>
  <c r="Q414" i="1"/>
  <c r="Q415" i="1"/>
  <c r="R415" i="1" s="1"/>
  <c r="Q416" i="1"/>
  <c r="S416" i="1" s="1"/>
  <c r="Q417" i="1"/>
  <c r="R417" i="1" s="1"/>
  <c r="Q418" i="1"/>
  <c r="R418" i="1" s="1"/>
  <c r="Q419" i="1"/>
  <c r="R419" i="1" s="1"/>
  <c r="Q420" i="1"/>
  <c r="R420" i="1" s="1"/>
  <c r="Q421" i="1"/>
  <c r="R421" i="1" s="1"/>
  <c r="Q422" i="1"/>
  <c r="R422" i="1" s="1"/>
  <c r="Q423" i="1"/>
  <c r="R423" i="1" s="1"/>
  <c r="Q424" i="1"/>
  <c r="R424" i="1" s="1"/>
  <c r="Q425" i="1"/>
  <c r="R425" i="1" s="1"/>
  <c r="Q426" i="1"/>
  <c r="Q427" i="1"/>
  <c r="Q428" i="1"/>
  <c r="R428" i="1" s="1"/>
  <c r="Q429" i="1"/>
  <c r="R429" i="1" s="1"/>
  <c r="Q430" i="1"/>
  <c r="Q431" i="1"/>
  <c r="R431" i="1" s="1"/>
  <c r="Q432" i="1"/>
  <c r="R432" i="1" s="1"/>
  <c r="Q433" i="1"/>
  <c r="R433" i="1" s="1"/>
  <c r="Q434" i="1"/>
  <c r="R434" i="1" s="1"/>
  <c r="Q435" i="1"/>
  <c r="R435" i="1" s="1"/>
  <c r="Q436" i="1"/>
  <c r="R436" i="1" s="1"/>
  <c r="Q437" i="1"/>
  <c r="R437" i="1" s="1"/>
  <c r="Q438" i="1"/>
  <c r="R438" i="1" s="1"/>
  <c r="Q439" i="1"/>
  <c r="R439" i="1" s="1"/>
  <c r="Q440" i="1"/>
  <c r="R440" i="1" s="1"/>
  <c r="Q441" i="1"/>
  <c r="S441" i="1" s="1"/>
  <c r="Q442" i="1"/>
  <c r="Q443" i="1"/>
  <c r="Q444" i="1"/>
  <c r="S444" i="1" s="1"/>
  <c r="Q445" i="1"/>
  <c r="R445" i="1" s="1"/>
  <c r="Q446" i="1"/>
  <c r="S446" i="1" s="1"/>
  <c r="Q447" i="1"/>
  <c r="R447" i="1" s="1"/>
  <c r="Q448" i="1"/>
  <c r="S448" i="1" s="1"/>
  <c r="Q449" i="1"/>
  <c r="R449" i="1" s="1"/>
  <c r="Q450" i="1"/>
  <c r="S450" i="1" s="1"/>
  <c r="Q451" i="1"/>
  <c r="R451" i="1" s="1"/>
  <c r="Q452" i="1"/>
  <c r="S452" i="1" s="1"/>
  <c r="Q453" i="1"/>
  <c r="R453" i="1" s="1"/>
  <c r="Q454" i="1"/>
  <c r="S454" i="1" s="1"/>
  <c r="Q455" i="1"/>
  <c r="R455" i="1" s="1"/>
  <c r="Q456" i="1"/>
  <c r="R456" i="1" s="1"/>
  <c r="Q457" i="1"/>
  <c r="R457" i="1" s="1"/>
  <c r="Q458" i="1"/>
  <c r="R458" i="1" s="1"/>
  <c r="Q459" i="1"/>
  <c r="R459" i="1" s="1"/>
  <c r="Q460" i="1"/>
  <c r="R460" i="1" s="1"/>
  <c r="Q461" i="1"/>
  <c r="R461" i="1" s="1"/>
  <c r="Q462" i="1"/>
  <c r="Q463" i="1"/>
  <c r="R463" i="1" s="1"/>
  <c r="Q464" i="1"/>
  <c r="R464" i="1" s="1"/>
  <c r="Q465" i="1"/>
  <c r="R465" i="1" s="1"/>
  <c r="Q466" i="1"/>
  <c r="R466" i="1" s="1"/>
  <c r="Q467" i="1"/>
  <c r="R467" i="1" s="1"/>
  <c r="Q468" i="1"/>
  <c r="R468" i="1" s="1"/>
  <c r="Q469" i="1"/>
  <c r="R469" i="1" s="1"/>
  <c r="Q470" i="1"/>
  <c r="R470" i="1" s="1"/>
  <c r="Q471" i="1"/>
  <c r="R471" i="1" s="1"/>
  <c r="Q472" i="1"/>
  <c r="R472" i="1" s="1"/>
  <c r="Q473" i="1"/>
  <c r="R473" i="1" s="1"/>
  <c r="Q474" i="1"/>
  <c r="R474" i="1" s="1"/>
  <c r="Q475" i="1"/>
  <c r="R475" i="1" s="1"/>
  <c r="Q476" i="1"/>
  <c r="R476" i="1" s="1"/>
  <c r="Q477" i="1"/>
  <c r="R477" i="1" s="1"/>
  <c r="Q478" i="1"/>
  <c r="Q479" i="1"/>
  <c r="S479" i="1" s="1"/>
  <c r="Q480" i="1"/>
  <c r="R480" i="1" s="1"/>
  <c r="Q481" i="1"/>
  <c r="R481" i="1" s="1"/>
  <c r="Q482" i="1"/>
  <c r="R482" i="1" s="1"/>
  <c r="Q483" i="1"/>
  <c r="R483" i="1" s="1"/>
  <c r="Q484" i="1"/>
  <c r="S484" i="1" s="1"/>
  <c r="Q485" i="1"/>
  <c r="R485" i="1" s="1"/>
  <c r="Q486" i="1"/>
  <c r="R486" i="1" s="1"/>
  <c r="Q487" i="1"/>
  <c r="R487" i="1" s="1"/>
  <c r="Q488" i="1"/>
  <c r="S488" i="1" s="1"/>
  <c r="Q489" i="1"/>
  <c r="R489" i="1" s="1"/>
  <c r="Q490" i="1"/>
  <c r="Q491" i="1"/>
  <c r="S491" i="1" s="1"/>
  <c r="Q492" i="1"/>
  <c r="R492" i="1" s="1"/>
  <c r="Q493" i="1"/>
  <c r="S493" i="1" s="1"/>
  <c r="Q494" i="1"/>
  <c r="Q495" i="1"/>
  <c r="R495" i="1" s="1"/>
  <c r="Q496" i="1"/>
  <c r="S496" i="1" s="1"/>
  <c r="Q497" i="1"/>
  <c r="R497" i="1" s="1"/>
  <c r="Q498" i="1"/>
  <c r="R498" i="1" s="1"/>
  <c r="Q499" i="1"/>
  <c r="R499" i="1" s="1"/>
  <c r="Q500" i="1"/>
  <c r="R500" i="1" s="1"/>
  <c r="Q501" i="1"/>
  <c r="R501" i="1" s="1"/>
  <c r="Q502" i="1"/>
  <c r="R502" i="1" s="1"/>
  <c r="Q503" i="1"/>
  <c r="R503" i="1" s="1"/>
  <c r="Q504" i="1"/>
  <c r="R504" i="1" s="1"/>
  <c r="Q505" i="1"/>
  <c r="R505" i="1" s="1"/>
  <c r="Q506" i="1"/>
  <c r="Q507" i="1"/>
  <c r="Q508" i="1"/>
  <c r="S508" i="1" s="1"/>
  <c r="Q509" i="1"/>
  <c r="R509" i="1" s="1"/>
  <c r="Q510" i="1"/>
  <c r="Q511" i="1"/>
  <c r="R511" i="1" s="1"/>
  <c r="Q512" i="1"/>
  <c r="R512" i="1" s="1"/>
  <c r="Q513" i="1"/>
  <c r="R513" i="1" s="1"/>
  <c r="Q514" i="1"/>
  <c r="R514" i="1" s="1"/>
  <c r="Q515" i="1"/>
  <c r="R515" i="1" s="1"/>
  <c r="Q516" i="1"/>
  <c r="R516" i="1" s="1"/>
  <c r="Q517" i="1"/>
  <c r="R517" i="1" s="1"/>
  <c r="Q518" i="1"/>
  <c r="R518" i="1" s="1"/>
  <c r="Q519" i="1"/>
  <c r="R519" i="1" s="1"/>
  <c r="Q520" i="1"/>
  <c r="R520" i="1" s="1"/>
  <c r="Q521" i="1"/>
  <c r="R521" i="1" s="1"/>
  <c r="Q522" i="1"/>
  <c r="Q523" i="1"/>
  <c r="Q524" i="1"/>
  <c r="R524" i="1" s="1"/>
  <c r="Q525" i="1"/>
  <c r="R525" i="1" s="1"/>
  <c r="Q526" i="1"/>
  <c r="Q527" i="1"/>
  <c r="R527" i="1" s="1"/>
  <c r="Q528" i="1"/>
  <c r="R528" i="1" s="1"/>
  <c r="Q529" i="1"/>
  <c r="R529" i="1" s="1"/>
  <c r="Q530" i="1"/>
  <c r="R530" i="1" s="1"/>
  <c r="Q531" i="1"/>
  <c r="R531" i="1" s="1"/>
  <c r="Q532" i="1"/>
  <c r="R532" i="1" s="1"/>
  <c r="Q533" i="1"/>
  <c r="R533" i="1" s="1"/>
  <c r="Q534" i="1"/>
  <c r="R534" i="1" s="1"/>
  <c r="Q535" i="1"/>
  <c r="R535" i="1" s="1"/>
  <c r="Q536" i="1"/>
  <c r="R536" i="1" s="1"/>
  <c r="Q537" i="1"/>
  <c r="R537" i="1" s="1"/>
  <c r="Q538" i="1"/>
  <c r="Q539" i="1"/>
  <c r="Q540" i="1"/>
  <c r="R540" i="1" s="1"/>
  <c r="Q541" i="1"/>
  <c r="R541" i="1" s="1"/>
  <c r="Q542" i="1"/>
  <c r="Q543" i="1"/>
  <c r="R543" i="1" s="1"/>
  <c r="Q544" i="1"/>
  <c r="R544" i="1" s="1"/>
  <c r="Q545" i="1"/>
  <c r="S545" i="1" s="1"/>
  <c r="Q546" i="1"/>
  <c r="R546" i="1" s="1"/>
  <c r="Q547" i="1"/>
  <c r="R547" i="1" s="1"/>
  <c r="Q548" i="1"/>
  <c r="R548" i="1" s="1"/>
  <c r="Q549" i="1"/>
  <c r="R549" i="1" s="1"/>
  <c r="Q550" i="1"/>
  <c r="R550" i="1" s="1"/>
  <c r="Q551" i="1"/>
  <c r="S551" i="1" s="1"/>
  <c r="Q552" i="1"/>
  <c r="R552" i="1" s="1"/>
  <c r="Q553" i="1"/>
  <c r="R553" i="1" s="1"/>
  <c r="Q554" i="1"/>
  <c r="Q555" i="1"/>
  <c r="Q556" i="1"/>
  <c r="R556" i="1" s="1"/>
  <c r="Q557" i="1"/>
  <c r="R557" i="1" s="1"/>
  <c r="Q558" i="1"/>
  <c r="Q559" i="1"/>
  <c r="R559" i="1" s="1"/>
  <c r="Q560" i="1"/>
  <c r="R560" i="1" s="1"/>
  <c r="Q561" i="1"/>
  <c r="R561" i="1" s="1"/>
  <c r="Q562" i="1"/>
  <c r="R562" i="1" s="1"/>
  <c r="Q563" i="1"/>
  <c r="R563" i="1" s="1"/>
  <c r="Q564" i="1"/>
  <c r="R564" i="1" s="1"/>
  <c r="Q565" i="1"/>
  <c r="R565" i="1" s="1"/>
  <c r="Q566" i="1"/>
  <c r="R566" i="1" s="1"/>
  <c r="Q567" i="1"/>
  <c r="R567" i="1" s="1"/>
  <c r="Q568" i="1"/>
  <c r="R568" i="1" s="1"/>
  <c r="Q569" i="1"/>
  <c r="R569" i="1" s="1"/>
  <c r="Q570" i="1"/>
  <c r="Q571" i="1"/>
  <c r="Q572" i="1"/>
  <c r="R572" i="1" s="1"/>
  <c r="Q573" i="1"/>
  <c r="R573" i="1" s="1"/>
  <c r="Q574" i="1"/>
  <c r="Q575" i="1"/>
  <c r="R575" i="1" s="1"/>
  <c r="Q576" i="1"/>
  <c r="R576" i="1" s="1"/>
  <c r="Q577" i="1"/>
  <c r="R577" i="1" s="1"/>
  <c r="Q578" i="1"/>
  <c r="R578" i="1" s="1"/>
  <c r="Q579" i="1"/>
  <c r="R579" i="1" s="1"/>
  <c r="Q580" i="1"/>
  <c r="R580" i="1" s="1"/>
  <c r="Q581" i="1"/>
  <c r="R581" i="1" s="1"/>
  <c r="Q582" i="1"/>
  <c r="R582" i="1" s="1"/>
  <c r="Q583" i="1"/>
  <c r="R583" i="1" s="1"/>
  <c r="Q584" i="1"/>
  <c r="R584" i="1" s="1"/>
  <c r="Q585" i="1"/>
  <c r="R585" i="1" s="1"/>
  <c r="Q586" i="1"/>
  <c r="Q587" i="1"/>
  <c r="Q588" i="1"/>
  <c r="R588" i="1" s="1"/>
  <c r="Q589" i="1"/>
  <c r="R589" i="1" s="1"/>
  <c r="Q590" i="1"/>
  <c r="Q591" i="1"/>
  <c r="R591" i="1" s="1"/>
  <c r="Q592" i="1"/>
  <c r="R592" i="1" s="1"/>
  <c r="Q593" i="1"/>
  <c r="R593" i="1" s="1"/>
  <c r="Q594" i="1"/>
  <c r="R594" i="1" s="1"/>
  <c r="Q595" i="1"/>
  <c r="R595" i="1" s="1"/>
  <c r="Q596" i="1"/>
  <c r="R596" i="1" s="1"/>
  <c r="Q597" i="1"/>
  <c r="R597" i="1" s="1"/>
  <c r="Q598" i="1"/>
  <c r="R598" i="1" s="1"/>
  <c r="Q599" i="1"/>
  <c r="R599" i="1" s="1"/>
  <c r="Q600" i="1"/>
  <c r="R600" i="1" s="1"/>
  <c r="Q601" i="1"/>
  <c r="R601" i="1" s="1"/>
  <c r="Q602" i="1"/>
  <c r="Q603" i="1"/>
  <c r="Q604" i="1"/>
  <c r="R604" i="1" s="1"/>
  <c r="Q605" i="1"/>
  <c r="R605" i="1" s="1"/>
  <c r="Q606" i="1"/>
  <c r="Q607" i="1"/>
  <c r="R607" i="1" s="1"/>
  <c r="Q608" i="1"/>
  <c r="R608" i="1" s="1"/>
  <c r="Q609" i="1"/>
  <c r="R609" i="1" s="1"/>
  <c r="Q610" i="1"/>
  <c r="R610" i="1" s="1"/>
  <c r="Q611" i="1"/>
  <c r="R611" i="1" s="1"/>
  <c r="Q612" i="1"/>
  <c r="R612" i="1" s="1"/>
  <c r="Q613" i="1"/>
  <c r="R613" i="1" s="1"/>
  <c r="Q614" i="1"/>
  <c r="R614" i="1" s="1"/>
  <c r="Q615" i="1"/>
  <c r="R615" i="1" s="1"/>
  <c r="Q616" i="1"/>
  <c r="R616" i="1" s="1"/>
  <c r="Q617" i="1"/>
  <c r="R617" i="1" s="1"/>
  <c r="Q618" i="1"/>
  <c r="Q619" i="1"/>
  <c r="Q620" i="1"/>
  <c r="R620" i="1" s="1"/>
  <c r="Q621" i="1"/>
  <c r="R621" i="1" s="1"/>
  <c r="Q622" i="1"/>
  <c r="S622" i="1" s="1"/>
  <c r="Q623" i="1"/>
  <c r="R623" i="1" s="1"/>
  <c r="Q624" i="1"/>
  <c r="R624" i="1" s="1"/>
  <c r="Q625" i="1"/>
  <c r="R625" i="1" s="1"/>
  <c r="Q626" i="1"/>
  <c r="R626" i="1" s="1"/>
  <c r="Q627" i="1"/>
  <c r="R627" i="1" s="1"/>
  <c r="Q628" i="1"/>
  <c r="R628" i="1" s="1"/>
  <c r="Q629" i="1"/>
  <c r="R629" i="1" s="1"/>
  <c r="Q630" i="1"/>
  <c r="R630" i="1" s="1"/>
  <c r="Q631" i="1"/>
  <c r="R631" i="1" s="1"/>
  <c r="Q632" i="1"/>
  <c r="R632" i="1" s="1"/>
  <c r="Q633" i="1"/>
  <c r="R633" i="1" s="1"/>
  <c r="Q634" i="1"/>
  <c r="Q635" i="1"/>
  <c r="Q636" i="1"/>
  <c r="R636" i="1" s="1"/>
  <c r="Q637" i="1"/>
  <c r="R637" i="1" s="1"/>
  <c r="Q638" i="1"/>
  <c r="Q639" i="1"/>
  <c r="R639" i="1" s="1"/>
  <c r="Q640" i="1"/>
  <c r="R640" i="1" s="1"/>
  <c r="Q641" i="1"/>
  <c r="R641" i="1" s="1"/>
  <c r="Q642" i="1"/>
  <c r="R642" i="1" s="1"/>
  <c r="Q643" i="1"/>
  <c r="R643" i="1" s="1"/>
  <c r="Q644" i="1"/>
  <c r="R644" i="1" s="1"/>
  <c r="Q645" i="1"/>
  <c r="R645" i="1" s="1"/>
  <c r="Q646" i="1"/>
  <c r="R646" i="1" s="1"/>
  <c r="Q647" i="1"/>
  <c r="R647" i="1" s="1"/>
  <c r="Q648" i="1"/>
  <c r="R648" i="1" s="1"/>
  <c r="Q649" i="1"/>
  <c r="R649" i="1" s="1"/>
  <c r="Q650" i="1"/>
  <c r="Q651" i="1"/>
  <c r="Q652" i="1"/>
  <c r="R652" i="1" s="1"/>
  <c r="Q653" i="1"/>
  <c r="R653" i="1" s="1"/>
  <c r="Q654" i="1"/>
  <c r="Q655" i="1"/>
  <c r="S655" i="1" s="1"/>
  <c r="Q656" i="1"/>
  <c r="R656" i="1" s="1"/>
  <c r="Q657" i="1"/>
  <c r="R657" i="1" s="1"/>
  <c r="Q658" i="1"/>
  <c r="R658" i="1" s="1"/>
  <c r="Q659" i="1"/>
  <c r="R659" i="1" s="1"/>
  <c r="Q660" i="1"/>
  <c r="R660" i="1" s="1"/>
  <c r="Q661" i="1"/>
  <c r="R661" i="1" s="1"/>
  <c r="Q662" i="1"/>
  <c r="S662" i="1" s="1"/>
  <c r="Q663" i="1"/>
  <c r="S663" i="1" s="1"/>
  <c r="Q664" i="1"/>
  <c r="R664" i="1" s="1"/>
  <c r="Q665" i="1"/>
  <c r="S665" i="1" s="1"/>
  <c r="Q666" i="1"/>
  <c r="S666" i="1" s="1"/>
  <c r="Q667" i="1"/>
  <c r="S667" i="1" s="1"/>
  <c r="Q668" i="1"/>
  <c r="S668" i="1" s="1"/>
  <c r="Q669" i="1"/>
  <c r="S669" i="1" s="1"/>
  <c r="Q670" i="1"/>
  <c r="S670" i="1" s="1"/>
  <c r="Q671" i="1"/>
  <c r="S671" i="1" s="1"/>
  <c r="Q672" i="1"/>
  <c r="R672" i="1" s="1"/>
  <c r="Q673" i="1"/>
  <c r="R673" i="1" s="1"/>
  <c r="Q674" i="1"/>
  <c r="S674" i="1" s="1"/>
  <c r="Q675" i="1"/>
  <c r="R675" i="1" s="1"/>
  <c r="Q676" i="1"/>
  <c r="R676" i="1" s="1"/>
  <c r="Q677" i="1"/>
  <c r="S677" i="1" s="1"/>
  <c r="Q678" i="1"/>
  <c r="R678" i="1" s="1"/>
  <c r="Q679" i="1"/>
  <c r="R679" i="1" s="1"/>
  <c r="Q680" i="1"/>
  <c r="R680" i="1" s="1"/>
  <c r="Q681" i="1"/>
  <c r="R681" i="1" s="1"/>
  <c r="Q682" i="1"/>
  <c r="Q683" i="1"/>
  <c r="S683" i="1" s="1"/>
  <c r="Q684" i="1"/>
  <c r="S684" i="1" s="1"/>
  <c r="Q685" i="1"/>
  <c r="S685" i="1" s="1"/>
  <c r="Q686" i="1"/>
  <c r="S686" i="1" s="1"/>
  <c r="Q687" i="1"/>
  <c r="S687" i="1" s="1"/>
  <c r="Q688" i="1"/>
  <c r="S688" i="1" s="1"/>
  <c r="Q689" i="1"/>
  <c r="S689" i="1" s="1"/>
  <c r="Q690" i="1"/>
  <c r="R690" i="1" s="1"/>
  <c r="Q691" i="1"/>
  <c r="R691" i="1" s="1"/>
  <c r="Q692" i="1"/>
  <c r="S692" i="1" s="1"/>
  <c r="Q693" i="1"/>
  <c r="R693" i="1" s="1"/>
  <c r="Q694" i="1"/>
  <c r="R694" i="1" s="1"/>
  <c r="Q695" i="1"/>
  <c r="S695" i="1" s="1"/>
  <c r="Q696" i="1"/>
  <c r="R696" i="1" s="1"/>
  <c r="Q697" i="1"/>
  <c r="R697" i="1" s="1"/>
  <c r="Q698" i="1"/>
  <c r="R698" i="1" s="1"/>
  <c r="Q699" i="1"/>
  <c r="Q700" i="1"/>
  <c r="R700" i="1" s="1"/>
  <c r="Q701" i="1"/>
  <c r="S701" i="1" s="1"/>
  <c r="Q702" i="1"/>
  <c r="S702" i="1" s="1"/>
  <c r="Q703" i="1"/>
  <c r="S703" i="1" s="1"/>
  <c r="Q704" i="1"/>
  <c r="S704" i="1" s="1"/>
  <c r="Q705" i="1"/>
  <c r="S705" i="1" s="1"/>
  <c r="Q706" i="1"/>
  <c r="S706" i="1" s="1"/>
  <c r="Q707" i="1"/>
  <c r="S707" i="1" s="1"/>
  <c r="Q708" i="1"/>
  <c r="R708" i="1" s="1"/>
  <c r="Q709" i="1"/>
  <c r="R709" i="1" s="1"/>
  <c r="Q710" i="1"/>
  <c r="S710" i="1" s="1"/>
  <c r="Q711" i="1"/>
  <c r="R711" i="1" s="1"/>
  <c r="Q712" i="1"/>
  <c r="R712" i="1" s="1"/>
  <c r="Q713" i="1"/>
  <c r="S713" i="1" s="1"/>
  <c r="Q714" i="1"/>
  <c r="Q715" i="1"/>
  <c r="Q716" i="1"/>
  <c r="R716" i="1" s="1"/>
  <c r="Q717" i="1"/>
  <c r="R717" i="1" s="1"/>
  <c r="Q718" i="1"/>
  <c r="Q719" i="1"/>
  <c r="S719" i="1" s="1"/>
  <c r="Q720" i="1"/>
  <c r="S720" i="1" s="1"/>
  <c r="Q721" i="1"/>
  <c r="S721" i="1" s="1"/>
  <c r="Q722" i="1"/>
  <c r="S722" i="1" s="1"/>
  <c r="Q723" i="1"/>
  <c r="S723" i="1" s="1"/>
  <c r="Q724" i="1"/>
  <c r="S724" i="1" s="1"/>
  <c r="Q725" i="1"/>
  <c r="S725" i="1" s="1"/>
  <c r="Q726" i="1"/>
  <c r="R726" i="1" s="1"/>
  <c r="Q727" i="1"/>
  <c r="R727" i="1" s="1"/>
  <c r="Q728" i="1"/>
  <c r="S728" i="1" s="1"/>
  <c r="Q729" i="1"/>
  <c r="Q730" i="1"/>
  <c r="R730" i="1" s="1"/>
  <c r="Q731" i="1"/>
  <c r="S731" i="1" s="1"/>
  <c r="Q732" i="1"/>
  <c r="R732" i="1" s="1"/>
  <c r="Q733" i="1"/>
  <c r="R733" i="1" s="1"/>
  <c r="Q734" i="1"/>
  <c r="Q735" i="1"/>
  <c r="R735" i="1" s="1"/>
  <c r="Q736" i="1"/>
  <c r="R736" i="1" s="1"/>
  <c r="Q737" i="1"/>
  <c r="S737" i="1" s="1"/>
  <c r="Q738" i="1"/>
  <c r="S738" i="1" s="1"/>
  <c r="Q739" i="1"/>
  <c r="S739" i="1" s="1"/>
  <c r="Q740" i="1"/>
  <c r="S740" i="1" s="1"/>
  <c r="Q741" i="1"/>
  <c r="S741" i="1" s="1"/>
  <c r="Q742" i="1"/>
  <c r="S742" i="1" s="1"/>
  <c r="Q743" i="1"/>
  <c r="S743" i="1" s="1"/>
  <c r="Q744" i="1"/>
  <c r="R744" i="1" s="1"/>
  <c r="Q745" i="1"/>
  <c r="Q746" i="1"/>
  <c r="S746" i="1" s="1"/>
  <c r="Q747" i="1"/>
  <c r="Q748" i="1"/>
  <c r="R748" i="1" s="1"/>
  <c r="Q749" i="1"/>
  <c r="S749" i="1" s="1"/>
  <c r="Q750" i="1"/>
  <c r="Q751" i="1"/>
  <c r="R751" i="1" s="1"/>
  <c r="Q752" i="1"/>
  <c r="R752" i="1" s="1"/>
  <c r="Q753" i="1"/>
  <c r="R753" i="1" s="1"/>
  <c r="Q754" i="1"/>
  <c r="R754" i="1" s="1"/>
  <c r="Q755" i="1"/>
  <c r="S755" i="1" s="1"/>
  <c r="Q756" i="1"/>
  <c r="R756" i="1" s="1"/>
  <c r="Q757" i="1"/>
  <c r="S757" i="1" s="1"/>
  <c r="Q758" i="1"/>
  <c r="S758" i="1" s="1"/>
  <c r="Q759" i="1"/>
  <c r="R759" i="1" s="1"/>
  <c r="Q760" i="1"/>
  <c r="R760" i="1" s="1"/>
  <c r="Q761" i="1"/>
  <c r="S761" i="1" s="1"/>
  <c r="Q762" i="1"/>
  <c r="S762" i="1" s="1"/>
  <c r="Q763" i="1"/>
  <c r="Q764" i="1"/>
  <c r="S764" i="1" s="1"/>
  <c r="Q765" i="1"/>
  <c r="R765" i="1" s="1"/>
  <c r="Q766" i="1"/>
  <c r="Q767" i="1"/>
  <c r="R767" i="1" s="1"/>
  <c r="Q768" i="1"/>
  <c r="R768" i="1" s="1"/>
  <c r="Q769" i="1"/>
  <c r="R769" i="1" s="1"/>
  <c r="Q770" i="1"/>
  <c r="R770" i="1" s="1"/>
  <c r="Q771" i="1"/>
  <c r="R771" i="1" s="1"/>
  <c r="Q772" i="1"/>
  <c r="R772" i="1" s="1"/>
  <c r="Q773" i="1"/>
  <c r="R773" i="1" s="1"/>
  <c r="Q774" i="1"/>
  <c r="R774" i="1" s="1"/>
  <c r="Q775" i="1"/>
  <c r="R775" i="1" s="1"/>
  <c r="Q776" i="1"/>
  <c r="R776" i="1" s="1"/>
  <c r="Q777" i="1"/>
  <c r="Q778" i="1"/>
  <c r="R778" i="1" s="1"/>
  <c r="Q779" i="1"/>
  <c r="R779" i="1" s="1"/>
  <c r="Q780" i="1"/>
  <c r="R780" i="1" s="1"/>
  <c r="Q781" i="1"/>
  <c r="R781" i="1" s="1"/>
  <c r="Q782" i="1"/>
  <c r="Q783" i="1"/>
  <c r="R783" i="1" s="1"/>
  <c r="Q784" i="1"/>
  <c r="R784" i="1" s="1"/>
  <c r="Q785" i="1"/>
  <c r="S785" i="1" s="1"/>
  <c r="Q786" i="1"/>
  <c r="R786" i="1" s="1"/>
  <c r="Q787" i="1"/>
  <c r="R787" i="1" s="1"/>
  <c r="Q788" i="1"/>
  <c r="R788" i="1" s="1"/>
  <c r="Q789" i="1"/>
  <c r="R789" i="1" s="1"/>
  <c r="Q790" i="1"/>
  <c r="S790" i="1" s="1"/>
  <c r="Q791" i="1"/>
  <c r="R791" i="1" s="1"/>
  <c r="Q792" i="1"/>
  <c r="S792" i="1" s="1"/>
  <c r="Q793" i="1"/>
  <c r="Q794" i="1"/>
  <c r="Q795" i="1"/>
  <c r="Q796" i="1"/>
  <c r="R796" i="1" s="1"/>
  <c r="Q797" i="1"/>
  <c r="R797" i="1" s="1"/>
  <c r="Q798" i="1"/>
  <c r="R798" i="1" s="1"/>
  <c r="Q799" i="1"/>
  <c r="R799" i="1" s="1"/>
  <c r="Q800" i="1"/>
  <c r="R800" i="1" s="1"/>
  <c r="Q801" i="1"/>
  <c r="R801" i="1" s="1"/>
  <c r="Q802" i="1"/>
  <c r="R802" i="1" s="1"/>
  <c r="Q803" i="1"/>
  <c r="R803" i="1" s="1"/>
  <c r="Q804" i="1"/>
  <c r="R804" i="1" s="1"/>
  <c r="Q805" i="1"/>
  <c r="R805" i="1" s="1"/>
  <c r="Q806" i="1"/>
  <c r="R806" i="1" s="1"/>
  <c r="Q807" i="1"/>
  <c r="R807" i="1" s="1"/>
  <c r="Q808" i="1"/>
  <c r="R808" i="1" s="1"/>
  <c r="Q809" i="1"/>
  <c r="S809" i="1" s="1"/>
  <c r="Q810" i="1"/>
  <c r="Q811" i="1"/>
  <c r="S811" i="1" s="1"/>
  <c r="Q812" i="1"/>
  <c r="R812" i="1" s="1"/>
  <c r="Q813" i="1"/>
  <c r="S813" i="1" s="1"/>
  <c r="Q814" i="1"/>
  <c r="Q815" i="1"/>
  <c r="S815" i="1" s="1"/>
  <c r="Q816" i="1"/>
  <c r="R816" i="1" s="1"/>
  <c r="Q817" i="1"/>
  <c r="S817" i="1" s="1"/>
  <c r="Q818" i="1"/>
  <c r="R818" i="1" s="1"/>
  <c r="Q819" i="1"/>
  <c r="R819" i="1" s="1"/>
  <c r="Q820" i="1"/>
  <c r="S820" i="1" s="1"/>
  <c r="Q821" i="1"/>
  <c r="R821" i="1" s="1"/>
  <c r="Q822" i="1"/>
  <c r="S822" i="1" s="1"/>
  <c r="Q823" i="1"/>
  <c r="S823" i="1" s="1"/>
  <c r="Q824" i="1"/>
  <c r="R824" i="1" s="1"/>
  <c r="Q825" i="1"/>
  <c r="S825" i="1" s="1"/>
  <c r="Q826" i="1"/>
  <c r="Q827" i="1"/>
  <c r="S827" i="1" s="1"/>
  <c r="Q828" i="1"/>
  <c r="S828" i="1" s="1"/>
  <c r="Q829" i="1"/>
  <c r="R829" i="1" s="1"/>
  <c r="Q830" i="1"/>
  <c r="S830" i="1" s="1"/>
  <c r="Q831" i="1"/>
  <c r="R831" i="1" s="1"/>
  <c r="Q832" i="1"/>
  <c r="S832" i="1" s="1"/>
  <c r="Q833" i="1"/>
  <c r="S833" i="1" s="1"/>
  <c r="Q834" i="1"/>
  <c r="R834" i="1" s="1"/>
  <c r="Q835" i="1"/>
  <c r="R835" i="1" s="1"/>
  <c r="Q836" i="1"/>
  <c r="R836" i="1" s="1"/>
  <c r="Q837" i="1"/>
  <c r="R837" i="1" s="1"/>
  <c r="Q838" i="1"/>
  <c r="R838" i="1" s="1"/>
  <c r="Q839" i="1"/>
  <c r="S839" i="1" s="1"/>
  <c r="Q840" i="1"/>
  <c r="R840" i="1" s="1"/>
  <c r="Q841" i="1"/>
  <c r="S841" i="1" s="1"/>
  <c r="Q842" i="1"/>
  <c r="S842" i="1" s="1"/>
  <c r="Q843" i="1"/>
  <c r="Q844" i="1"/>
  <c r="S844" i="1" s="1"/>
  <c r="Q845" i="1"/>
  <c r="R845" i="1" s="1"/>
  <c r="Q846" i="1"/>
  <c r="S846" i="1" s="1"/>
  <c r="Q847" i="1"/>
  <c r="S847" i="1" s="1"/>
  <c r="Q848" i="1"/>
  <c r="R848" i="1" s="1"/>
  <c r="Q849" i="1"/>
  <c r="R849" i="1" s="1"/>
  <c r="Q850" i="1"/>
  <c r="R850" i="1" s="1"/>
  <c r="Q851" i="1"/>
  <c r="R851" i="1" s="1"/>
  <c r="Q852" i="1"/>
  <c r="S852" i="1" s="1"/>
  <c r="Q853" i="1"/>
  <c r="R853" i="1" s="1"/>
  <c r="Q854" i="1"/>
  <c r="S854" i="1" s="1"/>
  <c r="Q855" i="1"/>
  <c r="R855" i="1" s="1"/>
  <c r="Q856" i="1"/>
  <c r="R856" i="1" s="1"/>
  <c r="Q857" i="1"/>
  <c r="Q858" i="1"/>
  <c r="Q859" i="1"/>
  <c r="Q860" i="1"/>
  <c r="R860" i="1" s="1"/>
  <c r="Q861" i="1"/>
  <c r="R861" i="1" s="1"/>
  <c r="Q862" i="1"/>
  <c r="Q863" i="1"/>
  <c r="R863" i="1" s="1"/>
  <c r="Q864" i="1"/>
  <c r="R864" i="1" s="1"/>
  <c r="Q865" i="1"/>
  <c r="R865" i="1" s="1"/>
  <c r="Q866" i="1"/>
  <c r="Q867" i="1"/>
  <c r="R867" i="1" s="1"/>
  <c r="Q868" i="1"/>
  <c r="S868" i="1" s="1"/>
  <c r="Q869" i="1"/>
  <c r="R869" i="1" s="1"/>
  <c r="Q870" i="1"/>
  <c r="R870" i="1" s="1"/>
  <c r="Q871" i="1"/>
  <c r="R871" i="1" s="1"/>
  <c r="Q872" i="1"/>
  <c r="R872" i="1" s="1"/>
  <c r="Q873" i="1"/>
  <c r="Q874" i="1"/>
  <c r="Q875" i="1"/>
  <c r="Q876" i="1"/>
  <c r="R876" i="1" s="1"/>
  <c r="Q877" i="1"/>
  <c r="R877" i="1" s="1"/>
  <c r="Q878" i="1"/>
  <c r="Q879" i="1"/>
  <c r="R879" i="1" s="1"/>
  <c r="Q880" i="1"/>
  <c r="R880" i="1" s="1"/>
  <c r="Q881" i="1"/>
  <c r="R881" i="1" s="1"/>
  <c r="Q882" i="1"/>
  <c r="R882" i="1" s="1"/>
  <c r="Q883" i="1"/>
  <c r="Q884" i="1"/>
  <c r="R884" i="1" s="1"/>
  <c r="Q885" i="1"/>
  <c r="R885" i="1" s="1"/>
  <c r="Q886" i="1"/>
  <c r="S886" i="1" s="1"/>
  <c r="Q887" i="1"/>
  <c r="R887" i="1" s="1"/>
  <c r="Q888" i="1"/>
  <c r="R888" i="1" s="1"/>
  <c r="Q889" i="1"/>
  <c r="R889" i="1" s="1"/>
  <c r="Q890" i="1"/>
  <c r="R890" i="1" s="1"/>
  <c r="Q891" i="1"/>
  <c r="Q892" i="1"/>
  <c r="Q893" i="1"/>
  <c r="R893" i="1" s="1"/>
  <c r="Q894" i="1"/>
  <c r="Q895" i="1"/>
  <c r="R895" i="1" s="1"/>
  <c r="Q896" i="1"/>
  <c r="S896" i="1" s="1"/>
  <c r="Q897" i="1"/>
  <c r="R897" i="1" s="1"/>
  <c r="Q898" i="1"/>
  <c r="S898" i="1" s="1"/>
  <c r="Q899" i="1"/>
  <c r="R899" i="1" s="1"/>
  <c r="Q900" i="1"/>
  <c r="R900" i="1" s="1"/>
  <c r="Q901" i="1"/>
  <c r="R901" i="1" s="1"/>
  <c r="Q902" i="1"/>
  <c r="Q903" i="1"/>
  <c r="S903" i="1" s="1"/>
  <c r="Q904" i="1"/>
  <c r="R904" i="1" s="1"/>
  <c r="Q905" i="1"/>
  <c r="Q906" i="1"/>
  <c r="Q907" i="1"/>
  <c r="Q908" i="1"/>
  <c r="R908" i="1" s="1"/>
  <c r="Q909" i="1"/>
  <c r="R909" i="1" s="1"/>
  <c r="Q910" i="1"/>
  <c r="R910" i="1" s="1"/>
  <c r="Q911" i="1"/>
  <c r="Q912" i="1"/>
  <c r="R912" i="1" s="1"/>
  <c r="Q913" i="1"/>
  <c r="R913" i="1" s="1"/>
  <c r="Q914" i="1"/>
  <c r="R914" i="1" s="1"/>
  <c r="Q915" i="1"/>
  <c r="Q916" i="1"/>
  <c r="R916" i="1" s="1"/>
  <c r="Q917" i="1"/>
  <c r="R917" i="1" s="1"/>
  <c r="Q918" i="1"/>
  <c r="R918" i="1" s="1"/>
  <c r="Q919" i="1"/>
  <c r="Q920" i="1"/>
  <c r="R920" i="1" s="1"/>
  <c r="Q921" i="1"/>
  <c r="Q922" i="1"/>
  <c r="Q923" i="1"/>
  <c r="Q924" i="1"/>
  <c r="R924" i="1" s="1"/>
  <c r="Q925" i="1"/>
  <c r="R925" i="1" s="1"/>
  <c r="Q926" i="1"/>
  <c r="Q927" i="1"/>
  <c r="Q928" i="1"/>
  <c r="R928" i="1" s="1"/>
  <c r="Q929" i="1"/>
  <c r="R929" i="1" s="1"/>
  <c r="Q930" i="1"/>
  <c r="R930" i="1" s="1"/>
  <c r="Q931" i="1"/>
  <c r="Q932" i="1"/>
  <c r="R932" i="1" s="1"/>
  <c r="Q933" i="1"/>
  <c r="R933" i="1" s="1"/>
  <c r="Q934" i="1"/>
  <c r="R934" i="1" s="1"/>
  <c r="Q935" i="1"/>
  <c r="Q936" i="1"/>
  <c r="R936" i="1" s="1"/>
  <c r="Q937" i="1"/>
  <c r="Q938" i="1"/>
  <c r="Q939" i="1"/>
  <c r="S939" i="1" s="1"/>
  <c r="Q940" i="1"/>
  <c r="Q941" i="1"/>
  <c r="S941" i="1" s="1"/>
  <c r="Q942" i="1"/>
  <c r="Q943" i="1"/>
  <c r="S943" i="1" s="1"/>
  <c r="Q944" i="1"/>
  <c r="R944" i="1" s="1"/>
  <c r="Q945" i="1"/>
  <c r="Q946" i="1"/>
  <c r="Q947" i="1"/>
  <c r="S947" i="1" s="1"/>
  <c r="Q948" i="1"/>
  <c r="S948" i="1" s="1"/>
  <c r="Q949" i="1"/>
  <c r="R949" i="1" s="1"/>
  <c r="Q950" i="1"/>
  <c r="S950" i="1" s="1"/>
  <c r="Q951" i="1"/>
  <c r="R951" i="1" s="1"/>
  <c r="Q952" i="1"/>
  <c r="R952" i="1" s="1"/>
  <c r="Q953" i="1"/>
  <c r="Q954" i="1"/>
  <c r="Q955" i="1"/>
  <c r="Q956" i="1"/>
  <c r="R956" i="1" s="1"/>
  <c r="Q957" i="1"/>
  <c r="Q958" i="1"/>
  <c r="Q959" i="1"/>
  <c r="R959" i="1" s="1"/>
  <c r="Q960" i="1"/>
  <c r="R960" i="1" s="1"/>
  <c r="Q961" i="1"/>
  <c r="Q962" i="1"/>
  <c r="R962" i="1" s="1"/>
  <c r="Q963" i="1"/>
  <c r="R963" i="1" s="1"/>
  <c r="Q964" i="1"/>
  <c r="Q965" i="1"/>
  <c r="Q966" i="1"/>
  <c r="S966" i="1" s="1"/>
  <c r="Q967" i="1"/>
  <c r="R967" i="1" s="1"/>
  <c r="Q968" i="1"/>
  <c r="S968" i="1" s="1"/>
  <c r="Q969" i="1"/>
  <c r="S969" i="1" s="1"/>
  <c r="Q970" i="1"/>
  <c r="Q971" i="1"/>
  <c r="S971" i="1" s="1"/>
  <c r="Q972" i="1"/>
  <c r="R972" i="1" s="1"/>
  <c r="Q973" i="1"/>
  <c r="S973" i="1" s="1"/>
  <c r="Q974" i="1"/>
  <c r="Q975" i="1"/>
  <c r="S975" i="1" s="1"/>
  <c r="Q976" i="1"/>
  <c r="R976" i="1" s="1"/>
  <c r="Q977" i="1"/>
  <c r="R977" i="1" s="1"/>
  <c r="Q978" i="1"/>
  <c r="R978" i="1" s="1"/>
  <c r="Q979" i="1"/>
  <c r="Q980" i="1"/>
  <c r="R980" i="1" s="1"/>
  <c r="Q981" i="1"/>
  <c r="R981" i="1" s="1"/>
  <c r="Q982" i="1"/>
  <c r="R982" i="1" s="1"/>
  <c r="Q983" i="1"/>
  <c r="Q984" i="1"/>
  <c r="R984" i="1" s="1"/>
  <c r="Q985" i="1"/>
  <c r="Q986" i="1"/>
  <c r="Q987" i="1"/>
  <c r="Q988" i="1"/>
  <c r="R988" i="1" s="1"/>
  <c r="Q989" i="1"/>
  <c r="R989" i="1" s="1"/>
  <c r="Q990" i="1"/>
  <c r="Q991" i="1"/>
  <c r="Q992" i="1"/>
  <c r="R992" i="1" s="1"/>
  <c r="Q993" i="1"/>
  <c r="R993" i="1" s="1"/>
  <c r="Q994" i="1"/>
  <c r="R994" i="1" s="1"/>
  <c r="Q995" i="1"/>
  <c r="Q996" i="1"/>
  <c r="R996" i="1" s="1"/>
  <c r="Q997" i="1"/>
  <c r="R997" i="1" s="1"/>
  <c r="Q998" i="1"/>
  <c r="R998" i="1" s="1"/>
  <c r="Q999" i="1"/>
  <c r="Q1000" i="1"/>
  <c r="R1000" i="1" s="1"/>
  <c r="Q1001" i="1"/>
  <c r="Q1002" i="1"/>
  <c r="Q1003" i="1"/>
  <c r="Q1004" i="1"/>
  <c r="R1004" i="1" s="1"/>
  <c r="Q1005" i="1"/>
  <c r="S1005" i="1" s="1"/>
  <c r="Q1006" i="1"/>
  <c r="Q1007" i="1"/>
  <c r="R1007" i="1" s="1"/>
  <c r="Q1008" i="1"/>
  <c r="Q1009" i="1"/>
  <c r="S1009" i="1" s="1"/>
  <c r="Q1010" i="1"/>
  <c r="R1010" i="1" s="1"/>
  <c r="Q1011" i="1"/>
  <c r="R1011" i="1" s="1"/>
  <c r="Q1012" i="1"/>
  <c r="S1012" i="1" s="1"/>
  <c r="Q1013" i="1"/>
  <c r="R1013" i="1" s="1"/>
  <c r="Q1014" i="1"/>
  <c r="Q1015" i="1"/>
  <c r="R1015" i="1" s="1"/>
  <c r="Q1016" i="1"/>
  <c r="R1016" i="1" s="1"/>
  <c r="Q1017" i="1"/>
  <c r="R1017" i="1" s="1"/>
  <c r="Q1018" i="1"/>
  <c r="Q1019" i="1"/>
  <c r="R1019" i="1" s="1"/>
  <c r="Q1020" i="1"/>
  <c r="R1020" i="1" s="1"/>
  <c r="Q1021" i="1"/>
  <c r="Q1022" i="1"/>
  <c r="Q1023" i="1"/>
  <c r="R1023" i="1" s="1"/>
  <c r="Q1024" i="1"/>
  <c r="R1024" i="1" s="1"/>
  <c r="Q1025" i="1"/>
  <c r="R1025" i="1" s="1"/>
  <c r="Q1026" i="1"/>
  <c r="Q1027" i="1"/>
  <c r="R1027" i="1" s="1"/>
  <c r="Q1028" i="1"/>
  <c r="R1028" i="1" s="1"/>
  <c r="Q1029" i="1"/>
  <c r="R1029" i="1" s="1"/>
  <c r="Q1030" i="1"/>
  <c r="Q1031" i="1"/>
  <c r="R1031" i="1" s="1"/>
  <c r="Q1032" i="1"/>
  <c r="R1032" i="1" s="1"/>
  <c r="Q1033" i="1"/>
  <c r="Q1034" i="1"/>
  <c r="Q1035" i="1"/>
  <c r="Q1036" i="1"/>
  <c r="R1036" i="1" s="1"/>
  <c r="Q1037" i="1"/>
  <c r="Q1038" i="1"/>
  <c r="Q1039" i="1"/>
  <c r="Q1040" i="1"/>
  <c r="R1040" i="1" s="1"/>
  <c r="Q1041" i="1"/>
  <c r="R1041" i="1" s="1"/>
  <c r="Q1042" i="1"/>
  <c r="Q1043" i="1"/>
  <c r="R1043" i="1" s="1"/>
  <c r="Q1044" i="1"/>
  <c r="R1044" i="1" s="1"/>
  <c r="Q1045" i="1"/>
  <c r="R1045" i="1" s="1"/>
  <c r="Q1046" i="1"/>
  <c r="Q1047" i="1"/>
  <c r="R1047" i="1" s="1"/>
  <c r="Q1048" i="1"/>
  <c r="R1048" i="1" s="1"/>
  <c r="Q1049" i="1"/>
  <c r="Q1050" i="1"/>
  <c r="Q1051" i="1"/>
  <c r="Q1052" i="1"/>
  <c r="Q1053" i="1"/>
  <c r="Q1054" i="1"/>
  <c r="Q1055" i="1"/>
  <c r="Q1056" i="1"/>
  <c r="R1056" i="1" s="1"/>
  <c r="Q1057" i="1"/>
  <c r="R1057" i="1" s="1"/>
  <c r="Q1058" i="1"/>
  <c r="Q1059" i="1"/>
  <c r="R1059" i="1" s="1"/>
  <c r="Q1060" i="1"/>
  <c r="R1060" i="1" s="1"/>
  <c r="Q1061" i="1"/>
  <c r="R1061" i="1" s="1"/>
  <c r="Q1062" i="1"/>
  <c r="Q1063" i="1"/>
  <c r="R1063" i="1" s="1"/>
  <c r="Q1064" i="1"/>
  <c r="R1064" i="1" s="1"/>
  <c r="Q1065" i="1"/>
  <c r="Q1066" i="1"/>
  <c r="Q1067" i="1"/>
  <c r="Q1068" i="1"/>
  <c r="Q1069" i="1"/>
  <c r="Q1070" i="1"/>
  <c r="Q1071" i="1"/>
  <c r="Q1072" i="1"/>
  <c r="S1072" i="1" s="1"/>
  <c r="Q1073" i="1"/>
  <c r="S1073" i="1" s="1"/>
  <c r="Q1074" i="1"/>
  <c r="R1074" i="1" s="1"/>
  <c r="Q1075" i="1"/>
  <c r="R1075" i="1" s="1"/>
  <c r="Q1076" i="1"/>
  <c r="Q1077" i="1"/>
  <c r="R1077" i="1" s="1"/>
  <c r="Q1078" i="1"/>
  <c r="R1078" i="1" s="1"/>
  <c r="Q1079" i="1"/>
  <c r="R1079" i="1" s="1"/>
  <c r="Q1080" i="1"/>
  <c r="Q1081" i="1"/>
  <c r="Q1082" i="1"/>
  <c r="Q1083" i="1"/>
  <c r="Q1084" i="1"/>
  <c r="Q1085" i="1"/>
  <c r="Q1086" i="1"/>
  <c r="Q1087" i="1"/>
  <c r="Q1088" i="1"/>
  <c r="S1088" i="1" s="1"/>
  <c r="Q1089" i="1"/>
  <c r="Q1090" i="1"/>
  <c r="S1090" i="1" s="1"/>
  <c r="Q1091" i="1"/>
  <c r="Q1092" i="1"/>
  <c r="S1092" i="1" s="1"/>
  <c r="Q1093" i="1"/>
  <c r="S1093" i="1" s="1"/>
  <c r="Q1094" i="1"/>
  <c r="R1094" i="1" s="1"/>
  <c r="Q1095" i="1"/>
  <c r="R1095" i="1" s="1"/>
  <c r="Q1096" i="1"/>
  <c r="Q1097" i="1"/>
  <c r="Q1098" i="1"/>
  <c r="Q1099" i="1"/>
  <c r="Q1100" i="1"/>
  <c r="Q1101" i="1"/>
  <c r="S1101" i="1" s="1"/>
  <c r="Q1102" i="1"/>
  <c r="Q1103" i="1"/>
  <c r="R1103" i="1" s="1"/>
  <c r="Q1104" i="1"/>
  <c r="S1104" i="1" s="1"/>
  <c r="Q1105" i="1"/>
  <c r="R1105" i="1" s="1"/>
  <c r="Q1106" i="1"/>
  <c r="Q1107" i="1"/>
  <c r="Q1108" i="1"/>
  <c r="Q1109" i="1"/>
  <c r="Q1110" i="1"/>
  <c r="Q1111" i="1"/>
  <c r="Q1112" i="1"/>
  <c r="R1112" i="1" s="1"/>
  <c r="Q1113" i="1"/>
  <c r="R1113" i="1" s="1"/>
  <c r="Q1114" i="1"/>
  <c r="Q1115" i="1"/>
  <c r="R1115" i="1" s="1"/>
  <c r="Q1116" i="1"/>
  <c r="R1116" i="1" s="1"/>
  <c r="Q1117" i="1"/>
  <c r="R1117" i="1" s="1"/>
  <c r="Q1118" i="1"/>
  <c r="Q1119" i="1"/>
  <c r="R1119" i="1" s="1"/>
  <c r="Q1120" i="1"/>
  <c r="S1120" i="1" s="1"/>
  <c r="Q1121" i="1"/>
  <c r="R1121" i="1" s="1"/>
  <c r="Q1122" i="1"/>
  <c r="R1122" i="1" s="1"/>
  <c r="Q1123" i="1"/>
  <c r="Q1124" i="1"/>
  <c r="Q1125" i="1"/>
  <c r="Q1126" i="1"/>
  <c r="Q1127" i="1"/>
  <c r="Q1128" i="1"/>
  <c r="Q1129" i="1"/>
  <c r="Q1130" i="1"/>
  <c r="Q1131" i="1"/>
  <c r="Q1132" i="1"/>
  <c r="R1132" i="1" s="1"/>
  <c r="Q1133" i="1"/>
  <c r="R1133" i="1" s="1"/>
  <c r="Q1134" i="1"/>
  <c r="Q1135" i="1"/>
  <c r="Q1136" i="1"/>
  <c r="R1136" i="1" s="1"/>
  <c r="Q1137" i="1"/>
  <c r="S1137" i="1" s="1"/>
  <c r="Q1138" i="1"/>
  <c r="R1138" i="1" s="1"/>
  <c r="Q1139" i="1"/>
  <c r="R1139" i="1" s="1"/>
  <c r="Q1140" i="1"/>
  <c r="S1140" i="1" s="1"/>
  <c r="Q1141" i="1"/>
  <c r="Q1142" i="1"/>
  <c r="Q1143" i="1"/>
  <c r="Q1144" i="1"/>
  <c r="Q1145" i="1"/>
  <c r="Q1146" i="1"/>
  <c r="Q1147" i="1"/>
  <c r="Q1148" i="1"/>
  <c r="R1148" i="1" s="1"/>
  <c r="Q1149" i="1"/>
  <c r="Q1150" i="1"/>
  <c r="R1150" i="1" s="1"/>
  <c r="Q1151" i="1"/>
  <c r="R1151" i="1" s="1"/>
  <c r="Q1152" i="1"/>
  <c r="R1152" i="1" s="1"/>
  <c r="Q1153" i="1"/>
  <c r="Q1154" i="1"/>
  <c r="R1154" i="1" s="1"/>
  <c r="Q1155" i="1"/>
  <c r="R1155" i="1" s="1"/>
  <c r="Q1156" i="1"/>
  <c r="R1156" i="1" s="1"/>
  <c r="Q1157" i="1"/>
  <c r="Q1158" i="1"/>
  <c r="Q1159" i="1"/>
  <c r="Q1160" i="1"/>
  <c r="S1160" i="1" s="1"/>
  <c r="Q1161" i="1"/>
  <c r="Q1162" i="1"/>
  <c r="S1162" i="1" s="1"/>
  <c r="Q1163" i="1"/>
  <c r="Q1164" i="1"/>
  <c r="Q1165" i="1"/>
  <c r="R1165" i="1" s="1"/>
  <c r="Q1166" i="1"/>
  <c r="S1166" i="1" s="1"/>
  <c r="Q1167" i="1"/>
  <c r="R1167" i="1" s="1"/>
  <c r="Q1168" i="1"/>
  <c r="Q1169" i="1"/>
  <c r="R1169" i="1" s="1"/>
  <c r="Q1170" i="1"/>
  <c r="R1170" i="1" s="1"/>
  <c r="Q1171" i="1"/>
  <c r="R1171" i="1" s="1"/>
  <c r="Q1172" i="1"/>
  <c r="Q1173" i="1"/>
  <c r="R1173" i="1" s="1"/>
  <c r="Q1174" i="1"/>
  <c r="R1174" i="1" s="1"/>
  <c r="Q1175" i="1"/>
  <c r="R1175" i="1" s="1"/>
  <c r="Q1176" i="1"/>
  <c r="Q1177" i="1"/>
  <c r="Q1178" i="1"/>
  <c r="Q1179" i="1"/>
  <c r="Q1180" i="1"/>
  <c r="Q1181" i="1"/>
  <c r="Q1182" i="1"/>
  <c r="Q1183" i="1"/>
  <c r="R1183" i="1" s="1"/>
  <c r="Q1184" i="1"/>
  <c r="Q1185" i="1"/>
  <c r="S1185" i="1" s="1"/>
  <c r="Q1186" i="1"/>
  <c r="R1186" i="1" s="1"/>
  <c r="Q1187" i="1"/>
  <c r="R1187" i="1" s="1"/>
  <c r="Q1188" i="1"/>
  <c r="R1188" i="1" s="1"/>
  <c r="Q1189" i="1"/>
  <c r="Q1190" i="1"/>
  <c r="R1190" i="1" s="1"/>
  <c r="Q1191" i="1"/>
  <c r="R1191" i="1" s="1"/>
  <c r="Q1192" i="1"/>
  <c r="R1192" i="1" s="1"/>
  <c r="Q1193" i="1"/>
  <c r="Q1194" i="1"/>
  <c r="S1194" i="1" s="1"/>
  <c r="Q1195" i="1"/>
  <c r="S1195" i="1" s="1"/>
  <c r="Q1196" i="1"/>
  <c r="Q1197" i="1"/>
  <c r="S1197" i="1" s="1"/>
  <c r="Q1198" i="1"/>
  <c r="Q1199" i="1"/>
  <c r="S1199" i="1" s="1"/>
  <c r="Q1200" i="1"/>
  <c r="Q1201" i="1"/>
  <c r="S1201" i="1" s="1"/>
  <c r="Q1202" i="1"/>
  <c r="Q1203" i="1"/>
  <c r="Q1204" i="1"/>
  <c r="R1204" i="1" s="1"/>
  <c r="Q1205" i="1"/>
  <c r="R1205" i="1" s="1"/>
  <c r="Q1206" i="1"/>
  <c r="Q1207" i="1"/>
  <c r="R1207" i="1" s="1"/>
  <c r="Q1208" i="1"/>
  <c r="R1208" i="1" s="1"/>
  <c r="Q1209" i="1"/>
  <c r="Q1210" i="1"/>
  <c r="Q1211" i="1"/>
  <c r="Q1212" i="1"/>
  <c r="R1212" i="1" s="1"/>
  <c r="Q1213" i="1"/>
  <c r="R1213" i="1" s="1"/>
  <c r="Q1214" i="1"/>
  <c r="Q1215" i="1"/>
  <c r="Q1216" i="1"/>
  <c r="Q1217" i="1"/>
  <c r="Q1218" i="1"/>
  <c r="Q1219" i="1"/>
  <c r="Q1220" i="1"/>
  <c r="R1220" i="1" s="1"/>
  <c r="Q1221" i="1"/>
  <c r="R1221" i="1" s="1"/>
  <c r="Q1222" i="1"/>
  <c r="Q1223" i="1"/>
  <c r="R1223" i="1" s="1"/>
  <c r="Q1224" i="1"/>
  <c r="S1224" i="1" s="1"/>
  <c r="Q1225" i="1"/>
  <c r="Q1226" i="1"/>
  <c r="Q1227" i="1"/>
  <c r="Q1228" i="1"/>
  <c r="R1228" i="1" s="1"/>
  <c r="Q1229" i="1"/>
  <c r="R1229" i="1" s="1"/>
  <c r="Q1230" i="1"/>
  <c r="Q1231" i="1"/>
  <c r="Q1232" i="1"/>
  <c r="Q1233" i="1"/>
  <c r="Q1234" i="1"/>
  <c r="Q1235" i="1"/>
  <c r="Q1236" i="1"/>
  <c r="Q1237" i="1"/>
  <c r="S1237" i="1" s="1"/>
  <c r="Q1238" i="1"/>
  <c r="R1238" i="1" s="1"/>
  <c r="Q1239" i="1"/>
  <c r="R1239" i="1" s="1"/>
  <c r="Q1240" i="1"/>
  <c r="S1240" i="1" s="1"/>
  <c r="Q1241" i="1"/>
  <c r="Q1242" i="1"/>
  <c r="Q1243" i="1"/>
  <c r="Q1244" i="1"/>
  <c r="S1244" i="1" s="1"/>
  <c r="Q1245" i="1"/>
  <c r="R1245" i="1" s="1"/>
  <c r="Q1246" i="1"/>
  <c r="Q1247" i="1"/>
  <c r="S1247" i="1" s="1"/>
  <c r="Q1248" i="1"/>
  <c r="R1248" i="1" s="1"/>
  <c r="Q1249" i="1"/>
  <c r="R1249" i="1" s="1"/>
  <c r="Q1250" i="1"/>
  <c r="R1250" i="1" s="1"/>
  <c r="Q1251" i="1"/>
  <c r="Q1252" i="1"/>
  <c r="Q1253" i="1"/>
  <c r="Q1254" i="1"/>
  <c r="Q1255" i="1"/>
  <c r="Q1256" i="1"/>
  <c r="Q1257" i="1"/>
  <c r="Q1258" i="1"/>
  <c r="R1258" i="1" s="1"/>
  <c r="Q1259" i="1"/>
  <c r="S1259" i="1" s="1"/>
  <c r="Q1260" i="1"/>
  <c r="Q1261" i="1"/>
  <c r="S1261" i="1" s="1"/>
  <c r="Q1262" i="1"/>
  <c r="R1262" i="1" s="1"/>
  <c r="Q1263" i="1"/>
  <c r="R1263" i="1" s="1"/>
  <c r="Q1264" i="1"/>
  <c r="R1264" i="1" s="1"/>
  <c r="Q1265" i="1"/>
  <c r="Q1266" i="1"/>
  <c r="R1266" i="1" s="1"/>
  <c r="Q1267" i="1"/>
  <c r="R1267" i="1" s="1"/>
  <c r="Q1268" i="1"/>
  <c r="S1268" i="1" s="1"/>
  <c r="Q1269" i="1"/>
  <c r="R1269" i="1" s="1"/>
  <c r="Q1270" i="1"/>
  <c r="Q1271" i="1"/>
  <c r="Q1272" i="1"/>
  <c r="Q1273" i="1"/>
  <c r="Q1274" i="1"/>
  <c r="Q1275" i="1"/>
  <c r="Q1276" i="1"/>
  <c r="R1276" i="1" s="1"/>
  <c r="Q1277" i="1"/>
  <c r="R1277" i="1" s="1"/>
  <c r="Q1278" i="1"/>
  <c r="Q1279" i="1"/>
  <c r="R1279" i="1" s="1"/>
  <c r="Q1280" i="1"/>
  <c r="S1280" i="1" s="1"/>
  <c r="Q1281" i="1"/>
  <c r="R1281" i="1" s="1"/>
  <c r="Q1282" i="1"/>
  <c r="S1282" i="1" s="1"/>
  <c r="Q1283" i="1"/>
  <c r="R1283" i="1" s="1"/>
  <c r="Q1284" i="1"/>
  <c r="S1284" i="1" s="1"/>
  <c r="Q1285" i="1"/>
  <c r="Q1286" i="1"/>
  <c r="R1286" i="1" s="1"/>
  <c r="Q1287" i="1"/>
  <c r="R1287" i="1" s="1"/>
  <c r="Q1288" i="1"/>
  <c r="R1288" i="1" s="1"/>
  <c r="Q1289" i="1"/>
  <c r="Q1290" i="1"/>
  <c r="Q1291" i="1"/>
  <c r="Q1292" i="1"/>
  <c r="Q1293" i="1"/>
  <c r="Q1294" i="1"/>
  <c r="Q1295" i="1"/>
  <c r="R1295" i="1" s="1"/>
  <c r="Q1296" i="1"/>
  <c r="R1296" i="1" s="1"/>
  <c r="Q1297" i="1"/>
  <c r="Q1298" i="1"/>
  <c r="S1298" i="1" s="1"/>
  <c r="Q1299" i="1"/>
  <c r="R1299" i="1" s="1"/>
  <c r="Q1300" i="1"/>
  <c r="R1300" i="1" s="1"/>
  <c r="Q1301" i="1"/>
  <c r="Q1302" i="1"/>
  <c r="Q1303" i="1"/>
  <c r="R1303" i="1" s="1"/>
  <c r="Q1304" i="1"/>
  <c r="R1304" i="1" s="1"/>
  <c r="Q1305" i="1"/>
  <c r="Q1306" i="1"/>
  <c r="S1306" i="1" s="1"/>
  <c r="Q1307" i="1"/>
  <c r="Q1308" i="1"/>
  <c r="Q1309" i="1"/>
  <c r="Q1310" i="1"/>
  <c r="Q1311" i="1"/>
  <c r="Q1312" i="1"/>
  <c r="Q1313" i="1"/>
  <c r="R1313" i="1" s="1"/>
  <c r="Q1314" i="1"/>
  <c r="R1314" i="1" s="1"/>
  <c r="Q1315" i="1"/>
  <c r="Q1316" i="1"/>
  <c r="R1316" i="1" s="1"/>
  <c r="Q1317" i="1"/>
  <c r="R1317" i="1" s="1"/>
  <c r="Q1318" i="1"/>
  <c r="Q1319" i="1"/>
  <c r="Q1320" i="1"/>
  <c r="R1320" i="1" s="1"/>
  <c r="Q1321" i="1"/>
  <c r="Q1322" i="1"/>
  <c r="Q1323" i="1"/>
  <c r="Q1324" i="1"/>
  <c r="Q1325" i="1"/>
  <c r="Q1326" i="1"/>
  <c r="Q1327" i="1"/>
  <c r="S1327" i="1" s="1"/>
  <c r="Q1328" i="1"/>
  <c r="Q1329" i="1"/>
  <c r="Q1330" i="1"/>
  <c r="S1330" i="1" s="1"/>
  <c r="Q1331" i="1"/>
  <c r="S1331" i="1" s="1"/>
  <c r="Q1332" i="1"/>
  <c r="R1332" i="1" s="1"/>
  <c r="Q1333" i="1"/>
  <c r="R1333" i="1" s="1"/>
  <c r="Q1334" i="1"/>
  <c r="Q1335" i="1"/>
  <c r="R1335" i="1" s="1"/>
  <c r="Q1336" i="1"/>
  <c r="R1336" i="1" s="1"/>
  <c r="Q1337" i="1"/>
  <c r="Q1338" i="1"/>
  <c r="Q1339" i="1"/>
  <c r="R1339" i="1" s="1"/>
  <c r="Q1340" i="1"/>
  <c r="R1340" i="1" s="1"/>
  <c r="Q1341" i="1"/>
  <c r="R1341" i="1" s="1"/>
  <c r="Q1342" i="1"/>
  <c r="Q1343" i="1"/>
  <c r="Q1344" i="1"/>
  <c r="Q1345" i="1"/>
  <c r="Q1346" i="1"/>
  <c r="Q1347" i="1"/>
  <c r="Q1348" i="1"/>
  <c r="R1348" i="1" s="1"/>
  <c r="Q1349" i="1"/>
  <c r="R1349" i="1" s="1"/>
  <c r="Q1350" i="1"/>
  <c r="Q1351" i="1"/>
  <c r="Q1352" i="1"/>
  <c r="R1352" i="1" s="1"/>
  <c r="Q1353" i="1"/>
  <c r="Q1354" i="1"/>
  <c r="Q1355" i="1"/>
  <c r="Q1356" i="1"/>
  <c r="R1356" i="1" s="1"/>
  <c r="Q1357" i="1"/>
  <c r="S1357" i="1" s="1"/>
  <c r="Q1358" i="1"/>
  <c r="Q1359" i="1"/>
  <c r="Q1360" i="1"/>
  <c r="S1360" i="1" s="1"/>
  <c r="Q1361" i="1"/>
  <c r="Q1362" i="1"/>
  <c r="Q1363" i="1"/>
  <c r="Q1364" i="1"/>
  <c r="Q1365" i="1"/>
  <c r="Q1366" i="1"/>
  <c r="R1366" i="1" s="1"/>
  <c r="Q1367" i="1"/>
  <c r="R1367" i="1" s="1"/>
  <c r="Q1368" i="1"/>
  <c r="Q1369" i="1"/>
  <c r="Q1370" i="1"/>
  <c r="Q1371" i="1"/>
  <c r="Q1372" i="1"/>
  <c r="Q1373" i="1"/>
  <c r="R1373" i="1" s="1"/>
  <c r="Q1374" i="1"/>
  <c r="Q1375" i="1"/>
  <c r="R1375" i="1" s="1"/>
  <c r="Q1376" i="1"/>
  <c r="Q1377" i="1"/>
  <c r="Q1378" i="1"/>
  <c r="Q1379" i="1"/>
  <c r="Q1380" i="1"/>
  <c r="Q1381" i="1"/>
  <c r="Q1382" i="1"/>
  <c r="R1382" i="1" s="1"/>
  <c r="Q1383" i="1"/>
  <c r="R1383" i="1" s="1"/>
  <c r="Q1384" i="1"/>
  <c r="Q1385" i="1"/>
  <c r="Q1386" i="1"/>
  <c r="Q1387" i="1"/>
  <c r="Q1388" i="1"/>
  <c r="Q1389" i="1"/>
  <c r="R1389" i="1" s="1"/>
  <c r="Q1390" i="1"/>
  <c r="Q1391" i="1"/>
  <c r="R1391" i="1" s="1"/>
  <c r="Q1392" i="1"/>
  <c r="Q1393" i="1"/>
  <c r="Q1394" i="1"/>
  <c r="S1394" i="1" s="1"/>
  <c r="Q1395" i="1"/>
  <c r="Q1396" i="1"/>
  <c r="Q1397" i="1"/>
  <c r="S1397" i="1" s="1"/>
  <c r="Q1398" i="1"/>
  <c r="Q1399" i="1"/>
  <c r="S1399" i="1" s="1"/>
  <c r="Q1400" i="1"/>
  <c r="Q1401" i="1"/>
  <c r="Q1402" i="1"/>
  <c r="Q1403" i="1"/>
  <c r="Q1404" i="1"/>
  <c r="Q1405" i="1"/>
  <c r="R1405" i="1" s="1"/>
  <c r="Q1406" i="1"/>
  <c r="Q1407" i="1"/>
  <c r="Q1408" i="1"/>
  <c r="R1408" i="1" s="1"/>
  <c r="Q1409" i="1"/>
  <c r="R1409" i="1" s="1"/>
  <c r="Q1410" i="1"/>
  <c r="R1410" i="1" s="1"/>
  <c r="Q1411" i="1"/>
  <c r="Q1412" i="1"/>
  <c r="S1412" i="1" s="1"/>
  <c r="Q1413" i="1"/>
  <c r="Q1414" i="1"/>
  <c r="Q1415" i="1"/>
  <c r="Q1416" i="1"/>
  <c r="S1416" i="1" s="1"/>
  <c r="Q1417" i="1"/>
  <c r="Q1418" i="1"/>
  <c r="Q1419" i="1"/>
  <c r="S1419" i="1" s="1"/>
  <c r="Q1420" i="1"/>
  <c r="R1420" i="1" s="1"/>
  <c r="Q1421" i="1"/>
  <c r="R1421" i="1" s="1"/>
  <c r="Q1422" i="1"/>
  <c r="Q1423" i="1"/>
  <c r="Q1424" i="1"/>
  <c r="R1424" i="1" s="1"/>
  <c r="Q1425" i="1"/>
  <c r="Q1426" i="1"/>
  <c r="S1426" i="1" s="1"/>
  <c r="Q1427" i="1"/>
  <c r="Q1428" i="1"/>
  <c r="R1428" i="1" s="1"/>
  <c r="Q1429" i="1"/>
  <c r="R1429" i="1" s="1"/>
  <c r="Q1430" i="1"/>
  <c r="R1430" i="1" s="1"/>
  <c r="Q1431" i="1"/>
  <c r="Q1432" i="1"/>
  <c r="Q1433" i="1"/>
  <c r="Q1434" i="1"/>
  <c r="Q1435" i="1"/>
  <c r="Q1436" i="1"/>
  <c r="Q1437" i="1"/>
  <c r="Q1438" i="1"/>
  <c r="Q1439" i="1"/>
  <c r="Q1440" i="1"/>
  <c r="Q1441" i="1"/>
  <c r="R1441" i="1" s="1"/>
  <c r="Q1442" i="1"/>
  <c r="Q1443" i="1"/>
  <c r="S1443" i="1" s="1"/>
  <c r="Q1444" i="1"/>
  <c r="S1444" i="1" s="1"/>
  <c r="Q1445" i="1"/>
  <c r="Q1446" i="1"/>
  <c r="R1446" i="1" s="1"/>
  <c r="Q1447" i="1"/>
  <c r="R1447" i="1" s="1"/>
  <c r="Q1448" i="1"/>
  <c r="R1448" i="1" s="1"/>
  <c r="Q1449" i="1"/>
  <c r="Q1450" i="1"/>
  <c r="Q1451" i="1"/>
  <c r="Q1452" i="1"/>
  <c r="Q1453" i="1"/>
  <c r="Q1454" i="1"/>
  <c r="Q1455" i="1"/>
  <c r="Q1456" i="1"/>
  <c r="R1456" i="1" s="1"/>
  <c r="Q1457" i="1"/>
  <c r="Q1458" i="1"/>
  <c r="Q1459" i="1"/>
  <c r="R1459" i="1" s="1"/>
  <c r="Q1460" i="1"/>
  <c r="Q1461" i="1"/>
  <c r="S1461" i="1" s="1"/>
  <c r="Q1462" i="1"/>
  <c r="Q1463" i="1"/>
  <c r="S1463" i="1" s="1"/>
  <c r="Q1464" i="1"/>
  <c r="R1464" i="1" s="1"/>
  <c r="Q1465" i="1"/>
  <c r="S1465" i="1" s="1"/>
  <c r="Q1466" i="1"/>
  <c r="Q1467" i="1"/>
  <c r="Q1468" i="1"/>
  <c r="S1468" i="1" s="1"/>
  <c r="Q1469" i="1"/>
  <c r="Q1470" i="1"/>
  <c r="Q1471" i="1"/>
  <c r="Q1472" i="1"/>
  <c r="Q1473" i="1"/>
  <c r="Q1474" i="1"/>
  <c r="Q1475" i="1"/>
  <c r="Q1476" i="1"/>
  <c r="R1476" i="1" s="1"/>
  <c r="Q1477" i="1"/>
  <c r="Q1478" i="1"/>
  <c r="Q1479" i="1"/>
  <c r="R1479" i="1" s="1"/>
  <c r="Q1480" i="1"/>
  <c r="Q1481" i="1"/>
  <c r="Q1482" i="1"/>
  <c r="Q1483" i="1"/>
  <c r="Q1484" i="1"/>
  <c r="R1484" i="1" s="1"/>
  <c r="Q1485" i="1"/>
  <c r="Q1486" i="1"/>
  <c r="Q1487" i="1"/>
  <c r="Q1488" i="1"/>
  <c r="Q1489" i="1"/>
  <c r="Q1490" i="1"/>
  <c r="Q1491" i="1"/>
  <c r="Q1492" i="1"/>
  <c r="R1492" i="1" s="1"/>
  <c r="Q1493" i="1"/>
  <c r="S1493" i="1" s="1"/>
  <c r="Q1494" i="1"/>
  <c r="Q1495" i="1"/>
  <c r="Q1496" i="1"/>
  <c r="R1496" i="1" s="1"/>
  <c r="Q1497" i="1"/>
  <c r="Q1498" i="1"/>
  <c r="Q1499" i="1"/>
  <c r="Q1500" i="1"/>
  <c r="R1500" i="1" s="1"/>
  <c r="Q1501" i="1"/>
  <c r="S1501" i="1" s="1"/>
  <c r="Q1502" i="1"/>
  <c r="Q1503" i="1"/>
  <c r="S1503" i="1" s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R1517" i="1" s="1"/>
  <c r="Q1518" i="1"/>
  <c r="Q1519" i="1"/>
  <c r="Q1520" i="1"/>
  <c r="Q1521" i="1"/>
  <c r="Q1522" i="1"/>
  <c r="Q1523" i="1"/>
  <c r="Q1524" i="1"/>
  <c r="S1524" i="1" s="1"/>
  <c r="Q1525" i="1"/>
  <c r="Q1526" i="1"/>
  <c r="Q1527" i="1"/>
  <c r="Q1528" i="1"/>
  <c r="Q1529" i="1"/>
  <c r="Q1530" i="1"/>
  <c r="Q1531" i="1"/>
  <c r="Q1532" i="1"/>
  <c r="Q1533" i="1"/>
  <c r="Q1534" i="1"/>
  <c r="S1534" i="1" s="1"/>
  <c r="Q1535" i="1"/>
  <c r="Q1536" i="1"/>
  <c r="S1536" i="1" s="1"/>
  <c r="Q1537" i="1"/>
  <c r="R1537" i="1" s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S1551" i="1" s="1"/>
  <c r="Q1552" i="1"/>
  <c r="Q1553" i="1"/>
  <c r="R1553" i="1" s="1"/>
  <c r="Q1554" i="1"/>
  <c r="Q1555" i="1"/>
  <c r="R1555" i="1" s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R1569" i="1" s="1"/>
  <c r="Q1570" i="1"/>
  <c r="R1570" i="1" s="1"/>
  <c r="Q1571" i="1"/>
  <c r="R1571" i="1" s="1"/>
  <c r="Q1572" i="1"/>
  <c r="Q1573" i="1"/>
  <c r="Q1574" i="1"/>
  <c r="S1574" i="1" s="1"/>
  <c r="Q1575" i="1"/>
  <c r="Q1576" i="1"/>
  <c r="S1576" i="1" s="1"/>
  <c r="Q1577" i="1"/>
  <c r="Q1578" i="1"/>
  <c r="Q1579" i="1"/>
  <c r="Q1580" i="1"/>
  <c r="Q1581" i="1"/>
  <c r="Q1582" i="1"/>
  <c r="Q1583" i="1"/>
  <c r="S1583" i="1" s="1"/>
  <c r="Q1584" i="1"/>
  <c r="Q1585" i="1"/>
  <c r="Q1586" i="1"/>
  <c r="Q1587" i="1"/>
  <c r="Q1588" i="1"/>
  <c r="R1588" i="1" s="1"/>
  <c r="Q1589" i="1"/>
  <c r="R1589" i="1" s="1"/>
  <c r="Q1590" i="1"/>
  <c r="R1590" i="1" s="1"/>
  <c r="Q1591" i="1"/>
  <c r="Q1592" i="1"/>
  <c r="Q1593" i="1"/>
  <c r="S1593" i="1" s="1"/>
  <c r="Q1594" i="1"/>
  <c r="Q1595" i="1"/>
  <c r="Q1596" i="1"/>
  <c r="Q1597" i="1"/>
  <c r="Q1598" i="1"/>
  <c r="Q1599" i="1"/>
  <c r="S1599" i="1" s="1"/>
  <c r="Q1600" i="1"/>
  <c r="Q1601" i="1"/>
  <c r="Q1602" i="1"/>
  <c r="Q1603" i="1"/>
  <c r="Q1604" i="1"/>
  <c r="Q1605" i="1"/>
  <c r="Q1606" i="1"/>
  <c r="R1606" i="1" s="1"/>
  <c r="Q1607" i="1"/>
  <c r="R1607" i="1" s="1"/>
  <c r="Q1608" i="1"/>
  <c r="R1608" i="1" s="1"/>
  <c r="Q1609" i="1"/>
  <c r="Q1610" i="1"/>
  <c r="Q1611" i="1"/>
  <c r="Q1612" i="1"/>
  <c r="Q1613" i="1"/>
  <c r="Q1614" i="1"/>
  <c r="Q1615" i="1"/>
  <c r="Q1616" i="1"/>
  <c r="Q1617" i="1"/>
  <c r="S1617" i="1" s="1"/>
  <c r="Q1618" i="1"/>
  <c r="Q1619" i="1"/>
  <c r="Q1620" i="1"/>
  <c r="S1620" i="1" s="1"/>
  <c r="Q1621" i="1"/>
  <c r="Q1622" i="1"/>
  <c r="Q1623" i="1"/>
  <c r="Q1624" i="1"/>
  <c r="R1624" i="1" s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S1638" i="1" s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S1652" i="1" s="1"/>
  <c r="Q1653" i="1"/>
  <c r="Q1654" i="1"/>
  <c r="Q1655" i="1"/>
  <c r="Q1656" i="1"/>
  <c r="Q1657" i="1"/>
  <c r="S1657" i="1" s="1"/>
  <c r="Q1658" i="1"/>
  <c r="S1658" i="1" s="1"/>
  <c r="Q1659" i="1"/>
  <c r="Q1660" i="1"/>
  <c r="R1660" i="1" s="1"/>
  <c r="Q1661" i="1"/>
  <c r="R1661" i="1" s="1"/>
  <c r="Q1662" i="1"/>
  <c r="R1662" i="1" s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R1676" i="1" s="1"/>
  <c r="Q1677" i="1"/>
  <c r="R1677" i="1" s="1"/>
  <c r="Q1678" i="1"/>
  <c r="Q1679" i="1"/>
  <c r="Q1680" i="1"/>
  <c r="Q1681" i="1"/>
  <c r="Q1682" i="1"/>
  <c r="Q1683" i="1"/>
  <c r="Q1684" i="1"/>
  <c r="Q1685" i="1"/>
  <c r="Q1686" i="1"/>
  <c r="Q1687" i="1"/>
  <c r="S1687" i="1" s="1"/>
  <c r="Q1688" i="1"/>
  <c r="Q1689" i="1"/>
  <c r="S1689" i="1" s="1"/>
  <c r="Q1690" i="1"/>
  <c r="Q1691" i="1"/>
  <c r="S1691" i="1" s="1"/>
  <c r="Q1692" i="1"/>
  <c r="Q1693" i="1"/>
  <c r="S1693" i="1" s="1"/>
  <c r="Q1694" i="1"/>
  <c r="Q1695" i="1"/>
  <c r="S1695" i="1" s="1"/>
  <c r="Q1696" i="1"/>
  <c r="Q1697" i="1"/>
  <c r="S1697" i="1" s="1"/>
  <c r="Q1698" i="1"/>
  <c r="Q1699" i="1"/>
  <c r="S1699" i="1" s="1"/>
  <c r="Q1700" i="1"/>
  <c r="R1700" i="1" s="1"/>
  <c r="Q1701" i="1"/>
  <c r="S1701" i="1" s="1"/>
  <c r="Q1702" i="1"/>
  <c r="R1702" i="1" s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R1717" i="1" s="1"/>
  <c r="Q1718" i="1"/>
  <c r="R1718" i="1" s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R1733" i="1" s="1"/>
  <c r="Q1734" i="1"/>
  <c r="Q1735" i="1"/>
  <c r="Q1736" i="1"/>
  <c r="Q1737" i="1"/>
  <c r="S1737" i="1" s="1"/>
  <c r="Q1738" i="1"/>
  <c r="Q1739" i="1"/>
  <c r="S1739" i="1" s="1"/>
  <c r="Q1740" i="1"/>
  <c r="Q1741" i="1"/>
  <c r="Q1742" i="1"/>
  <c r="Q1743" i="1"/>
  <c r="S1743" i="1" s="1"/>
  <c r="Q1744" i="1"/>
  <c r="Q1745" i="1"/>
  <c r="Q1746" i="1"/>
  <c r="Q1747" i="1"/>
  <c r="Q1748" i="1"/>
  <c r="Q1749" i="1"/>
  <c r="Q1750" i="1"/>
  <c r="Q1751" i="1"/>
  <c r="Q1752" i="1"/>
  <c r="R1752" i="1" s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S1776" i="1" s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R1801" i="1" s="1"/>
  <c r="Q1802" i="1"/>
  <c r="R1802" i="1" s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S1828" i="1" s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S1893" i="1" s="1"/>
  <c r="Q1894" i="1"/>
  <c r="Q1895" i="1"/>
  <c r="Q1896" i="1"/>
  <c r="Q1897" i="1"/>
  <c r="Q1898" i="1"/>
  <c r="S1898" i="1" s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S1931" i="1" s="1"/>
  <c r="Q1932" i="1"/>
  <c r="Q1933" i="1"/>
  <c r="R1933" i="1" s="1"/>
  <c r="Q1934" i="1"/>
  <c r="R1934" i="1" s="1"/>
  <c r="Q1935" i="1"/>
  <c r="Q1936" i="1"/>
  <c r="S1936" i="1" s="1"/>
  <c r="Q1937" i="1"/>
  <c r="Q1938" i="1"/>
  <c r="Q1939" i="1"/>
  <c r="Q1940" i="1"/>
  <c r="Q1941" i="1"/>
  <c r="S1941" i="1" s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S2007" i="1" s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S2038" i="1" s="1"/>
  <c r="Q2039" i="1"/>
  <c r="Q2040" i="1"/>
  <c r="Q2041" i="1"/>
  <c r="Q2042" i="1"/>
  <c r="Q2043" i="1"/>
  <c r="Q2044" i="1"/>
  <c r="Q2045" i="1"/>
  <c r="Q2046" i="1"/>
  <c r="Q2047" i="1"/>
  <c r="S2047" i="1" s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R2066" i="1" s="1"/>
  <c r="Q2067" i="1"/>
  <c r="R2067" i="1" s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S2080" i="1" s="1"/>
  <c r="Q2081" i="1"/>
  <c r="Q2082" i="1"/>
  <c r="S2082" i="1" s="1"/>
  <c r="Q2083" i="1"/>
  <c r="S2083" i="1" s="1"/>
  <c r="Q2084" i="1"/>
  <c r="Q2085" i="1"/>
  <c r="S2085" i="1" s="1"/>
  <c r="Q2086" i="1"/>
  <c r="Q2087" i="1"/>
  <c r="S2087" i="1" s="1"/>
  <c r="Q2088" i="1"/>
  <c r="Q2089" i="1"/>
  <c r="S2089" i="1" s="1"/>
  <c r="Q2090" i="1"/>
  <c r="Q2091" i="1"/>
  <c r="Q2092" i="1"/>
  <c r="Q2093" i="1"/>
  <c r="Q2094" i="1"/>
  <c r="Q2095" i="1"/>
  <c r="Q2096" i="1"/>
  <c r="S2096" i="1" s="1"/>
  <c r="Q2097" i="1"/>
  <c r="Q2098" i="1"/>
  <c r="S2098" i="1" s="1"/>
  <c r="Q2099" i="1"/>
  <c r="Q2100" i="1"/>
  <c r="Q2101" i="1"/>
  <c r="S2101" i="1" s="1"/>
  <c r="Q2102" i="1"/>
  <c r="S2102" i="1" s="1"/>
  <c r="Q2103" i="1"/>
  <c r="Q2104" i="1"/>
  <c r="S2104" i="1" s="1"/>
  <c r="Q2105" i="1"/>
  <c r="Q2106" i="1"/>
  <c r="Q2107" i="1"/>
  <c r="Q2108" i="1"/>
  <c r="Q2109" i="1"/>
  <c r="Q2110" i="1"/>
  <c r="Q2111" i="1"/>
  <c r="Q2112" i="1"/>
  <c r="Q2113" i="1"/>
  <c r="S2113" i="1" s="1"/>
  <c r="Q2114" i="1"/>
  <c r="S2114" i="1" s="1"/>
  <c r="Q2115" i="1"/>
  <c r="Q2116" i="1"/>
  <c r="S2116" i="1" s="1"/>
  <c r="Q2117" i="1"/>
  <c r="S2117" i="1" s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S2130" i="1" s="1"/>
  <c r="Q2131" i="1"/>
  <c r="Q2132" i="1"/>
  <c r="Q2133" i="1"/>
  <c r="Q2134" i="1"/>
  <c r="Q2135" i="1"/>
  <c r="S2135" i="1" s="1"/>
  <c r="Q2136" i="1"/>
  <c r="Q2137" i="1"/>
  <c r="S2137" i="1" s="1"/>
  <c r="Q2138" i="1"/>
  <c r="Q2139" i="1"/>
  <c r="S2139" i="1" s="1"/>
  <c r="Q2140" i="1"/>
  <c r="Q2141" i="1"/>
  <c r="S2141" i="1" s="1"/>
  <c r="Q2142" i="1"/>
  <c r="Q2143" i="1"/>
  <c r="S2143" i="1" s="1"/>
  <c r="Q2144" i="1"/>
  <c r="Q2145" i="1"/>
  <c r="S2145" i="1" s="1"/>
  <c r="Q2146" i="1"/>
  <c r="Q2147" i="1"/>
  <c r="S2147" i="1" s="1"/>
  <c r="Q2148" i="1"/>
  <c r="Q2149" i="1"/>
  <c r="S2149" i="1" s="1"/>
  <c r="Q2150" i="1"/>
  <c r="Q2151" i="1"/>
  <c r="S2151" i="1" s="1"/>
  <c r="Q2152" i="1"/>
  <c r="Q2153" i="1"/>
  <c r="S2153" i="1" s="1"/>
  <c r="Q2154" i="1"/>
  <c r="Q2155" i="1"/>
  <c r="S2155" i="1" s="1"/>
  <c r="Q2156" i="1"/>
  <c r="Q2157" i="1"/>
  <c r="S2157" i="1" s="1"/>
  <c r="Q2158" i="1"/>
  <c r="Q2159" i="1"/>
  <c r="S2159" i="1" s="1"/>
  <c r="Q2160" i="1"/>
  <c r="Q2161" i="1"/>
  <c r="S2161" i="1" s="1"/>
  <c r="Q2162" i="1"/>
  <c r="Q2163" i="1"/>
  <c r="S2163" i="1" s="1"/>
  <c r="Q2164" i="1"/>
  <c r="Q2165" i="1"/>
  <c r="S2165" i="1" s="1"/>
  <c r="Q2166" i="1"/>
  <c r="Q2167" i="1"/>
  <c r="S2167" i="1" s="1"/>
  <c r="Q2168" i="1"/>
  <c r="Q2169" i="1"/>
  <c r="S2169" i="1" s="1"/>
  <c r="Q2170" i="1"/>
  <c r="Q2171" i="1"/>
  <c r="S2171" i="1" s="1"/>
  <c r="Q2172" i="1"/>
  <c r="Q2173" i="1"/>
  <c r="S2173" i="1" s="1"/>
  <c r="Q2174" i="1"/>
  <c r="Q2175" i="1"/>
  <c r="S2175" i="1" s="1"/>
  <c r="Q2176" i="1"/>
  <c r="Q2177" i="1"/>
  <c r="S2177" i="1" s="1"/>
  <c r="Q2178" i="1"/>
  <c r="Q2179" i="1"/>
  <c r="S2179" i="1" s="1"/>
  <c r="Q2180" i="1"/>
  <c r="Q2181" i="1"/>
  <c r="S2181" i="1" s="1"/>
  <c r="Q2182" i="1"/>
  <c r="S2182" i="1" s="1"/>
  <c r="Q2183" i="1"/>
  <c r="Q2184" i="1"/>
  <c r="Q2185" i="1"/>
  <c r="Q2186" i="1"/>
  <c r="Q2187" i="1"/>
  <c r="S2187" i="1" s="1"/>
  <c r="Q2188" i="1"/>
  <c r="S2188" i="1" s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S2237" i="1" s="1"/>
  <c r="Q2238" i="1"/>
  <c r="R2238" i="1" s="1"/>
  <c r="Q2239" i="1"/>
  <c r="R2239" i="1" s="1"/>
  <c r="Q2240" i="1"/>
  <c r="S2240" i="1" s="1"/>
  <c r="Q2241" i="1"/>
  <c r="Q2242" i="1"/>
  <c r="S2242" i="1" s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S2263" i="1" s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S2279" i="1" s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S2291" i="1" s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S2305" i="1" s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S2333" i="1" s="1"/>
  <c r="Q2334" i="1"/>
  <c r="Q2335" i="1"/>
  <c r="S2335" i="1" s="1"/>
  <c r="Q2336" i="1"/>
  <c r="Q2337" i="1"/>
  <c r="Q2338" i="1"/>
  <c r="Q2339" i="1"/>
  <c r="Q2340" i="1"/>
  <c r="Q2341" i="1"/>
  <c r="S2341" i="1" s="1"/>
  <c r="Q2342" i="1"/>
  <c r="Q2343" i="1"/>
  <c r="Q2344" i="1"/>
  <c r="S2344" i="1" s="1"/>
  <c r="Q2345" i="1"/>
  <c r="Q2346" i="1"/>
  <c r="S2346" i="1" s="1"/>
  <c r="Q2347" i="1"/>
  <c r="Q2348" i="1"/>
  <c r="Q2349" i="1"/>
  <c r="Q2350" i="1"/>
  <c r="Q2351" i="1"/>
  <c r="Q2352" i="1"/>
  <c r="Q2353" i="1"/>
  <c r="Q2354" i="1"/>
  <c r="Q2355" i="1"/>
  <c r="S2355" i="1" s="1"/>
  <c r="Q2356" i="1"/>
  <c r="Q2357" i="1"/>
  <c r="Q2358" i="1"/>
  <c r="Q2359" i="1"/>
  <c r="S2359" i="1" s="1"/>
  <c r="Q2360" i="1"/>
  <c r="Q2361" i="1"/>
  <c r="Q2362" i="1"/>
  <c r="Q2363" i="1"/>
  <c r="Q2364" i="1"/>
  <c r="S2364" i="1" s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4" i="1"/>
  <c r="S4" i="1" s="1"/>
  <c r="P2" i="1"/>
  <c r="S2385" i="2" l="1"/>
  <c r="T801" i="2"/>
  <c r="T1910" i="2"/>
  <c r="T900" i="2"/>
  <c r="T1952" i="2"/>
  <c r="T100" i="1"/>
  <c r="T260" i="1"/>
  <c r="T476" i="1"/>
  <c r="T256" i="1"/>
  <c r="T50" i="1"/>
  <c r="T46" i="1"/>
  <c r="T48" i="1"/>
  <c r="T977" i="2"/>
  <c r="T500" i="2"/>
  <c r="T1944" i="2"/>
  <c r="T1338" i="2"/>
  <c r="T489" i="2"/>
  <c r="T1721" i="2"/>
  <c r="T986" i="2"/>
  <c r="T840" i="2"/>
  <c r="T612" i="2"/>
  <c r="R1454" i="2"/>
  <c r="T1454" i="2" s="1"/>
  <c r="T2289" i="2"/>
  <c r="R1387" i="2"/>
  <c r="T1387" i="2" s="1"/>
  <c r="T1668" i="2"/>
  <c r="T262" i="2"/>
  <c r="R1807" i="2"/>
  <c r="T1807" i="2" s="1"/>
  <c r="T2126" i="2"/>
  <c r="T714" i="2"/>
  <c r="T1322" i="2"/>
  <c r="T1388" i="2"/>
  <c r="T1548" i="2"/>
  <c r="T1233" i="2"/>
  <c r="T404" i="2"/>
  <c r="T1133" i="2"/>
  <c r="T1219" i="2"/>
  <c r="T1378" i="2"/>
  <c r="T1797" i="2"/>
  <c r="T1960" i="2"/>
  <c r="R2027" i="2"/>
  <c r="T2027" i="2" s="1"/>
  <c r="R765" i="2"/>
  <c r="T765" i="2" s="1"/>
  <c r="R1379" i="2"/>
  <c r="T1379" i="2" s="1"/>
  <c r="T1405" i="2"/>
  <c r="T1313" i="2"/>
  <c r="T1592" i="2"/>
  <c r="T1489" i="2"/>
  <c r="R1526" i="2"/>
  <c r="T1526" i="2" s="1"/>
  <c r="R350" i="2"/>
  <c r="T350" i="2" s="1"/>
  <c r="R467" i="2"/>
  <c r="T467" i="2" s="1"/>
  <c r="R1125" i="2"/>
  <c r="T1125" i="2" s="1"/>
  <c r="T637" i="2"/>
  <c r="T84" i="2"/>
  <c r="R136" i="2"/>
  <c r="T136" i="2" s="1"/>
  <c r="T289" i="2"/>
  <c r="R559" i="2"/>
  <c r="T559" i="2" s="1"/>
  <c r="T1097" i="2"/>
  <c r="T1384" i="2"/>
  <c r="T1464" i="2"/>
  <c r="T1497" i="2"/>
  <c r="T1510" i="2"/>
  <c r="T1545" i="2"/>
  <c r="T1602" i="2"/>
  <c r="T1614" i="2"/>
  <c r="T1731" i="2"/>
  <c r="T1870" i="2"/>
  <c r="T2034" i="2"/>
  <c r="T2072" i="2"/>
  <c r="T191" i="2"/>
  <c r="T460" i="2"/>
  <c r="R548" i="2"/>
  <c r="T548" i="2" s="1"/>
  <c r="R572" i="2"/>
  <c r="T572" i="2" s="1"/>
  <c r="R1314" i="2"/>
  <c r="T1314" i="2" s="1"/>
  <c r="T1486" i="2"/>
  <c r="T1833" i="2"/>
  <c r="T111" i="2"/>
  <c r="R525" i="2"/>
  <c r="T525" i="2" s="1"/>
  <c r="T753" i="2"/>
  <c r="T802" i="2"/>
  <c r="R925" i="2"/>
  <c r="T925" i="2" s="1"/>
  <c r="R1274" i="2"/>
  <c r="T1274" i="2" s="1"/>
  <c r="R1353" i="2"/>
  <c r="T1353" i="2" s="1"/>
  <c r="T1421" i="2"/>
  <c r="R1432" i="2"/>
  <c r="T1432" i="2" s="1"/>
  <c r="R1466" i="2"/>
  <c r="T1466" i="2" s="1"/>
  <c r="T1770" i="2"/>
  <c r="T2160" i="2"/>
  <c r="T2202" i="2"/>
  <c r="T127" i="2"/>
  <c r="T475" i="2"/>
  <c r="T913" i="2"/>
  <c r="R218" i="2"/>
  <c r="T218" i="2" s="1"/>
  <c r="R365" i="2"/>
  <c r="T365" i="2" s="1"/>
  <c r="T501" i="2"/>
  <c r="T613" i="2"/>
  <c r="T1749" i="2"/>
  <c r="T2204" i="2"/>
  <c r="T2251" i="2"/>
  <c r="T1515" i="2"/>
  <c r="T1109" i="2"/>
  <c r="T183" i="2"/>
  <c r="T566" i="2"/>
  <c r="T638" i="2"/>
  <c r="R651" i="2"/>
  <c r="T651" i="2" s="1"/>
  <c r="T769" i="2"/>
  <c r="T863" i="2"/>
  <c r="R980" i="2"/>
  <c r="T980" i="2" s="1"/>
  <c r="T1264" i="2"/>
  <c r="T24" i="2"/>
  <c r="T35" i="2"/>
  <c r="R119" i="2"/>
  <c r="T119" i="2" s="1"/>
  <c r="R604" i="2"/>
  <c r="T604" i="2" s="1"/>
  <c r="T784" i="2"/>
  <c r="T1128" i="2"/>
  <c r="R1151" i="2"/>
  <c r="T1151" i="2" s="1"/>
  <c r="T1358" i="2"/>
  <c r="T1414" i="2"/>
  <c r="T1425" i="2"/>
  <c r="R1481" i="2"/>
  <c r="T1481" i="2" s="1"/>
  <c r="R1653" i="2"/>
  <c r="T1653" i="2" s="1"/>
  <c r="R1690" i="2"/>
  <c r="T1690" i="2" s="1"/>
  <c r="T1917" i="2"/>
  <c r="T2018" i="2"/>
  <c r="T97" i="2"/>
  <c r="T2120" i="2"/>
  <c r="T306" i="2"/>
  <c r="R316" i="2"/>
  <c r="T316" i="2" s="1"/>
  <c r="T1738" i="2"/>
  <c r="T2090" i="2"/>
  <c r="T132" i="2"/>
  <c r="R272" i="2"/>
  <c r="T272" i="2" s="1"/>
  <c r="T567" i="2"/>
  <c r="R996" i="2"/>
  <c r="T996" i="2" s="1"/>
  <c r="T1106" i="2"/>
  <c r="T1321" i="2"/>
  <c r="R1371" i="2"/>
  <c r="T1371" i="2" s="1"/>
  <c r="R1404" i="2"/>
  <c r="T1404" i="2" s="1"/>
  <c r="R1415" i="2"/>
  <c r="T1415" i="2" s="1"/>
  <c r="R1633" i="2"/>
  <c r="T1633" i="2" s="1"/>
  <c r="T1840" i="2"/>
  <c r="R120" i="2"/>
  <c r="T120" i="2" s="1"/>
  <c r="R199" i="2"/>
  <c r="T199" i="2" s="1"/>
  <c r="T261" i="2"/>
  <c r="T297" i="2"/>
  <c r="T333" i="2"/>
  <c r="R422" i="2"/>
  <c r="T422" i="2" s="1"/>
  <c r="T607" i="2"/>
  <c r="R654" i="2"/>
  <c r="T654" i="2" s="1"/>
  <c r="T1152" i="2"/>
  <c r="R1214" i="2"/>
  <c r="T1214" i="2" s="1"/>
  <c r="T1473" i="2"/>
  <c r="T1634" i="2"/>
  <c r="R1692" i="2"/>
  <c r="T1692" i="2" s="1"/>
  <c r="R1753" i="2"/>
  <c r="T1753" i="2" s="1"/>
  <c r="T1908" i="2"/>
  <c r="R2234" i="2"/>
  <c r="T2234" i="2" s="1"/>
  <c r="T2292" i="2"/>
  <c r="T2319" i="2"/>
  <c r="T40" i="2"/>
  <c r="T173" i="2"/>
  <c r="R250" i="2"/>
  <c r="T250" i="2" s="1"/>
  <c r="R387" i="2"/>
  <c r="T387" i="2" s="1"/>
  <c r="R495" i="2"/>
  <c r="T495" i="2" s="1"/>
  <c r="R694" i="2"/>
  <c r="T694" i="2" s="1"/>
  <c r="R810" i="2"/>
  <c r="T810" i="2" s="1"/>
  <c r="R867" i="2"/>
  <c r="T867" i="2" s="1"/>
  <c r="T1071" i="2"/>
  <c r="T1203" i="2"/>
  <c r="T1429" i="2"/>
  <c r="T1439" i="2"/>
  <c r="T1485" i="2"/>
  <c r="T1530" i="2"/>
  <c r="T1590" i="2"/>
  <c r="R1655" i="2"/>
  <c r="T1655" i="2" s="1"/>
  <c r="T1707" i="2"/>
  <c r="T1754" i="2"/>
  <c r="T1984" i="2"/>
  <c r="T2084" i="2"/>
  <c r="T16" i="2"/>
  <c r="T61" i="2"/>
  <c r="T217" i="2"/>
  <c r="T280" i="2"/>
  <c r="T524" i="2"/>
  <c r="R1291" i="2"/>
  <c r="T1291" i="2" s="1"/>
  <c r="R1423" i="2"/>
  <c r="T1423" i="2" s="1"/>
  <c r="R1572" i="2"/>
  <c r="T1572" i="2" s="1"/>
  <c r="T1672" i="2"/>
  <c r="R1849" i="2"/>
  <c r="T1849" i="2" s="1"/>
  <c r="R2258" i="2"/>
  <c r="T2258" i="2" s="1"/>
  <c r="T17" i="2"/>
  <c r="R42" i="2"/>
  <c r="T42" i="2" s="1"/>
  <c r="T62" i="2"/>
  <c r="T70" i="2"/>
  <c r="T104" i="2"/>
  <c r="T164" i="2"/>
  <c r="R235" i="2"/>
  <c r="T235" i="2" s="1"/>
  <c r="T299" i="2"/>
  <c r="T308" i="2"/>
  <c r="T344" i="2"/>
  <c r="R362" i="2"/>
  <c r="T362" i="2" s="1"/>
  <c r="T397" i="2"/>
  <c r="R414" i="2"/>
  <c r="T414" i="2" s="1"/>
  <c r="T431" i="2"/>
  <c r="T469" i="2"/>
  <c r="T487" i="2"/>
  <c r="T578" i="2"/>
  <c r="T596" i="2"/>
  <c r="R611" i="2"/>
  <c r="T611" i="2" s="1"/>
  <c r="T620" i="2"/>
  <c r="R715" i="2"/>
  <c r="T715" i="2" s="1"/>
  <c r="T794" i="2"/>
  <c r="T816" i="2"/>
  <c r="R1785" i="2"/>
  <c r="T1785" i="2" s="1"/>
  <c r="R1811" i="2"/>
  <c r="T1811" i="2" s="1"/>
  <c r="T325" i="2"/>
  <c r="R1724" i="2"/>
  <c r="T1724" i="2" s="1"/>
  <c r="R8" i="2"/>
  <c r="T8" i="2" s="1"/>
  <c r="T53" i="2"/>
  <c r="T71" i="2"/>
  <c r="R79" i="2"/>
  <c r="T79" i="2" s="1"/>
  <c r="T88" i="2"/>
  <c r="R264" i="2"/>
  <c r="T264" i="2" s="1"/>
  <c r="T283" i="2"/>
  <c r="R334" i="2"/>
  <c r="T334" i="2" s="1"/>
  <c r="R371" i="2"/>
  <c r="T371" i="2" s="1"/>
  <c r="T388" i="2"/>
  <c r="R406" i="2"/>
  <c r="T406" i="2" s="1"/>
  <c r="T424" i="2"/>
  <c r="T433" i="2"/>
  <c r="R478" i="2"/>
  <c r="T478" i="2" s="1"/>
  <c r="R498" i="2"/>
  <c r="T498" i="2" s="1"/>
  <c r="R507" i="2"/>
  <c r="T507" i="2" s="1"/>
  <c r="R517" i="2"/>
  <c r="T517" i="2" s="1"/>
  <c r="T542" i="2"/>
  <c r="R560" i="2"/>
  <c r="T560" i="2" s="1"/>
  <c r="R590" i="2"/>
  <c r="T590" i="2" s="1"/>
  <c r="R657" i="2"/>
  <c r="T657" i="2" s="1"/>
  <c r="T727" i="2"/>
  <c r="R777" i="2"/>
  <c r="T777" i="2" s="1"/>
  <c r="R795" i="2"/>
  <c r="T795" i="2" s="1"/>
  <c r="R831" i="2"/>
  <c r="T831" i="2" s="1"/>
  <c r="R1562" i="2"/>
  <c r="T1562" i="2" s="1"/>
  <c r="R2002" i="2"/>
  <c r="T2002" i="2" s="1"/>
  <c r="R1222" i="2"/>
  <c r="T1222" i="2" s="1"/>
  <c r="T379" i="2"/>
  <c r="R36" i="2"/>
  <c r="T36" i="2" s="1"/>
  <c r="T54" i="2"/>
  <c r="R72" i="2"/>
  <c r="T72" i="2" s="1"/>
  <c r="R114" i="2"/>
  <c r="T114" i="2" s="1"/>
  <c r="R130" i="2"/>
  <c r="T130" i="2" s="1"/>
  <c r="T157" i="2"/>
  <c r="T192" i="2"/>
  <c r="T237" i="2"/>
  <c r="T256" i="2"/>
  <c r="T293" i="2"/>
  <c r="T311" i="2"/>
  <c r="R328" i="2"/>
  <c r="T328" i="2" s="1"/>
  <c r="T364" i="2"/>
  <c r="R382" i="2"/>
  <c r="T382" i="2" s="1"/>
  <c r="T390" i="2"/>
  <c r="T442" i="2"/>
  <c r="R462" i="2"/>
  <c r="T462" i="2" s="1"/>
  <c r="T480" i="2"/>
  <c r="T526" i="2"/>
  <c r="T543" i="2"/>
  <c r="T580" i="2"/>
  <c r="R778" i="2"/>
  <c r="T778" i="2" s="1"/>
  <c r="R911" i="2"/>
  <c r="T911" i="2" s="1"/>
  <c r="R1664" i="2"/>
  <c r="T1664" i="2" s="1"/>
  <c r="T630" i="2"/>
  <c r="R872" i="2"/>
  <c r="T872" i="2" s="1"/>
  <c r="R1450" i="2"/>
  <c r="T1450" i="2" s="1"/>
  <c r="R1589" i="2"/>
  <c r="T1589" i="2" s="1"/>
  <c r="R1932" i="2"/>
  <c r="T1932" i="2" s="1"/>
  <c r="R10" i="2"/>
  <c r="T10" i="2" s="1"/>
  <c r="T20" i="2"/>
  <c r="R37" i="2"/>
  <c r="T37" i="2" s="1"/>
  <c r="R55" i="2"/>
  <c r="T55" i="2" s="1"/>
  <c r="R73" i="2"/>
  <c r="T73" i="2" s="1"/>
  <c r="R122" i="2"/>
  <c r="T122" i="2" s="1"/>
  <c r="T158" i="2"/>
  <c r="R185" i="2"/>
  <c r="T185" i="2" s="1"/>
  <c r="T194" i="2"/>
  <c r="R231" i="2"/>
  <c r="T231" i="2" s="1"/>
  <c r="R399" i="2"/>
  <c r="T399" i="2" s="1"/>
  <c r="R409" i="2"/>
  <c r="T409" i="2" s="1"/>
  <c r="T417" i="2"/>
  <c r="T436" i="2"/>
  <c r="R471" i="2"/>
  <c r="T471" i="2" s="1"/>
  <c r="R520" i="2"/>
  <c r="T520" i="2" s="1"/>
  <c r="T563" i="2"/>
  <c r="R592" i="2"/>
  <c r="T592" i="2" s="1"/>
  <c r="T614" i="2"/>
  <c r="R641" i="2"/>
  <c r="T641" i="2" s="1"/>
  <c r="T730" i="2"/>
  <c r="R750" i="2"/>
  <c r="T750" i="2" s="1"/>
  <c r="R1544" i="2"/>
  <c r="T1544" i="2" s="1"/>
  <c r="R1894" i="2"/>
  <c r="T1894" i="2" s="1"/>
  <c r="R56" i="2"/>
  <c r="T56" i="2" s="1"/>
  <c r="T116" i="2"/>
  <c r="T123" i="2"/>
  <c r="T141" i="2"/>
  <c r="T286" i="2"/>
  <c r="T348" i="2"/>
  <c r="T357" i="2"/>
  <c r="T393" i="2"/>
  <c r="R465" i="2"/>
  <c r="T465" i="2" s="1"/>
  <c r="T510" i="2"/>
  <c r="R536" i="2"/>
  <c r="T536" i="2" s="1"/>
  <c r="T546" i="2"/>
  <c r="T584" i="2"/>
  <c r="R600" i="2"/>
  <c r="T600" i="2" s="1"/>
  <c r="T625" i="2"/>
  <c r="R690" i="2"/>
  <c r="T690" i="2" s="1"/>
  <c r="R711" i="2"/>
  <c r="T711" i="2" s="1"/>
  <c r="T788" i="2"/>
  <c r="R798" i="2"/>
  <c r="T798" i="2" s="1"/>
  <c r="R837" i="2"/>
  <c r="T837" i="2" s="1"/>
  <c r="R861" i="2"/>
  <c r="T861" i="2" s="1"/>
  <c r="R1273" i="2"/>
  <c r="T1273" i="2" s="1"/>
  <c r="R1396" i="2"/>
  <c r="T1396" i="2" s="1"/>
  <c r="T1580" i="2"/>
  <c r="R1100" i="2"/>
  <c r="T1100" i="2" s="1"/>
  <c r="R1793" i="2"/>
  <c r="T1793" i="2" s="1"/>
  <c r="T78" i="2"/>
  <c r="T440" i="2"/>
  <c r="R48" i="2"/>
  <c r="T48" i="2" s="1"/>
  <c r="R101" i="2"/>
  <c r="T101" i="2" s="1"/>
  <c r="R117" i="2"/>
  <c r="T117" i="2" s="1"/>
  <c r="R215" i="2"/>
  <c r="T215" i="2" s="1"/>
  <c r="R223" i="2"/>
  <c r="T223" i="2" s="1"/>
  <c r="T240" i="2"/>
  <c r="R269" i="2"/>
  <c r="T269" i="2" s="1"/>
  <c r="R277" i="2"/>
  <c r="T277" i="2" s="1"/>
  <c r="R322" i="2"/>
  <c r="T322" i="2" s="1"/>
  <c r="R376" i="2"/>
  <c r="T376" i="2" s="1"/>
  <c r="T502" i="2"/>
  <c r="R522" i="2"/>
  <c r="T522" i="2" s="1"/>
  <c r="R537" i="2"/>
  <c r="T537" i="2" s="1"/>
  <c r="T565" i="2"/>
  <c r="R608" i="2"/>
  <c r="T608" i="2" s="1"/>
  <c r="R635" i="2"/>
  <c r="T635" i="2" s="1"/>
  <c r="T752" i="2"/>
  <c r="R1184" i="2"/>
  <c r="T1184" i="2" s="1"/>
  <c r="R1302" i="2"/>
  <c r="T1302" i="2" s="1"/>
  <c r="R1341" i="2"/>
  <c r="T1341" i="2" s="1"/>
  <c r="T1386" i="2"/>
  <c r="R2306" i="2"/>
  <c r="T2306" i="2" s="1"/>
  <c r="T32" i="2"/>
  <c r="R135" i="2"/>
  <c r="T135" i="2" s="1"/>
  <c r="R143" i="2"/>
  <c r="T143" i="2" s="1"/>
  <c r="R152" i="2"/>
  <c r="T152" i="2" s="1"/>
  <c r="R187" i="2"/>
  <c r="T187" i="2" s="1"/>
  <c r="R288" i="2"/>
  <c r="T288" i="2" s="1"/>
  <c r="R305" i="2"/>
  <c r="T305" i="2" s="1"/>
  <c r="R349" i="2"/>
  <c r="T349" i="2" s="1"/>
  <c r="R420" i="2"/>
  <c r="T420" i="2" s="1"/>
  <c r="R438" i="2"/>
  <c r="T438" i="2" s="1"/>
  <c r="T530" i="2"/>
  <c r="R594" i="2"/>
  <c r="T594" i="2" s="1"/>
  <c r="T732" i="2"/>
  <c r="R781" i="2"/>
  <c r="T781" i="2" s="1"/>
  <c r="R789" i="2"/>
  <c r="T789" i="2" s="1"/>
  <c r="T370" i="2"/>
  <c r="T648" i="2"/>
  <c r="R5" i="2"/>
  <c r="T5" i="2" s="1"/>
  <c r="T125" i="2"/>
  <c r="R170" i="2"/>
  <c r="T170" i="2" s="1"/>
  <c r="R395" i="2"/>
  <c r="T395" i="2" s="1"/>
  <c r="R403" i="2"/>
  <c r="T403" i="2" s="1"/>
  <c r="T154" i="2"/>
  <c r="T33" i="2"/>
  <c r="R68" i="2"/>
  <c r="T68" i="2" s="1"/>
  <c r="T144" i="2"/>
  <c r="R242" i="2"/>
  <c r="T242" i="2" s="1"/>
  <c r="T323" i="2"/>
  <c r="R332" i="2"/>
  <c r="T332" i="2" s="1"/>
  <c r="R341" i="2"/>
  <c r="T341" i="2" s="1"/>
  <c r="R360" i="2"/>
  <c r="T360" i="2" s="1"/>
  <c r="R368" i="2"/>
  <c r="T368" i="2" s="1"/>
  <c r="T377" i="2"/>
  <c r="T413" i="2"/>
  <c r="R514" i="2"/>
  <c r="T514" i="2" s="1"/>
  <c r="T587" i="2"/>
  <c r="R636" i="2"/>
  <c r="T636" i="2" s="1"/>
  <c r="T733" i="2"/>
  <c r="T882" i="2"/>
  <c r="T967" i="2"/>
  <c r="T1175" i="2"/>
  <c r="T1320" i="2"/>
  <c r="T1352" i="2"/>
  <c r="T1370" i="2"/>
  <c r="T1406" i="2"/>
  <c r="T1480" i="2"/>
  <c r="T1993" i="2"/>
  <c r="T2022" i="2"/>
  <c r="T2041" i="2"/>
  <c r="T2100" i="2"/>
  <c r="T2221" i="2"/>
  <c r="T1111" i="2"/>
  <c r="T1555" i="2"/>
  <c r="T1643" i="2"/>
  <c r="T1681" i="2"/>
  <c r="T1725" i="2"/>
  <c r="T1760" i="2"/>
  <c r="R1812" i="2"/>
  <c r="T1812" i="2" s="1"/>
  <c r="T1831" i="2"/>
  <c r="T1933" i="2"/>
  <c r="R1963" i="2"/>
  <c r="T1963" i="2" s="1"/>
  <c r="R2109" i="2"/>
  <c r="T2109" i="2" s="1"/>
  <c r="R2129" i="2"/>
  <c r="T2129" i="2" s="1"/>
  <c r="T2213" i="2"/>
  <c r="T2260" i="2"/>
  <c r="R2370" i="2"/>
  <c r="T2370" i="2" s="1"/>
  <c r="R883" i="2"/>
  <c r="T883" i="2" s="1"/>
  <c r="R892" i="2"/>
  <c r="T892" i="2" s="1"/>
  <c r="R1039" i="2"/>
  <c r="T1039" i="2" s="1"/>
  <c r="T818" i="2"/>
  <c r="R865" i="2"/>
  <c r="T865" i="2" s="1"/>
  <c r="R874" i="2"/>
  <c r="T874" i="2" s="1"/>
  <c r="R1103" i="2"/>
  <c r="T1103" i="2" s="1"/>
  <c r="T1130" i="2"/>
  <c r="R1150" i="2"/>
  <c r="T1150" i="2" s="1"/>
  <c r="R1177" i="2"/>
  <c r="T1177" i="2" s="1"/>
  <c r="R1186" i="2"/>
  <c r="T1186" i="2" s="1"/>
  <c r="R1225" i="2"/>
  <c r="T1225" i="2" s="1"/>
  <c r="T1295" i="2"/>
  <c r="R1333" i="2"/>
  <c r="T1333" i="2" s="1"/>
  <c r="R1363" i="2"/>
  <c r="T1363" i="2" s="1"/>
  <c r="R1453" i="2"/>
  <c r="T1453" i="2" s="1"/>
  <c r="T1519" i="2"/>
  <c r="R1659" i="2"/>
  <c r="T1659" i="2" s="1"/>
  <c r="R1769" i="2"/>
  <c r="T1769" i="2" s="1"/>
  <c r="R1796" i="2"/>
  <c r="T1796" i="2" s="1"/>
  <c r="R1806" i="2"/>
  <c r="T1806" i="2" s="1"/>
  <c r="T1813" i="2"/>
  <c r="R1842" i="2"/>
  <c r="T1842" i="2" s="1"/>
  <c r="R1851" i="2"/>
  <c r="T1851" i="2" s="1"/>
  <c r="R1868" i="2"/>
  <c r="T1868" i="2" s="1"/>
  <c r="R1925" i="2"/>
  <c r="T1925" i="2" s="1"/>
  <c r="T1955" i="2"/>
  <c r="T1995" i="2"/>
  <c r="T2014" i="2"/>
  <c r="R2092" i="2"/>
  <c r="T2092" i="2" s="1"/>
  <c r="R2195" i="2"/>
  <c r="T2195" i="2" s="1"/>
  <c r="T2271" i="2"/>
  <c r="T2280" i="2"/>
  <c r="R2300" i="2"/>
  <c r="T2300" i="2" s="1"/>
  <c r="T894" i="2"/>
  <c r="R940" i="2"/>
  <c r="T940" i="2" s="1"/>
  <c r="R990" i="2"/>
  <c r="T990" i="2" s="1"/>
  <c r="T1019" i="2"/>
  <c r="T1051" i="2"/>
  <c r="R1122" i="2"/>
  <c r="T1122" i="2" s="1"/>
  <c r="T1267" i="2"/>
  <c r="T1275" i="2"/>
  <c r="R1315" i="2"/>
  <c r="T1315" i="2" s="1"/>
  <c r="T1372" i="2"/>
  <c r="R1418" i="2"/>
  <c r="T1418" i="2" s="1"/>
  <c r="R1427" i="2"/>
  <c r="T1427" i="2" s="1"/>
  <c r="R1482" i="2"/>
  <c r="T1482" i="2" s="1"/>
  <c r="R1511" i="2"/>
  <c r="T1511" i="2" s="1"/>
  <c r="R1610" i="2"/>
  <c r="T1610" i="2" s="1"/>
  <c r="T1660" i="2"/>
  <c r="R1675" i="2"/>
  <c r="T1675" i="2" s="1"/>
  <c r="R1684" i="2"/>
  <c r="T1684" i="2" s="1"/>
  <c r="T1711" i="2"/>
  <c r="T1719" i="2"/>
  <c r="R1727" i="2"/>
  <c r="T1727" i="2" s="1"/>
  <c r="T1744" i="2"/>
  <c r="T1762" i="2"/>
  <c r="T1788" i="2"/>
  <c r="T1815" i="2"/>
  <c r="R1824" i="2"/>
  <c r="T1824" i="2" s="1"/>
  <c r="T1852" i="2"/>
  <c r="T1888" i="2"/>
  <c r="T1897" i="2"/>
  <c r="T1947" i="2"/>
  <c r="T1976" i="2"/>
  <c r="R2036" i="2"/>
  <c r="T2036" i="2" s="1"/>
  <c r="T2045" i="2"/>
  <c r="R2065" i="2"/>
  <c r="T2065" i="2" s="1"/>
  <c r="R2074" i="2"/>
  <c r="T2074" i="2" s="1"/>
  <c r="T2103" i="2"/>
  <c r="T2154" i="2"/>
  <c r="R2183" i="2"/>
  <c r="T2183" i="2" s="1"/>
  <c r="R2205" i="2"/>
  <c r="T2205" i="2" s="1"/>
  <c r="T2225" i="2"/>
  <c r="T2262" i="2"/>
  <c r="R2329" i="2"/>
  <c r="T2329" i="2" s="1"/>
  <c r="T2363" i="2"/>
  <c r="T791" i="2"/>
  <c r="T829" i="2"/>
  <c r="T848" i="2"/>
  <c r="T1188" i="2"/>
  <c r="T1206" i="2"/>
  <c r="R1286" i="2"/>
  <c r="T1286" i="2" s="1"/>
  <c r="T1346" i="2"/>
  <c r="R1400" i="2"/>
  <c r="T1400" i="2" s="1"/>
  <c r="T1577" i="2"/>
  <c r="T1694" i="2"/>
  <c r="T1977" i="2"/>
  <c r="T2086" i="2"/>
  <c r="T2094" i="2"/>
  <c r="T2197" i="2"/>
  <c r="T2244" i="2"/>
  <c r="R2282" i="2"/>
  <c r="T2282" i="2" s="1"/>
  <c r="R2320" i="2"/>
  <c r="T2320" i="2" s="1"/>
  <c r="R895" i="2"/>
  <c r="T895" i="2" s="1"/>
  <c r="T933" i="2"/>
  <c r="T1001" i="2"/>
  <c r="R1248" i="2"/>
  <c r="T1248" i="2" s="1"/>
  <c r="R1428" i="2"/>
  <c r="T1428" i="2" s="1"/>
  <c r="T1484" i="2"/>
  <c r="T1632" i="2"/>
  <c r="T1654" i="2"/>
  <c r="T1713" i="2"/>
  <c r="T1728" i="2"/>
  <c r="T1746" i="2"/>
  <c r="T1772" i="2"/>
  <c r="T1781" i="2"/>
  <c r="R1871" i="2"/>
  <c r="T1871" i="2" s="1"/>
  <c r="R1890" i="2"/>
  <c r="T1890" i="2" s="1"/>
  <c r="T1958" i="2"/>
  <c r="T1987" i="2"/>
  <c r="T2057" i="2"/>
  <c r="T2076" i="2"/>
  <c r="T2144" i="2"/>
  <c r="R2227" i="2"/>
  <c r="T2227" i="2" s="1"/>
  <c r="R2273" i="2"/>
  <c r="T2273" i="2" s="1"/>
  <c r="T2293" i="2"/>
  <c r="R2376" i="2"/>
  <c r="T2376" i="2" s="1"/>
  <c r="T1077" i="2"/>
  <c r="T1144" i="2"/>
  <c r="T1367" i="2"/>
  <c r="T1375" i="2"/>
  <c r="R927" i="2"/>
  <c r="T927" i="2" s="1"/>
  <c r="T964" i="2"/>
  <c r="T1002" i="2"/>
  <c r="R1023" i="2"/>
  <c r="T1023" i="2" s="1"/>
  <c r="R1055" i="2"/>
  <c r="T1055" i="2" s="1"/>
  <c r="T1200" i="2"/>
  <c r="T1696" i="2"/>
  <c r="R1714" i="2"/>
  <c r="T1714" i="2" s="1"/>
  <c r="T1722" i="2"/>
  <c r="T1764" i="2"/>
  <c r="T1783" i="2"/>
  <c r="T1872" i="2"/>
  <c r="T1979" i="2"/>
  <c r="R2058" i="2"/>
  <c r="T2058" i="2" s="1"/>
  <c r="R2067" i="2"/>
  <c r="T2067" i="2" s="1"/>
  <c r="R2106" i="2"/>
  <c r="T2106" i="2" s="1"/>
  <c r="T2176" i="2"/>
  <c r="T2209" i="2"/>
  <c r="R2254" i="2"/>
  <c r="T2254" i="2" s="1"/>
  <c r="R2284" i="2"/>
  <c r="T2284" i="2" s="1"/>
  <c r="R2322" i="2"/>
  <c r="T2322" i="2" s="1"/>
  <c r="R2367" i="2"/>
  <c r="T2367" i="2" s="1"/>
  <c r="R909" i="2"/>
  <c r="T909" i="2" s="1"/>
  <c r="T917" i="2"/>
  <c r="R944" i="2"/>
  <c r="T944" i="2" s="1"/>
  <c r="T2229" i="2"/>
  <c r="T2238" i="2"/>
  <c r="R2246" i="2"/>
  <c r="T2246" i="2" s="1"/>
  <c r="T2265" i="2"/>
  <c r="R2303" i="2"/>
  <c r="T2303" i="2" s="1"/>
  <c r="R2313" i="2"/>
  <c r="T2313" i="2" s="1"/>
  <c r="T985" i="2"/>
  <c r="R1117" i="2"/>
  <c r="T1117" i="2" s="1"/>
  <c r="R1183" i="2"/>
  <c r="T1183" i="2" s="1"/>
  <c r="R1211" i="2"/>
  <c r="T1211" i="2" s="1"/>
  <c r="T1230" i="2"/>
  <c r="R1290" i="2"/>
  <c r="T1290" i="2" s="1"/>
  <c r="T1368" i="2"/>
  <c r="R1449" i="2"/>
  <c r="T1449" i="2" s="1"/>
  <c r="R1467" i="2"/>
  <c r="T1467" i="2" s="1"/>
  <c r="R1543" i="2"/>
  <c r="T1543" i="2" s="1"/>
  <c r="R1647" i="2"/>
  <c r="T1647" i="2" s="1"/>
  <c r="R1671" i="2"/>
  <c r="T1671" i="2" s="1"/>
  <c r="R1715" i="2"/>
  <c r="T1715" i="2" s="1"/>
  <c r="R1765" i="2"/>
  <c r="T1765" i="2" s="1"/>
  <c r="R1792" i="2"/>
  <c r="T1792" i="2" s="1"/>
  <c r="R1809" i="2"/>
  <c r="T1809" i="2" s="1"/>
  <c r="T1847" i="2"/>
  <c r="T1873" i="2"/>
  <c r="R1892" i="2"/>
  <c r="T1892" i="2" s="1"/>
  <c r="R1921" i="2"/>
  <c r="T1921" i="2" s="1"/>
  <c r="R1930" i="2"/>
  <c r="T1930" i="2" s="1"/>
  <c r="R1970" i="2"/>
  <c r="T1970" i="2" s="1"/>
  <c r="R2011" i="2"/>
  <c r="T2011" i="2" s="1"/>
  <c r="R2020" i="2"/>
  <c r="T2020" i="2" s="1"/>
  <c r="R2189" i="2"/>
  <c r="T2189" i="2" s="1"/>
  <c r="T2210" i="2"/>
  <c r="R2378" i="2"/>
  <c r="T2378" i="2" s="1"/>
  <c r="T803" i="2"/>
  <c r="T956" i="2"/>
  <c r="T1035" i="2"/>
  <c r="T1067" i="2"/>
  <c r="T1173" i="2"/>
  <c r="R1242" i="2"/>
  <c r="T1242" i="2" s="1"/>
  <c r="T1319" i="2"/>
  <c r="T1351" i="2"/>
  <c r="T1369" i="2"/>
  <c r="T1395" i="2"/>
  <c r="T1458" i="2"/>
  <c r="R1478" i="2"/>
  <c r="T1478" i="2" s="1"/>
  <c r="R1561" i="2"/>
  <c r="T1561" i="2" s="1"/>
  <c r="R1571" i="2"/>
  <c r="T1571" i="2" s="1"/>
  <c r="R1588" i="2"/>
  <c r="T1588" i="2" s="1"/>
  <c r="R1774" i="2"/>
  <c r="T1774" i="2" s="1"/>
  <c r="T1856" i="2"/>
  <c r="T1874" i="2"/>
  <c r="R1961" i="2"/>
  <c r="T1961" i="2" s="1"/>
  <c r="T2060" i="2"/>
  <c r="R2068" i="2"/>
  <c r="T2068" i="2" s="1"/>
  <c r="R2127" i="2"/>
  <c r="T2127" i="2" s="1"/>
  <c r="R2138" i="2"/>
  <c r="T2138" i="2" s="1"/>
  <c r="T2158" i="2"/>
  <c r="T2211" i="2"/>
  <c r="R2295" i="2"/>
  <c r="T2295" i="2" s="1"/>
  <c r="T2314" i="2"/>
  <c r="R2356" i="2"/>
  <c r="T2356" i="2" s="1"/>
  <c r="R18" i="2"/>
  <c r="T18" i="2" s="1"/>
  <c r="R34" i="2"/>
  <c r="T34" i="2" s="1"/>
  <c r="R57" i="2"/>
  <c r="T57" i="2" s="1"/>
  <c r="R63" i="2"/>
  <c r="T63" i="2" s="1"/>
  <c r="T87" i="2"/>
  <c r="R149" i="2"/>
  <c r="T149" i="2" s="1"/>
  <c r="R155" i="2"/>
  <c r="T155" i="2" s="1"/>
  <c r="R176" i="2"/>
  <c r="T176" i="2" s="1"/>
  <c r="T224" i="2"/>
  <c r="R241" i="2"/>
  <c r="T241" i="2" s="1"/>
  <c r="R378" i="2"/>
  <c r="T378" i="2" s="1"/>
  <c r="R597" i="2"/>
  <c r="T597" i="2" s="1"/>
  <c r="R13" i="2"/>
  <c r="T13" i="2" s="1"/>
  <c r="R29" i="2"/>
  <c r="T29" i="2" s="1"/>
  <c r="R45" i="2"/>
  <c r="T45" i="2" s="1"/>
  <c r="R51" i="2"/>
  <c r="T51" i="2" s="1"/>
  <c r="R76" i="2"/>
  <c r="T76" i="2" s="1"/>
  <c r="T115" i="2"/>
  <c r="R128" i="2"/>
  <c r="T128" i="2" s="1"/>
  <c r="T142" i="2"/>
  <c r="R163" i="2"/>
  <c r="T163" i="2" s="1"/>
  <c r="T208" i="2"/>
  <c r="R225" i="2"/>
  <c r="T225" i="2" s="1"/>
  <c r="T312" i="2"/>
  <c r="T329" i="2"/>
  <c r="R421" i="2"/>
  <c r="T421" i="2" s="1"/>
  <c r="T466" i="2"/>
  <c r="R579" i="2"/>
  <c r="T579" i="2" s="1"/>
  <c r="T631" i="2"/>
  <c r="R734" i="2"/>
  <c r="T734" i="2" s="1"/>
  <c r="T58" i="2"/>
  <c r="T150" i="2"/>
  <c r="R177" i="2"/>
  <c r="T177" i="2" s="1"/>
  <c r="R209" i="2"/>
  <c r="T209" i="2" s="1"/>
  <c r="T226" i="2"/>
  <c r="T483" i="2"/>
  <c r="R562" i="2"/>
  <c r="T562" i="2" s="1"/>
  <c r="T775" i="2"/>
  <c r="R129" i="2"/>
  <c r="T129" i="2" s="1"/>
  <c r="T178" i="2"/>
  <c r="R193" i="2"/>
  <c r="T193" i="2" s="1"/>
  <c r="T210" i="2"/>
  <c r="R243" i="2"/>
  <c r="T243" i="2" s="1"/>
  <c r="T296" i="2"/>
  <c r="R405" i="2"/>
  <c r="T405" i="2" s="1"/>
  <c r="T658" i="2"/>
  <c r="R858" i="2"/>
  <c r="T858" i="2" s="1"/>
  <c r="R1215" i="2"/>
  <c r="T1215" i="2" s="1"/>
  <c r="R227" i="2"/>
  <c r="T227" i="2" s="1"/>
  <c r="R503" i="2"/>
  <c r="T503" i="2" s="1"/>
  <c r="R9" i="2"/>
  <c r="T9" i="2" s="1"/>
  <c r="R25" i="2"/>
  <c r="T25" i="2" s="1"/>
  <c r="R41" i="2"/>
  <c r="T41" i="2" s="1"/>
  <c r="R59" i="2"/>
  <c r="T59" i="2" s="1"/>
  <c r="R83" i="2"/>
  <c r="T83" i="2" s="1"/>
  <c r="R96" i="2"/>
  <c r="T96" i="2" s="1"/>
  <c r="T137" i="2"/>
  <c r="R165" i="2"/>
  <c r="T165" i="2" s="1"/>
  <c r="R171" i="2"/>
  <c r="T171" i="2" s="1"/>
  <c r="T179" i="2"/>
  <c r="R211" i="2"/>
  <c r="T211" i="2" s="1"/>
  <c r="T245" i="2"/>
  <c r="T278" i="2"/>
  <c r="R389" i="2"/>
  <c r="T389" i="2" s="1"/>
  <c r="R949" i="2"/>
  <c r="T949" i="2" s="1"/>
  <c r="T345" i="2"/>
  <c r="R195" i="2"/>
  <c r="T195" i="2" s="1"/>
  <c r="R279" i="2"/>
  <c r="T279" i="2" s="1"/>
  <c r="R356" i="2"/>
  <c r="T356" i="2" s="1"/>
  <c r="R15" i="2"/>
  <c r="T15" i="2" s="1"/>
  <c r="R31" i="2"/>
  <c r="T31" i="2" s="1"/>
  <c r="R60" i="2"/>
  <c r="T60" i="2" s="1"/>
  <c r="R90" i="2"/>
  <c r="T90" i="2" s="1"/>
  <c r="R131" i="2"/>
  <c r="T131" i="2" s="1"/>
  <c r="T166" i="2"/>
  <c r="T213" i="2"/>
  <c r="R229" i="2"/>
  <c r="T229" i="2" s="1"/>
  <c r="T246" i="2"/>
  <c r="R263" i="2"/>
  <c r="T263" i="2" s="1"/>
  <c r="T383" i="2"/>
  <c r="R432" i="2"/>
  <c r="T432" i="2" s="1"/>
  <c r="R449" i="2"/>
  <c r="T449" i="2" s="1"/>
  <c r="T515" i="2"/>
  <c r="T615" i="2"/>
  <c r="T708" i="2"/>
  <c r="T759" i="2"/>
  <c r="T821" i="2"/>
  <c r="R905" i="2"/>
  <c r="T905" i="2" s="1"/>
  <c r="R914" i="2"/>
  <c r="T914" i="2" s="1"/>
  <c r="T118" i="2"/>
  <c r="R145" i="2"/>
  <c r="T145" i="2" s="1"/>
  <c r="T197" i="2"/>
  <c r="T230" i="2"/>
  <c r="R254" i="2"/>
  <c r="T254" i="2" s="1"/>
  <c r="R340" i="2"/>
  <c r="T340" i="2" s="1"/>
  <c r="R574" i="2"/>
  <c r="T574" i="2" s="1"/>
  <c r="R91" i="2"/>
  <c r="T91" i="2" s="1"/>
  <c r="T146" i="2"/>
  <c r="T214" i="2"/>
  <c r="R281" i="2"/>
  <c r="T281" i="2" s="1"/>
  <c r="R290" i="2"/>
  <c r="T290" i="2" s="1"/>
  <c r="R497" i="2"/>
  <c r="T497" i="2" s="1"/>
  <c r="T533" i="2"/>
  <c r="T585" i="2"/>
  <c r="R699" i="2"/>
  <c r="T699" i="2" s="1"/>
  <c r="R265" i="2"/>
  <c r="T265" i="2" s="1"/>
  <c r="R307" i="2"/>
  <c r="T307" i="2" s="1"/>
  <c r="R324" i="2"/>
  <c r="T324" i="2" s="1"/>
  <c r="R461" i="2"/>
  <c r="T461" i="2" s="1"/>
  <c r="R700" i="2"/>
  <c r="T700" i="2" s="1"/>
  <c r="R11" i="2"/>
  <c r="T11" i="2" s="1"/>
  <c r="R27" i="2"/>
  <c r="T27" i="2" s="1"/>
  <c r="R43" i="2"/>
  <c r="T43" i="2" s="1"/>
  <c r="R85" i="2"/>
  <c r="T85" i="2" s="1"/>
  <c r="R92" i="2"/>
  <c r="T92" i="2" s="1"/>
  <c r="R133" i="2"/>
  <c r="T133" i="2" s="1"/>
  <c r="R139" i="2"/>
  <c r="T139" i="2" s="1"/>
  <c r="R160" i="2"/>
  <c r="T160" i="2" s="1"/>
  <c r="T174" i="2"/>
  <c r="R198" i="2"/>
  <c r="T198" i="2" s="1"/>
  <c r="T205" i="2"/>
  <c r="R410" i="2"/>
  <c r="T410" i="2" s="1"/>
  <c r="R443" i="2"/>
  <c r="T443" i="2" s="1"/>
  <c r="T550" i="2"/>
  <c r="T603" i="2"/>
  <c r="R609" i="2"/>
  <c r="T609" i="2" s="1"/>
  <c r="T645" i="2"/>
  <c r="T691" i="2"/>
  <c r="R804" i="2"/>
  <c r="T804" i="2" s="1"/>
  <c r="R6" i="2"/>
  <c r="T6" i="2" s="1"/>
  <c r="R22" i="2"/>
  <c r="T22" i="2" s="1"/>
  <c r="T93" i="2"/>
  <c r="T126" i="2"/>
  <c r="R147" i="2"/>
  <c r="T147" i="2" s="1"/>
  <c r="R182" i="2"/>
  <c r="T182" i="2" s="1"/>
  <c r="T189" i="2"/>
  <c r="T267" i="2"/>
  <c r="R888" i="2"/>
  <c r="T888" i="2" s="1"/>
  <c r="R161" i="2"/>
  <c r="T161" i="2" s="1"/>
  <c r="R394" i="2"/>
  <c r="T394" i="2" s="1"/>
  <c r="R490" i="2"/>
  <c r="T490" i="2" s="1"/>
  <c r="R568" i="2"/>
  <c r="T568" i="2" s="1"/>
  <c r="R880" i="2"/>
  <c r="T880" i="2" s="1"/>
  <c r="T75" i="2"/>
  <c r="T86" i="2"/>
  <c r="T107" i="2"/>
  <c r="R134" i="2"/>
  <c r="T134" i="2" s="1"/>
  <c r="T148" i="2"/>
  <c r="T162" i="2"/>
  <c r="T268" i="2"/>
  <c r="R284" i="2"/>
  <c r="T284" i="2" s="1"/>
  <c r="R318" i="2"/>
  <c r="T318" i="2" s="1"/>
  <c r="R361" i="2"/>
  <c r="T361" i="2" s="1"/>
  <c r="T437" i="2"/>
  <c r="T509" i="2"/>
  <c r="R527" i="2"/>
  <c r="T527" i="2" s="1"/>
  <c r="R616" i="2"/>
  <c r="T616" i="2" s="1"/>
  <c r="R767" i="2"/>
  <c r="T767" i="2" s="1"/>
  <c r="R1342" i="2"/>
  <c r="T1342" i="2" s="1"/>
  <c r="R236" i="2"/>
  <c r="T236" i="2" s="1"/>
  <c r="R252" i="2"/>
  <c r="T252" i="2" s="1"/>
  <c r="R258" i="2"/>
  <c r="T258" i="2" s="1"/>
  <c r="R274" i="2"/>
  <c r="T274" i="2" s="1"/>
  <c r="R302" i="2"/>
  <c r="T302" i="2" s="1"/>
  <c r="R335" i="2"/>
  <c r="T335" i="2" s="1"/>
  <c r="R351" i="2"/>
  <c r="T351" i="2" s="1"/>
  <c r="R373" i="2"/>
  <c r="T373" i="2" s="1"/>
  <c r="R400" i="2"/>
  <c r="T400" i="2" s="1"/>
  <c r="R427" i="2"/>
  <c r="T427" i="2" s="1"/>
  <c r="R456" i="2"/>
  <c r="T456" i="2" s="1"/>
  <c r="R472" i="2"/>
  <c r="T472" i="2" s="1"/>
  <c r="R516" i="2"/>
  <c r="T516" i="2" s="1"/>
  <c r="R539" i="2"/>
  <c r="T539" i="2" s="1"/>
  <c r="R557" i="2"/>
  <c r="T557" i="2" s="1"/>
  <c r="R586" i="2"/>
  <c r="T586" i="2" s="1"/>
  <c r="R617" i="2"/>
  <c r="T617" i="2" s="1"/>
  <c r="T624" i="2"/>
  <c r="T632" i="2"/>
  <c r="R646" i="2"/>
  <c r="T646" i="2" s="1"/>
  <c r="R652" i="2"/>
  <c r="T652" i="2" s="1"/>
  <c r="T659" i="2"/>
  <c r="R709" i="2"/>
  <c r="T709" i="2" s="1"/>
  <c r="R716" i="2"/>
  <c r="T716" i="2" s="1"/>
  <c r="T735" i="2"/>
  <c r="R760" i="2"/>
  <c r="T760" i="2" s="1"/>
  <c r="R776" i="2"/>
  <c r="T776" i="2" s="1"/>
  <c r="T805" i="2"/>
  <c r="R849" i="2"/>
  <c r="T849" i="2" s="1"/>
  <c r="T859" i="2"/>
  <c r="R889" i="2"/>
  <c r="T889" i="2" s="1"/>
  <c r="R907" i="2"/>
  <c r="T907" i="2" s="1"/>
  <c r="T504" i="2"/>
  <c r="T569" i="2"/>
  <c r="T618" i="2"/>
  <c r="R783" i="2"/>
  <c r="T783" i="2" s="1"/>
  <c r="R908" i="2"/>
  <c r="T908" i="2" s="1"/>
  <c r="R1020" i="2"/>
  <c r="T1020" i="2" s="1"/>
  <c r="R1052" i="2"/>
  <c r="T1052" i="2" s="1"/>
  <c r="R824" i="2"/>
  <c r="T824" i="2" s="1"/>
  <c r="R866" i="2"/>
  <c r="T866" i="2" s="1"/>
  <c r="R942" i="2"/>
  <c r="T942" i="2" s="1"/>
  <c r="R972" i="2"/>
  <c r="T972" i="2" s="1"/>
  <c r="R1021" i="2"/>
  <c r="T1021" i="2" s="1"/>
  <c r="R1053" i="2"/>
  <c r="T1053" i="2" s="1"/>
  <c r="T505" i="2"/>
  <c r="T511" i="2"/>
  <c r="T570" i="2"/>
  <c r="T581" i="2"/>
  <c r="T605" i="2"/>
  <c r="T653" i="2"/>
  <c r="T834" i="2"/>
  <c r="T934" i="2"/>
  <c r="R1207" i="2"/>
  <c r="T1207" i="2" s="1"/>
  <c r="R918" i="2"/>
  <c r="T918" i="2" s="1"/>
  <c r="R1512" i="2"/>
  <c r="T1512" i="2" s="1"/>
  <c r="R309" i="2"/>
  <c r="T309" i="2" s="1"/>
  <c r="R326" i="2"/>
  <c r="T326" i="2" s="1"/>
  <c r="R342" i="2"/>
  <c r="T342" i="2" s="1"/>
  <c r="R358" i="2"/>
  <c r="T358" i="2" s="1"/>
  <c r="R380" i="2"/>
  <c r="T380" i="2" s="1"/>
  <c r="R391" i="2"/>
  <c r="T391" i="2" s="1"/>
  <c r="R407" i="2"/>
  <c r="T407" i="2" s="1"/>
  <c r="R418" i="2"/>
  <c r="T418" i="2" s="1"/>
  <c r="R434" i="2"/>
  <c r="T434" i="2" s="1"/>
  <c r="R463" i="2"/>
  <c r="T463" i="2" s="1"/>
  <c r="T499" i="2"/>
  <c r="R512" i="2"/>
  <c r="T512" i="2" s="1"/>
  <c r="R518" i="2"/>
  <c r="T518" i="2" s="1"/>
  <c r="R547" i="2"/>
  <c r="T547" i="2" s="1"/>
  <c r="T564" i="2"/>
  <c r="R582" i="2"/>
  <c r="T582" i="2" s="1"/>
  <c r="R588" i="2"/>
  <c r="T588" i="2" s="1"/>
  <c r="R626" i="2"/>
  <c r="T626" i="2" s="1"/>
  <c r="T640" i="2"/>
  <c r="R793" i="2"/>
  <c r="T793" i="2" s="1"/>
  <c r="R808" i="2"/>
  <c r="T808" i="2" s="1"/>
  <c r="R843" i="2"/>
  <c r="T843" i="2" s="1"/>
  <c r="R954" i="2"/>
  <c r="T954" i="2" s="1"/>
  <c r="R1134" i="2"/>
  <c r="T1134" i="2" s="1"/>
  <c r="R190" i="2"/>
  <c r="T190" i="2" s="1"/>
  <c r="R206" i="2"/>
  <c r="T206" i="2" s="1"/>
  <c r="R222" i="2"/>
  <c r="T222" i="2" s="1"/>
  <c r="R238" i="2"/>
  <c r="T238" i="2" s="1"/>
  <c r="R260" i="2"/>
  <c r="T260" i="2" s="1"/>
  <c r="R276" i="2"/>
  <c r="T276" i="2" s="1"/>
  <c r="R287" i="2"/>
  <c r="T287" i="2" s="1"/>
  <c r="R304" i="2"/>
  <c r="T304" i="2" s="1"/>
  <c r="R315" i="2"/>
  <c r="T315" i="2" s="1"/>
  <c r="R321" i="2"/>
  <c r="T321" i="2" s="1"/>
  <c r="R337" i="2"/>
  <c r="T337" i="2" s="1"/>
  <c r="R353" i="2"/>
  <c r="T353" i="2" s="1"/>
  <c r="R375" i="2"/>
  <c r="T375" i="2" s="1"/>
  <c r="R402" i="2"/>
  <c r="T402" i="2" s="1"/>
  <c r="R429" i="2"/>
  <c r="T429" i="2" s="1"/>
  <c r="R458" i="2"/>
  <c r="T458" i="2" s="1"/>
  <c r="R474" i="2"/>
  <c r="T474" i="2" s="1"/>
  <c r="R486" i="2"/>
  <c r="T486" i="2" s="1"/>
  <c r="R506" i="2"/>
  <c r="T506" i="2" s="1"/>
  <c r="R541" i="2"/>
  <c r="T541" i="2" s="1"/>
  <c r="R553" i="2"/>
  <c r="T553" i="2" s="1"/>
  <c r="R571" i="2"/>
  <c r="T571" i="2" s="1"/>
  <c r="R627" i="2"/>
  <c r="T627" i="2" s="1"/>
  <c r="T678" i="2"/>
  <c r="R747" i="2"/>
  <c r="T747" i="2" s="1"/>
  <c r="R754" i="2"/>
  <c r="T754" i="2" s="1"/>
  <c r="T770" i="2"/>
  <c r="T786" i="2"/>
  <c r="R800" i="2"/>
  <c r="T800" i="2" s="1"/>
  <c r="R835" i="2"/>
  <c r="T835" i="2" s="1"/>
  <c r="R1126" i="2"/>
  <c r="T1126" i="2" s="1"/>
  <c r="T1190" i="2"/>
  <c r="R1475" i="2"/>
  <c r="T1475" i="2" s="1"/>
  <c r="R628" i="2"/>
  <c r="T628" i="2" s="1"/>
  <c r="R180" i="2"/>
  <c r="T180" i="2" s="1"/>
  <c r="R196" i="2"/>
  <c r="T196" i="2" s="1"/>
  <c r="R212" i="2"/>
  <c r="T212" i="2" s="1"/>
  <c r="R228" i="2"/>
  <c r="T228" i="2" s="1"/>
  <c r="R244" i="2"/>
  <c r="T244" i="2" s="1"/>
  <c r="R255" i="2"/>
  <c r="T255" i="2" s="1"/>
  <c r="R266" i="2"/>
  <c r="T266" i="2" s="1"/>
  <c r="R282" i="2"/>
  <c r="T282" i="2" s="1"/>
  <c r="R310" i="2"/>
  <c r="T310" i="2" s="1"/>
  <c r="R327" i="2"/>
  <c r="T327" i="2" s="1"/>
  <c r="R343" i="2"/>
  <c r="T343" i="2" s="1"/>
  <c r="R359" i="2"/>
  <c r="T359" i="2" s="1"/>
  <c r="R381" i="2"/>
  <c r="T381" i="2" s="1"/>
  <c r="R392" i="2"/>
  <c r="T392" i="2" s="1"/>
  <c r="R408" i="2"/>
  <c r="T408" i="2" s="1"/>
  <c r="R419" i="2"/>
  <c r="T419" i="2" s="1"/>
  <c r="R435" i="2"/>
  <c r="T435" i="2" s="1"/>
  <c r="R453" i="2"/>
  <c r="T453" i="2" s="1"/>
  <c r="R464" i="2"/>
  <c r="T464" i="2" s="1"/>
  <c r="R494" i="2"/>
  <c r="T494" i="2" s="1"/>
  <c r="R513" i="2"/>
  <c r="T513" i="2" s="1"/>
  <c r="R519" i="2"/>
  <c r="T519" i="2" s="1"/>
  <c r="R554" i="2"/>
  <c r="T554" i="2" s="1"/>
  <c r="R577" i="2"/>
  <c r="T577" i="2" s="1"/>
  <c r="R583" i="2"/>
  <c r="T583" i="2" s="1"/>
  <c r="T629" i="2"/>
  <c r="T656" i="2"/>
  <c r="R696" i="2"/>
  <c r="T696" i="2" s="1"/>
  <c r="R748" i="2"/>
  <c r="T748" i="2" s="1"/>
  <c r="T771" i="2"/>
  <c r="T787" i="2"/>
  <c r="R869" i="2"/>
  <c r="T869" i="2" s="1"/>
  <c r="T876" i="2"/>
  <c r="T901" i="2"/>
  <c r="T481" i="2"/>
  <c r="T531" i="2"/>
  <c r="T601" i="2"/>
  <c r="T621" i="2"/>
  <c r="T642" i="2"/>
  <c r="R680" i="2"/>
  <c r="T680" i="2" s="1"/>
  <c r="T772" i="2"/>
  <c r="T870" i="2"/>
  <c r="T877" i="2"/>
  <c r="R893" i="2"/>
  <c r="T893" i="2" s="1"/>
  <c r="R957" i="2"/>
  <c r="T957" i="2" s="1"/>
  <c r="R1036" i="2"/>
  <c r="T1036" i="2" s="1"/>
  <c r="R1068" i="2"/>
  <c r="T1068" i="2" s="1"/>
  <c r="R1231" i="2"/>
  <c r="T1231" i="2" s="1"/>
  <c r="R1430" i="2"/>
  <c r="T1430" i="2" s="1"/>
  <c r="T672" i="2"/>
  <c r="T681" i="2"/>
  <c r="T697" i="2"/>
  <c r="T855" i="2"/>
  <c r="R1037" i="2"/>
  <c r="T1037" i="2" s="1"/>
  <c r="R1069" i="2"/>
  <c r="T1069" i="2" s="1"/>
  <c r="R1174" i="2"/>
  <c r="T1174" i="2" s="1"/>
  <c r="R1271" i="2"/>
  <c r="T1271" i="2" s="1"/>
  <c r="R643" i="2"/>
  <c r="T643" i="2" s="1"/>
  <c r="R482" i="2"/>
  <c r="T482" i="2" s="1"/>
  <c r="R532" i="2"/>
  <c r="T532" i="2" s="1"/>
  <c r="R602" i="2"/>
  <c r="T602" i="2" s="1"/>
  <c r="R644" i="2"/>
  <c r="T644" i="2" s="1"/>
  <c r="R673" i="2"/>
  <c r="T673" i="2" s="1"/>
  <c r="T887" i="2"/>
  <c r="R1102" i="2"/>
  <c r="T1102" i="2" s="1"/>
  <c r="R1223" i="2"/>
  <c r="T1223" i="2" s="1"/>
  <c r="R1181" i="2"/>
  <c r="T1181" i="2" s="1"/>
  <c r="R1279" i="2"/>
  <c r="T1279" i="2" s="1"/>
  <c r="R1288" i="2"/>
  <c r="T1288" i="2" s="1"/>
  <c r="R2231" i="2"/>
  <c r="T2231" i="2" s="1"/>
  <c r="T935" i="2"/>
  <c r="T1078" i="2"/>
  <c r="T1323" i="2"/>
  <c r="R1422" i="2"/>
  <c r="T1422" i="2" s="1"/>
  <c r="R2194" i="2"/>
  <c r="T2194" i="2" s="1"/>
  <c r="R1135" i="2"/>
  <c r="T1135" i="2" s="1"/>
  <c r="R1208" i="2"/>
  <c r="T1208" i="2" s="1"/>
  <c r="R1513" i="2"/>
  <c r="T1513" i="2" s="1"/>
  <c r="R1934" i="2"/>
  <c r="T1934" i="2" s="1"/>
  <c r="R679" i="2"/>
  <c r="T679" i="2" s="1"/>
  <c r="R698" i="2"/>
  <c r="T698" i="2" s="1"/>
  <c r="R717" i="2"/>
  <c r="T717" i="2" s="1"/>
  <c r="R736" i="2"/>
  <c r="T736" i="2" s="1"/>
  <c r="R773" i="2"/>
  <c r="T773" i="2" s="1"/>
  <c r="R806" i="2"/>
  <c r="T806" i="2" s="1"/>
  <c r="R812" i="2"/>
  <c r="T812" i="2" s="1"/>
  <c r="R850" i="2"/>
  <c r="T850" i="2" s="1"/>
  <c r="R856" i="2"/>
  <c r="T856" i="2" s="1"/>
  <c r="R878" i="2"/>
  <c r="T878" i="2" s="1"/>
  <c r="R902" i="2"/>
  <c r="T902" i="2" s="1"/>
  <c r="R915" i="2"/>
  <c r="T915" i="2" s="1"/>
  <c r="R922" i="2"/>
  <c r="T922" i="2" s="1"/>
  <c r="R958" i="2"/>
  <c r="T958" i="2" s="1"/>
  <c r="T965" i="2"/>
  <c r="T1079" i="2"/>
  <c r="R1086" i="2"/>
  <c r="T1086" i="2" s="1"/>
  <c r="T1112" i="2"/>
  <c r="R1241" i="2"/>
  <c r="T1241" i="2" s="1"/>
  <c r="R1299" i="2"/>
  <c r="T1299" i="2" s="1"/>
  <c r="R1354" i="2"/>
  <c r="T1354" i="2" s="1"/>
  <c r="T1380" i="2"/>
  <c r="T1505" i="2"/>
  <c r="R1630" i="2"/>
  <c r="T1630" i="2" s="1"/>
  <c r="T923" i="2"/>
  <c r="T983" i="2"/>
  <c r="R991" i="2"/>
  <c r="T991" i="2" s="1"/>
  <c r="T999" i="2"/>
  <c r="T1145" i="2"/>
  <c r="R1192" i="2"/>
  <c r="T1192" i="2" s="1"/>
  <c r="R1265" i="2"/>
  <c r="T1265" i="2" s="1"/>
  <c r="R1300" i="2"/>
  <c r="T1300" i="2" s="1"/>
  <c r="T1335" i="2"/>
  <c r="T1542" i="2"/>
  <c r="R1585" i="2"/>
  <c r="T1585" i="2" s="1"/>
  <c r="R1292" i="2"/>
  <c r="T1292" i="2" s="1"/>
  <c r="R718" i="2"/>
  <c r="T718" i="2" s="1"/>
  <c r="R763" i="2"/>
  <c r="T763" i="2" s="1"/>
  <c r="R774" i="2"/>
  <c r="T774" i="2" s="1"/>
  <c r="R807" i="2"/>
  <c r="T807" i="2" s="1"/>
  <c r="R826" i="2"/>
  <c r="T826" i="2" s="1"/>
  <c r="R845" i="2"/>
  <c r="T845" i="2" s="1"/>
  <c r="R851" i="2"/>
  <c r="T851" i="2" s="1"/>
  <c r="R857" i="2"/>
  <c r="T857" i="2" s="1"/>
  <c r="R879" i="2"/>
  <c r="T879" i="2" s="1"/>
  <c r="R910" i="2"/>
  <c r="T910" i="2" s="1"/>
  <c r="T952" i="2"/>
  <c r="R976" i="2"/>
  <c r="T976" i="2" s="1"/>
  <c r="R992" i="2"/>
  <c r="T992" i="2" s="1"/>
  <c r="R1113" i="2"/>
  <c r="T1113" i="2" s="1"/>
  <c r="R1153" i="2"/>
  <c r="T1153" i="2" s="1"/>
  <c r="R1226" i="2"/>
  <c r="T1226" i="2" s="1"/>
  <c r="R1317" i="2"/>
  <c r="T1317" i="2" s="1"/>
  <c r="R1336" i="2"/>
  <c r="T1336" i="2" s="1"/>
  <c r="R1621" i="2"/>
  <c r="T1621" i="2" s="1"/>
  <c r="R1853" i="2"/>
  <c r="T1853" i="2" s="1"/>
  <c r="R897" i="2"/>
  <c r="T897" i="2" s="1"/>
  <c r="T930" i="2"/>
  <c r="T953" i="2"/>
  <c r="T1016" i="2"/>
  <c r="R1024" i="2"/>
  <c r="T1024" i="2" s="1"/>
  <c r="T1032" i="2"/>
  <c r="R1040" i="2"/>
  <c r="T1040" i="2" s="1"/>
  <c r="T1048" i="2"/>
  <c r="R1056" i="2"/>
  <c r="T1056" i="2" s="1"/>
  <c r="T1064" i="2"/>
  <c r="T1089" i="2"/>
  <c r="R1146" i="2"/>
  <c r="T1146" i="2" s="1"/>
  <c r="T1178" i="2"/>
  <c r="T1234" i="2"/>
  <c r="R1251" i="2"/>
  <c r="T1251" i="2" s="1"/>
  <c r="T1285" i="2"/>
  <c r="T1348" i="2"/>
  <c r="T1373" i="2"/>
  <c r="R1408" i="2"/>
  <c r="T1408" i="2" s="1"/>
  <c r="T1451" i="2"/>
  <c r="T931" i="2"/>
  <c r="T938" i="2"/>
  <c r="R960" i="2"/>
  <c r="T960" i="2" s="1"/>
  <c r="T1025" i="2"/>
  <c r="T1041" i="2"/>
  <c r="T1057" i="2"/>
  <c r="R1081" i="2"/>
  <c r="T1081" i="2" s="1"/>
  <c r="T1170" i="2"/>
  <c r="R1235" i="2"/>
  <c r="T1235" i="2" s="1"/>
  <c r="T1252" i="2"/>
  <c r="R1452" i="2"/>
  <c r="T1452" i="2" s="1"/>
  <c r="R1817" i="2"/>
  <c r="T1817" i="2" s="1"/>
  <c r="R1163" i="2"/>
  <c r="T1163" i="2" s="1"/>
  <c r="R1535" i="2"/>
  <c r="T1535" i="2" s="1"/>
  <c r="T875" i="2"/>
  <c r="T899" i="2"/>
  <c r="T961" i="2"/>
  <c r="R978" i="2"/>
  <c r="T978" i="2" s="1"/>
  <c r="R994" i="2"/>
  <c r="T994" i="2" s="1"/>
  <c r="R1010" i="2"/>
  <c r="T1010" i="2" s="1"/>
  <c r="R1074" i="2"/>
  <c r="T1074" i="2" s="1"/>
  <c r="R1098" i="2"/>
  <c r="T1098" i="2" s="1"/>
  <c r="R1115" i="2"/>
  <c r="T1115" i="2" s="1"/>
  <c r="R1123" i="2"/>
  <c r="T1123" i="2" s="1"/>
  <c r="T1131" i="2"/>
  <c r="R1179" i="2"/>
  <c r="T1179" i="2" s="1"/>
  <c r="R1196" i="2"/>
  <c r="T1196" i="2" s="1"/>
  <c r="T1204" i="2"/>
  <c r="R1212" i="2"/>
  <c r="T1212" i="2" s="1"/>
  <c r="T1220" i="2"/>
  <c r="R1236" i="2"/>
  <c r="T1236" i="2" s="1"/>
  <c r="T1269" i="2"/>
  <c r="R1276" i="2"/>
  <c r="T1276" i="2" s="1"/>
  <c r="R1392" i="2"/>
  <c r="T1392" i="2" s="1"/>
  <c r="T1401" i="2"/>
  <c r="R1148" i="2"/>
  <c r="T1148" i="2" s="1"/>
  <c r="R1402" i="2"/>
  <c r="T1402" i="2" s="1"/>
  <c r="R906" i="2"/>
  <c r="T906" i="2" s="1"/>
  <c r="R919" i="2"/>
  <c r="T919" i="2" s="1"/>
  <c r="R926" i="2"/>
  <c r="T926" i="2" s="1"/>
  <c r="R987" i="2"/>
  <c r="T987" i="2" s="1"/>
  <c r="R1003" i="2"/>
  <c r="T1003" i="2" s="1"/>
  <c r="R1075" i="2"/>
  <c r="T1075" i="2" s="1"/>
  <c r="R1108" i="2"/>
  <c r="T1108" i="2" s="1"/>
  <c r="R1124" i="2"/>
  <c r="T1124" i="2" s="1"/>
  <c r="T1156" i="2"/>
  <c r="R1213" i="2"/>
  <c r="T1213" i="2" s="1"/>
  <c r="R1329" i="2"/>
  <c r="T1329" i="2" s="1"/>
  <c r="R1393" i="2"/>
  <c r="T1393" i="2" s="1"/>
  <c r="T1436" i="2"/>
  <c r="R1563" i="2"/>
  <c r="T1563" i="2" s="1"/>
  <c r="R1607" i="2"/>
  <c r="T1607" i="2" s="1"/>
  <c r="R970" i="2"/>
  <c r="T970" i="2" s="1"/>
  <c r="R1027" i="2"/>
  <c r="T1027" i="2" s="1"/>
  <c r="R1043" i="2"/>
  <c r="T1043" i="2" s="1"/>
  <c r="R1059" i="2"/>
  <c r="T1059" i="2" s="1"/>
  <c r="R1141" i="2"/>
  <c r="T1141" i="2" s="1"/>
  <c r="R1157" i="2"/>
  <c r="T1157" i="2" s="1"/>
  <c r="T1189" i="2"/>
  <c r="T1198" i="2"/>
  <c r="R1254" i="2"/>
  <c r="T1254" i="2" s="1"/>
  <c r="T1680" i="2"/>
  <c r="R1437" i="2"/>
  <c r="T1437" i="2" s="1"/>
  <c r="R1459" i="2"/>
  <c r="T1459" i="2" s="1"/>
  <c r="R1498" i="2"/>
  <c r="T1498" i="2" s="1"/>
  <c r="R1520" i="2"/>
  <c r="T1520" i="2" s="1"/>
  <c r="R1527" i="2"/>
  <c r="T1527" i="2" s="1"/>
  <c r="R1549" i="2"/>
  <c r="T1549" i="2" s="1"/>
  <c r="R1700" i="2"/>
  <c r="T1700" i="2" s="1"/>
  <c r="R2025" i="2"/>
  <c r="T2025" i="2" s="1"/>
  <c r="R2035" i="2"/>
  <c r="T2035" i="2" s="1"/>
  <c r="T1318" i="2"/>
  <c r="R1361" i="2"/>
  <c r="T1361" i="2" s="1"/>
  <c r="T1381" i="2"/>
  <c r="R1409" i="2"/>
  <c r="T1409" i="2" s="1"/>
  <c r="T1438" i="2"/>
  <c r="T1460" i="2"/>
  <c r="R1476" i="2"/>
  <c r="T1476" i="2" s="1"/>
  <c r="T1499" i="2"/>
  <c r="T1521" i="2"/>
  <c r="T1528" i="2"/>
  <c r="T1550" i="2"/>
  <c r="R1564" i="2"/>
  <c r="T1564" i="2" s="1"/>
  <c r="T1586" i="2"/>
  <c r="T1608" i="2"/>
  <c r="R1637" i="2"/>
  <c r="T1637" i="2" s="1"/>
  <c r="R1802" i="2"/>
  <c r="T1802" i="2" s="1"/>
  <c r="R1846" i="2"/>
  <c r="T1846" i="2" s="1"/>
  <c r="T1927" i="2"/>
  <c r="R1483" i="2"/>
  <c r="T1483" i="2" s="1"/>
  <c r="R979" i="2"/>
  <c r="T979" i="2" s="1"/>
  <c r="R995" i="2"/>
  <c r="T995" i="2" s="1"/>
  <c r="R1006" i="2"/>
  <c r="T1006" i="2" s="1"/>
  <c r="R1028" i="2"/>
  <c r="T1028" i="2" s="1"/>
  <c r="R1044" i="2"/>
  <c r="T1044" i="2" s="1"/>
  <c r="R1060" i="2"/>
  <c r="T1060" i="2" s="1"/>
  <c r="R1082" i="2"/>
  <c r="T1082" i="2" s="1"/>
  <c r="R1094" i="2"/>
  <c r="T1094" i="2" s="1"/>
  <c r="R1116" i="2"/>
  <c r="T1116" i="2" s="1"/>
  <c r="R1127" i="2"/>
  <c r="T1127" i="2" s="1"/>
  <c r="R1138" i="2"/>
  <c r="T1138" i="2" s="1"/>
  <c r="R1149" i="2"/>
  <c r="T1149" i="2" s="1"/>
  <c r="R1182" i="2"/>
  <c r="T1182" i="2" s="1"/>
  <c r="R1193" i="2"/>
  <c r="T1193" i="2" s="1"/>
  <c r="R1216" i="2"/>
  <c r="T1216" i="2" s="1"/>
  <c r="R1227" i="2"/>
  <c r="T1227" i="2" s="1"/>
  <c r="R1238" i="2"/>
  <c r="T1238" i="2" s="1"/>
  <c r="R1255" i="2"/>
  <c r="T1255" i="2" s="1"/>
  <c r="R1272" i="2"/>
  <c r="T1272" i="2" s="1"/>
  <c r="R1289" i="2"/>
  <c r="T1289" i="2" s="1"/>
  <c r="R1301" i="2"/>
  <c r="T1301" i="2" s="1"/>
  <c r="R1307" i="2"/>
  <c r="T1307" i="2" s="1"/>
  <c r="R1337" i="2"/>
  <c r="T1337" i="2" s="1"/>
  <c r="R1343" i="2"/>
  <c r="T1343" i="2" s="1"/>
  <c r="T1362" i="2"/>
  <c r="R1403" i="2"/>
  <c r="T1403" i="2" s="1"/>
  <c r="R1410" i="2"/>
  <c r="T1410" i="2" s="1"/>
  <c r="R1424" i="2"/>
  <c r="T1424" i="2" s="1"/>
  <c r="R1491" i="2"/>
  <c r="T1491" i="2" s="1"/>
  <c r="R1565" i="2"/>
  <c r="T1565" i="2" s="1"/>
  <c r="R1751" i="2"/>
  <c r="T1751" i="2" s="1"/>
  <c r="R1794" i="2"/>
  <c r="T1794" i="2" s="1"/>
  <c r="R1997" i="2"/>
  <c r="T1997" i="2" s="1"/>
  <c r="R1250" i="2"/>
  <c r="T1250" i="2" s="1"/>
  <c r="R1529" i="2"/>
  <c r="T1529" i="2" s="1"/>
  <c r="R1537" i="2"/>
  <c r="T1537" i="2" s="1"/>
  <c r="R1601" i="2"/>
  <c r="T1601" i="2" s="1"/>
  <c r="R1615" i="2"/>
  <c r="T1615" i="2" s="1"/>
  <c r="T1624" i="2"/>
  <c r="R1752" i="2"/>
  <c r="T1752" i="2" s="1"/>
  <c r="R1839" i="2"/>
  <c r="T1839" i="2" s="1"/>
  <c r="R1920" i="2"/>
  <c r="T1920" i="2" s="1"/>
  <c r="T1356" i="2"/>
  <c r="T1389" i="2"/>
  <c r="R1447" i="2"/>
  <c r="T1447" i="2" s="1"/>
  <c r="T1462" i="2"/>
  <c r="T1470" i="2"/>
  <c r="R1492" i="2"/>
  <c r="T1492" i="2" s="1"/>
  <c r="R1508" i="2"/>
  <c r="T1508" i="2" s="1"/>
  <c r="T1538" i="2"/>
  <c r="T1552" i="2"/>
  <c r="R1625" i="2"/>
  <c r="T1625" i="2" s="1"/>
  <c r="T1787" i="2"/>
  <c r="T1296" i="2"/>
  <c r="R1376" i="2"/>
  <c r="T1376" i="2" s="1"/>
  <c r="T1383" i="2"/>
  <c r="T1448" i="2"/>
  <c r="R1471" i="2"/>
  <c r="T1471" i="2" s="1"/>
  <c r="T1509" i="2"/>
  <c r="T1626" i="2"/>
  <c r="T1640" i="2"/>
  <c r="R1669" i="2"/>
  <c r="T1669" i="2" s="1"/>
  <c r="R1303" i="2"/>
  <c r="T1303" i="2" s="1"/>
  <c r="R1326" i="2"/>
  <c r="T1326" i="2" s="1"/>
  <c r="R1339" i="2"/>
  <c r="T1339" i="2" s="1"/>
  <c r="R1345" i="2"/>
  <c r="T1345" i="2" s="1"/>
  <c r="R1364" i="2"/>
  <c r="T1364" i="2" s="1"/>
  <c r="R1377" i="2"/>
  <c r="T1377" i="2" s="1"/>
  <c r="R1390" i="2"/>
  <c r="T1390" i="2" s="1"/>
  <c r="R1398" i="2"/>
  <c r="T1398" i="2" s="1"/>
  <c r="R1433" i="2"/>
  <c r="T1433" i="2" s="1"/>
  <c r="T1441" i="2"/>
  <c r="R1455" i="2"/>
  <c r="T1455" i="2" s="1"/>
  <c r="R1472" i="2"/>
  <c r="T1472" i="2" s="1"/>
  <c r="T1479" i="2"/>
  <c r="R1494" i="2"/>
  <c r="T1494" i="2" s="1"/>
  <c r="R1502" i="2"/>
  <c r="T1502" i="2" s="1"/>
  <c r="R1516" i="2"/>
  <c r="T1516" i="2" s="1"/>
  <c r="R1531" i="2"/>
  <c r="T1531" i="2" s="1"/>
  <c r="R1546" i="2"/>
  <c r="T1546" i="2" s="1"/>
  <c r="R1553" i="2"/>
  <c r="T1553" i="2" s="1"/>
  <c r="T1568" i="2"/>
  <c r="R1603" i="2"/>
  <c r="T1603" i="2" s="1"/>
  <c r="T1618" i="2"/>
  <c r="T1641" i="2"/>
  <c r="R1712" i="2"/>
  <c r="T1712" i="2" s="1"/>
  <c r="R1745" i="2"/>
  <c r="T1745" i="2" s="1"/>
  <c r="T1780" i="2"/>
  <c r="T2097" i="2"/>
  <c r="T1434" i="2"/>
  <c r="T1456" i="2"/>
  <c r="T1495" i="2"/>
  <c r="T1517" i="2"/>
  <c r="T1532" i="2"/>
  <c r="R1560" i="2"/>
  <c r="T1560" i="2" s="1"/>
  <c r="R1575" i="2"/>
  <c r="T1575" i="2" s="1"/>
  <c r="T1596" i="2"/>
  <c r="T1604" i="2"/>
  <c r="R1686" i="2"/>
  <c r="T1686" i="2" s="1"/>
  <c r="R1876" i="2"/>
  <c r="T1876" i="2" s="1"/>
  <c r="R2275" i="2"/>
  <c r="T2275" i="2" s="1"/>
  <c r="R1487" i="2"/>
  <c r="T1487" i="2" s="1"/>
  <c r="R1582" i="2"/>
  <c r="T1582" i="2" s="1"/>
  <c r="R2079" i="2"/>
  <c r="T2079" i="2" s="1"/>
  <c r="R1304" i="2"/>
  <c r="T1304" i="2" s="1"/>
  <c r="R1334" i="2"/>
  <c r="T1334" i="2" s="1"/>
  <c r="T1340" i="2"/>
  <c r="R1365" i="2"/>
  <c r="T1365" i="2" s="1"/>
  <c r="R1385" i="2"/>
  <c r="T1385" i="2" s="1"/>
  <c r="R1391" i="2"/>
  <c r="T1391" i="2" s="1"/>
  <c r="R1442" i="2"/>
  <c r="T1442" i="2" s="1"/>
  <c r="R1569" i="2"/>
  <c r="T1569" i="2" s="1"/>
  <c r="R1619" i="2"/>
  <c r="T1619" i="2" s="1"/>
  <c r="R1648" i="2"/>
  <c r="T1648" i="2" s="1"/>
  <c r="R1706" i="2"/>
  <c r="T1706" i="2" s="1"/>
  <c r="R1310" i="2"/>
  <c r="T1310" i="2" s="1"/>
  <c r="R1488" i="2"/>
  <c r="T1488" i="2" s="1"/>
  <c r="R1504" i="2"/>
  <c r="T1504" i="2" s="1"/>
  <c r="T1541" i="2"/>
  <c r="R1597" i="2"/>
  <c r="T1597" i="2" s="1"/>
  <c r="T1629" i="2"/>
  <c r="T1730" i="2"/>
  <c r="R1861" i="2"/>
  <c r="T1861" i="2" s="1"/>
  <c r="T1718" i="2"/>
  <c r="T1759" i="2"/>
  <c r="T1928" i="2"/>
  <c r="R1998" i="2"/>
  <c r="T1998" i="2" s="1"/>
  <c r="T2008" i="2"/>
  <c r="T2052" i="2"/>
  <c r="T2062" i="2"/>
  <c r="T2248" i="2"/>
  <c r="T1803" i="2"/>
  <c r="R1810" i="2"/>
  <c r="T1810" i="2" s="1"/>
  <c r="T1862" i="2"/>
  <c r="R1869" i="2"/>
  <c r="T1869" i="2" s="1"/>
  <c r="T1899" i="2"/>
  <c r="T1906" i="2"/>
  <c r="R2232" i="2"/>
  <c r="T2232" i="2" s="1"/>
  <c r="R2276" i="2"/>
  <c r="T2276" i="2" s="1"/>
  <c r="T1670" i="2"/>
  <c r="T1766" i="2"/>
  <c r="T1818" i="2"/>
  <c r="T1825" i="2"/>
  <c r="T1877" i="2"/>
  <c r="T1884" i="2"/>
  <c r="T1945" i="2"/>
  <c r="T1971" i="2"/>
  <c r="T1981" i="2"/>
  <c r="R2009" i="2"/>
  <c r="T2009" i="2" s="1"/>
  <c r="R2063" i="2"/>
  <c r="T2063" i="2" s="1"/>
  <c r="R2164" i="2"/>
  <c r="T2164" i="2" s="1"/>
  <c r="R2249" i="2"/>
  <c r="T2249" i="2" s="1"/>
  <c r="T2330" i="2"/>
  <c r="R2342" i="2"/>
  <c r="T2342" i="2" s="1"/>
  <c r="R1907" i="2"/>
  <c r="T1907" i="2" s="1"/>
  <c r="R1665" i="2"/>
  <c r="T1665" i="2" s="1"/>
  <c r="R1682" i="2"/>
  <c r="T1682" i="2" s="1"/>
  <c r="R1688" i="2"/>
  <c r="T1688" i="2" s="1"/>
  <c r="T1702" i="2"/>
  <c r="R1767" i="2"/>
  <c r="T1767" i="2" s="1"/>
  <c r="T1782" i="2"/>
  <c r="T1804" i="2"/>
  <c r="T1819" i="2"/>
  <c r="R1826" i="2"/>
  <c r="T1826" i="2" s="1"/>
  <c r="R1834" i="2"/>
  <c r="T1834" i="2" s="1"/>
  <c r="T1841" i="2"/>
  <c r="T1863" i="2"/>
  <c r="T1878" i="2"/>
  <c r="R1885" i="2"/>
  <c r="T1885" i="2" s="1"/>
  <c r="R1900" i="2"/>
  <c r="T1900" i="2" s="1"/>
  <c r="T1915" i="2"/>
  <c r="T1922" i="2"/>
  <c r="R1937" i="2"/>
  <c r="T1937" i="2" s="1"/>
  <c r="R1982" i="2"/>
  <c r="T1982" i="2" s="1"/>
  <c r="T2019" i="2"/>
  <c r="T2046" i="2"/>
  <c r="T2073" i="2"/>
  <c r="T2091" i="2"/>
  <c r="R2215" i="2"/>
  <c r="T2215" i="2" s="1"/>
  <c r="T2259" i="2"/>
  <c r="R2286" i="2"/>
  <c r="T2286" i="2" s="1"/>
  <c r="T2353" i="2"/>
  <c r="R2365" i="2"/>
  <c r="T2365" i="2" s="1"/>
  <c r="R1740" i="2"/>
  <c r="T1740" i="2" s="1"/>
  <c r="R1964" i="2"/>
  <c r="T1964" i="2" s="1"/>
  <c r="R2216" i="2"/>
  <c r="T2216" i="2" s="1"/>
  <c r="R2287" i="2"/>
  <c r="T2287" i="2" s="1"/>
  <c r="R1566" i="2"/>
  <c r="T1566" i="2" s="1"/>
  <c r="R1594" i="2"/>
  <c r="T1594" i="2" s="1"/>
  <c r="R1605" i="2"/>
  <c r="T1605" i="2" s="1"/>
  <c r="R1627" i="2"/>
  <c r="T1627" i="2" s="1"/>
  <c r="R1720" i="2"/>
  <c r="T1720" i="2" s="1"/>
  <c r="R1726" i="2"/>
  <c r="T1726" i="2" s="1"/>
  <c r="T1761" i="2"/>
  <c r="R1775" i="2"/>
  <c r="T1775" i="2" s="1"/>
  <c r="T1901" i="2"/>
  <c r="R1923" i="2"/>
  <c r="T1923" i="2" s="1"/>
  <c r="R1938" i="2"/>
  <c r="T1938" i="2" s="1"/>
  <c r="T1992" i="2"/>
  <c r="T2375" i="2"/>
  <c r="R1600" i="2"/>
  <c r="T1600" i="2" s="1"/>
  <c r="R1616" i="2"/>
  <c r="T1616" i="2" s="1"/>
  <c r="R1622" i="2"/>
  <c r="T1622" i="2" s="1"/>
  <c r="R1649" i="2"/>
  <c r="T1649" i="2" s="1"/>
  <c r="R1666" i="2"/>
  <c r="T1666" i="2" s="1"/>
  <c r="R1677" i="2"/>
  <c r="T1677" i="2" s="1"/>
  <c r="R1683" i="2"/>
  <c r="T1683" i="2" s="1"/>
  <c r="R1703" i="2"/>
  <c r="T1703" i="2" s="1"/>
  <c r="T1733" i="2"/>
  <c r="T1741" i="2"/>
  <c r="R1748" i="2"/>
  <c r="T1748" i="2" s="1"/>
  <c r="R1755" i="2"/>
  <c r="T1755" i="2" s="1"/>
  <c r="R1791" i="2"/>
  <c r="T1791" i="2" s="1"/>
  <c r="T1798" i="2"/>
  <c r="T1820" i="2"/>
  <c r="R1850" i="2"/>
  <c r="T1850" i="2" s="1"/>
  <c r="T1857" i="2"/>
  <c r="T1879" i="2"/>
  <c r="R1909" i="2"/>
  <c r="T1909" i="2" s="1"/>
  <c r="R1916" i="2"/>
  <c r="T1916" i="2" s="1"/>
  <c r="R1965" i="2"/>
  <c r="T1965" i="2" s="1"/>
  <c r="T2226" i="2"/>
  <c r="T2270" i="2"/>
  <c r="R2324" i="2"/>
  <c r="T2324" i="2" s="1"/>
  <c r="T1799" i="2"/>
  <c r="T1858" i="2"/>
  <c r="R1948" i="2"/>
  <c r="T1948" i="2" s="1"/>
  <c r="R1966" i="2"/>
  <c r="T1966" i="2" s="1"/>
  <c r="T2030" i="2"/>
  <c r="R2199" i="2"/>
  <c r="T2199" i="2" s="1"/>
  <c r="T2243" i="2"/>
  <c r="R2297" i="2"/>
  <c r="T2297" i="2" s="1"/>
  <c r="R2325" i="2"/>
  <c r="T2325" i="2" s="1"/>
  <c r="T2347" i="2"/>
  <c r="T1678" i="2"/>
  <c r="R1734" i="2"/>
  <c r="T1734" i="2" s="1"/>
  <c r="T1756" i="2"/>
  <c r="T1777" i="2"/>
  <c r="T1829" i="2"/>
  <c r="T1836" i="2"/>
  <c r="T1949" i="2"/>
  <c r="T2150" i="2"/>
  <c r="T2170" i="2"/>
  <c r="R2200" i="2"/>
  <c r="T2200" i="2" s="1"/>
  <c r="R2298" i="2"/>
  <c r="T2298" i="2" s="1"/>
  <c r="T1710" i="2"/>
  <c r="T1895" i="2"/>
  <c r="T2003" i="2"/>
  <c r="T2121" i="2"/>
  <c r="T2308" i="2"/>
  <c r="T2336" i="2"/>
  <c r="R2348" i="2"/>
  <c r="T2348" i="2" s="1"/>
  <c r="R1778" i="2"/>
  <c r="T1778" i="2" s="1"/>
  <c r="R1837" i="2"/>
  <c r="T1837" i="2" s="1"/>
  <c r="R1950" i="2"/>
  <c r="T1950" i="2" s="1"/>
  <c r="T2281" i="2"/>
  <c r="R1679" i="2"/>
  <c r="T1679" i="2" s="1"/>
  <c r="R1698" i="2"/>
  <c r="T1698" i="2" s="1"/>
  <c r="R1830" i="2"/>
  <c r="T1830" i="2" s="1"/>
  <c r="R1896" i="2"/>
  <c r="T1896" i="2" s="1"/>
  <c r="R1904" i="2"/>
  <c r="T1904" i="2" s="1"/>
  <c r="T1911" i="2"/>
  <c r="R2309" i="2"/>
  <c r="T2309" i="2" s="1"/>
  <c r="R2358" i="2"/>
  <c r="T2358" i="2" s="1"/>
  <c r="T1705" i="2"/>
  <c r="T1723" i="2"/>
  <c r="R1750" i="2"/>
  <c r="T1750" i="2" s="1"/>
  <c r="T1771" i="2"/>
  <c r="R1786" i="2"/>
  <c r="T1786" i="2" s="1"/>
  <c r="R1845" i="2"/>
  <c r="T1845" i="2" s="1"/>
  <c r="T1889" i="2"/>
  <c r="T1912" i="2"/>
  <c r="T1926" i="2"/>
  <c r="T1942" i="2"/>
  <c r="R2024" i="2"/>
  <c r="T2024" i="2" s="1"/>
  <c r="R2078" i="2"/>
  <c r="T2078" i="2" s="1"/>
  <c r="T2115" i="2"/>
  <c r="T2132" i="2"/>
  <c r="R1956" i="2"/>
  <c r="T1956" i="2" s="1"/>
  <c r="R1972" i="2"/>
  <c r="T1972" i="2" s="1"/>
  <c r="R1988" i="2"/>
  <c r="T1988" i="2" s="1"/>
  <c r="R2004" i="2"/>
  <c r="T2004" i="2" s="1"/>
  <c r="R2015" i="2"/>
  <c r="T2015" i="2" s="1"/>
  <c r="R2031" i="2"/>
  <c r="T2031" i="2" s="1"/>
  <c r="R2042" i="2"/>
  <c r="T2042" i="2" s="1"/>
  <c r="R2053" i="2"/>
  <c r="T2053" i="2" s="1"/>
  <c r="R2069" i="2"/>
  <c r="T2069" i="2" s="1"/>
  <c r="R2110" i="2"/>
  <c r="T2110" i="2" s="1"/>
  <c r="R2122" i="2"/>
  <c r="T2122" i="2" s="1"/>
  <c r="R2133" i="2"/>
  <c r="T2133" i="2" s="1"/>
  <c r="R2152" i="2"/>
  <c r="T2152" i="2" s="1"/>
  <c r="R2184" i="2"/>
  <c r="T2184" i="2" s="1"/>
  <c r="R2190" i="2"/>
  <c r="T2190" i="2" s="1"/>
  <c r="R2206" i="2"/>
  <c r="T2206" i="2" s="1"/>
  <c r="R2222" i="2"/>
  <c r="T2222" i="2" s="1"/>
  <c r="R2255" i="2"/>
  <c r="T2255" i="2" s="1"/>
  <c r="R2266" i="2"/>
  <c r="T2266" i="2" s="1"/>
  <c r="R2304" i="2"/>
  <c r="T2304" i="2" s="1"/>
  <c r="R2315" i="2"/>
  <c r="T2315" i="2" s="1"/>
  <c r="R2331" i="2"/>
  <c r="T2331" i="2" s="1"/>
  <c r="R2337" i="2"/>
  <c r="T2337" i="2" s="1"/>
  <c r="R2354" i="2"/>
  <c r="T2354" i="2" s="1"/>
  <c r="R2360" i="2"/>
  <c r="T2360" i="2" s="1"/>
  <c r="R2371" i="2"/>
  <c r="T2371" i="2" s="1"/>
  <c r="R1974" i="2"/>
  <c r="T1974" i="2" s="1"/>
  <c r="R1990" i="2"/>
  <c r="T1990" i="2" s="1"/>
  <c r="R2006" i="2"/>
  <c r="T2006" i="2" s="1"/>
  <c r="R2017" i="2"/>
  <c r="T2017" i="2" s="1"/>
  <c r="R2033" i="2"/>
  <c r="T2033" i="2" s="1"/>
  <c r="R2044" i="2"/>
  <c r="T2044" i="2" s="1"/>
  <c r="R2055" i="2"/>
  <c r="T2055" i="2" s="1"/>
  <c r="R2071" i="2"/>
  <c r="T2071" i="2" s="1"/>
  <c r="R2112" i="2"/>
  <c r="T2112" i="2" s="1"/>
  <c r="R2124" i="2"/>
  <c r="T2124" i="2" s="1"/>
  <c r="R2148" i="2"/>
  <c r="T2148" i="2" s="1"/>
  <c r="R2180" i="2"/>
  <c r="T2180" i="2" s="1"/>
  <c r="R2186" i="2"/>
  <c r="T2186" i="2" s="1"/>
  <c r="R2192" i="2"/>
  <c r="T2192" i="2" s="1"/>
  <c r="R2208" i="2"/>
  <c r="T2208" i="2" s="1"/>
  <c r="R2224" i="2"/>
  <c r="T2224" i="2" s="1"/>
  <c r="R2257" i="2"/>
  <c r="T2257" i="2" s="1"/>
  <c r="R2268" i="2"/>
  <c r="T2268" i="2" s="1"/>
  <c r="R2317" i="2"/>
  <c r="T2317" i="2" s="1"/>
  <c r="R2339" i="2"/>
  <c r="T2339" i="2" s="1"/>
  <c r="R2345" i="2"/>
  <c r="T2345" i="2" s="1"/>
  <c r="R2362" i="2"/>
  <c r="T2362" i="2" s="1"/>
  <c r="R2373" i="2"/>
  <c r="T2373" i="2" s="1"/>
  <c r="R1980" i="2"/>
  <c r="T1980" i="2" s="1"/>
  <c r="R1996" i="2"/>
  <c r="T1996" i="2" s="1"/>
  <c r="R2023" i="2"/>
  <c r="T2023" i="2" s="1"/>
  <c r="R2061" i="2"/>
  <c r="T2061" i="2" s="1"/>
  <c r="R2077" i="2"/>
  <c r="T2077" i="2" s="1"/>
  <c r="R2095" i="2"/>
  <c r="T2095" i="2" s="1"/>
  <c r="R2136" i="2"/>
  <c r="T2136" i="2" s="1"/>
  <c r="R2168" i="2"/>
  <c r="T2168" i="2" s="1"/>
  <c r="R2198" i="2"/>
  <c r="T2198" i="2" s="1"/>
  <c r="R2214" i="2"/>
  <c r="T2214" i="2" s="1"/>
  <c r="R2230" i="2"/>
  <c r="T2230" i="2" s="1"/>
  <c r="R2247" i="2"/>
  <c r="T2247" i="2" s="1"/>
  <c r="R2274" i="2"/>
  <c r="T2274" i="2" s="1"/>
  <c r="R2285" i="2"/>
  <c r="T2285" i="2" s="1"/>
  <c r="R2296" i="2"/>
  <c r="T2296" i="2" s="1"/>
  <c r="R2307" i="2"/>
  <c r="T2307" i="2" s="1"/>
  <c r="R2323" i="2"/>
  <c r="T2323" i="2" s="1"/>
  <c r="R2334" i="2"/>
  <c r="T2334" i="2" s="1"/>
  <c r="R2357" i="2"/>
  <c r="T2357" i="2" s="1"/>
  <c r="R2379" i="2"/>
  <c r="T2379" i="2" s="1"/>
  <c r="T475" i="1"/>
  <c r="T93" i="1"/>
  <c r="T565" i="1"/>
  <c r="T563" i="1"/>
  <c r="T96" i="1"/>
  <c r="T579" i="1"/>
  <c r="T580" i="1"/>
  <c r="T166" i="1"/>
  <c r="T664" i="1"/>
  <c r="T168" i="1"/>
  <c r="T698" i="1"/>
  <c r="T730" i="1"/>
  <c r="T732" i="1"/>
  <c r="T264" i="1"/>
  <c r="T890" i="1"/>
  <c r="T352" i="1"/>
  <c r="T912" i="1"/>
  <c r="T368" i="1"/>
  <c r="T934" i="1"/>
  <c r="T370" i="1"/>
  <c r="T1183" i="1"/>
  <c r="T371" i="1"/>
  <c r="T1221" i="1"/>
  <c r="T474" i="1"/>
  <c r="T1296" i="1"/>
  <c r="T32" i="1"/>
  <c r="T86" i="1"/>
  <c r="T152" i="1"/>
  <c r="T246" i="1"/>
  <c r="T351" i="1"/>
  <c r="T436" i="1"/>
  <c r="T548" i="1"/>
  <c r="T661" i="1"/>
  <c r="T889" i="1"/>
  <c r="T1148" i="1"/>
  <c r="T39" i="1"/>
  <c r="T247" i="1"/>
  <c r="T437" i="1"/>
  <c r="T40" i="1"/>
  <c r="T94" i="1"/>
  <c r="T167" i="1"/>
  <c r="T248" i="1"/>
  <c r="T353" i="1"/>
  <c r="T460" i="1"/>
  <c r="T564" i="1"/>
  <c r="T697" i="1"/>
  <c r="T910" i="1"/>
  <c r="T1186" i="1"/>
  <c r="T182" i="1"/>
  <c r="T933" i="1"/>
  <c r="T1223" i="1"/>
  <c r="T7" i="1"/>
  <c r="T53" i="1"/>
  <c r="T102" i="1"/>
  <c r="T184" i="1"/>
  <c r="T265" i="1"/>
  <c r="T385" i="1"/>
  <c r="T495" i="1"/>
  <c r="T581" i="1"/>
  <c r="T759" i="1"/>
  <c r="T962" i="1"/>
  <c r="T1299" i="1"/>
  <c r="T8" i="1"/>
  <c r="T61" i="1"/>
  <c r="T118" i="1"/>
  <c r="T198" i="1"/>
  <c r="T280" i="1"/>
  <c r="T387" i="1"/>
  <c r="T497" i="1"/>
  <c r="T595" i="1"/>
  <c r="T760" i="1"/>
  <c r="T963" i="1"/>
  <c r="T1336" i="1"/>
  <c r="T14" i="1"/>
  <c r="T66" i="1"/>
  <c r="T119" i="1"/>
  <c r="T199" i="1"/>
  <c r="T281" i="1"/>
  <c r="T388" i="1"/>
  <c r="T513" i="1"/>
  <c r="T596" i="1"/>
  <c r="T797" i="1"/>
  <c r="T992" i="1"/>
  <c r="T1382" i="1"/>
  <c r="T15" i="1"/>
  <c r="T68" i="1"/>
  <c r="T120" i="1"/>
  <c r="T200" i="1"/>
  <c r="T300" i="1"/>
  <c r="T402" i="1"/>
  <c r="T514" i="1"/>
  <c r="T597" i="1"/>
  <c r="T798" i="1"/>
  <c r="T993" i="1"/>
  <c r="T1383" i="1"/>
  <c r="T183" i="1"/>
  <c r="T16" i="1"/>
  <c r="T70" i="1"/>
  <c r="T128" i="1"/>
  <c r="T214" i="1"/>
  <c r="T301" i="1"/>
  <c r="T403" i="1"/>
  <c r="T515" i="1"/>
  <c r="T611" i="1"/>
  <c r="T818" i="1"/>
  <c r="T1043" i="1"/>
  <c r="T1429" i="1"/>
  <c r="T19" i="1"/>
  <c r="T77" i="1"/>
  <c r="T134" i="1"/>
  <c r="T215" i="1"/>
  <c r="T319" i="1"/>
  <c r="T404" i="1"/>
  <c r="T529" i="1"/>
  <c r="T612" i="1"/>
  <c r="T819" i="1"/>
  <c r="T1044" i="1"/>
  <c r="T1430" i="1"/>
  <c r="T23" i="1"/>
  <c r="T78" i="1"/>
  <c r="T135" i="1"/>
  <c r="T216" i="1"/>
  <c r="T321" i="1"/>
  <c r="T419" i="1"/>
  <c r="T530" i="1"/>
  <c r="T628" i="1"/>
  <c r="T849" i="1"/>
  <c r="T1075" i="1"/>
  <c r="T1484" i="1"/>
  <c r="T24" i="1"/>
  <c r="T80" i="1"/>
  <c r="T136" i="1"/>
  <c r="T230" i="1"/>
  <c r="T335" i="1"/>
  <c r="T420" i="1"/>
  <c r="T531" i="1"/>
  <c r="T629" i="1"/>
  <c r="T850" i="1"/>
  <c r="T1077" i="1"/>
  <c r="T1492" i="1"/>
  <c r="T30" i="1"/>
  <c r="T84" i="1"/>
  <c r="T150" i="1"/>
  <c r="T231" i="1"/>
  <c r="T336" i="1"/>
  <c r="T421" i="1"/>
  <c r="T546" i="1"/>
  <c r="T644" i="1"/>
  <c r="T870" i="1"/>
  <c r="T1113" i="1"/>
  <c r="T1571" i="1"/>
  <c r="T101" i="1"/>
  <c r="T31" i="1"/>
  <c r="T85" i="1"/>
  <c r="T151" i="1"/>
  <c r="T232" i="1"/>
  <c r="T337" i="1"/>
  <c r="T435" i="1"/>
  <c r="T547" i="1"/>
  <c r="T645" i="1"/>
  <c r="T871" i="1"/>
  <c r="T1115" i="1"/>
  <c r="T1676" i="1"/>
  <c r="R2371" i="1"/>
  <c r="T2371" i="1" s="1"/>
  <c r="R2339" i="1"/>
  <c r="T2339" i="1" s="1"/>
  <c r="R2323" i="1"/>
  <c r="T2323" i="1" s="1"/>
  <c r="R2307" i="1"/>
  <c r="T2307" i="1" s="1"/>
  <c r="R2275" i="1"/>
  <c r="T2275" i="1" s="1"/>
  <c r="R2259" i="1"/>
  <c r="T2259" i="1" s="1"/>
  <c r="R2243" i="1"/>
  <c r="T2243" i="1" s="1"/>
  <c r="R2227" i="1"/>
  <c r="T2227" i="1" s="1"/>
  <c r="R2211" i="1"/>
  <c r="T2211" i="1" s="1"/>
  <c r="R2195" i="1"/>
  <c r="T2195" i="1" s="1"/>
  <c r="R2131" i="1"/>
  <c r="T2131" i="1" s="1"/>
  <c r="R2115" i="1"/>
  <c r="T2115" i="1" s="1"/>
  <c r="R2099" i="1"/>
  <c r="T2099" i="1" s="1"/>
  <c r="R2051" i="1"/>
  <c r="T2051" i="1" s="1"/>
  <c r="R2035" i="1"/>
  <c r="T2035" i="1" s="1"/>
  <c r="R2019" i="1"/>
  <c r="T2019" i="1" s="1"/>
  <c r="R2003" i="1"/>
  <c r="T2003" i="1" s="1"/>
  <c r="R1987" i="1"/>
  <c r="T1987" i="1" s="1"/>
  <c r="R1971" i="1"/>
  <c r="T1971" i="1" s="1"/>
  <c r="R1955" i="1"/>
  <c r="T1955" i="1" s="1"/>
  <c r="R1939" i="1"/>
  <c r="T1939" i="1" s="1"/>
  <c r="R1923" i="1"/>
  <c r="T1923" i="1" s="1"/>
  <c r="R1907" i="1"/>
  <c r="T1907" i="1" s="1"/>
  <c r="R1891" i="1"/>
  <c r="T1891" i="1" s="1"/>
  <c r="R1875" i="1"/>
  <c r="T1875" i="1" s="1"/>
  <c r="R1859" i="1"/>
  <c r="T1859" i="1" s="1"/>
  <c r="R1843" i="1"/>
  <c r="T1843" i="1" s="1"/>
  <c r="R1827" i="1"/>
  <c r="T1827" i="1" s="1"/>
  <c r="R1811" i="1"/>
  <c r="T1811" i="1" s="1"/>
  <c r="R1795" i="1"/>
  <c r="T1795" i="1" s="1"/>
  <c r="R1779" i="1"/>
  <c r="T1779" i="1" s="1"/>
  <c r="R1763" i="1"/>
  <c r="T1763" i="1" s="1"/>
  <c r="R1747" i="1"/>
  <c r="T1747" i="1" s="1"/>
  <c r="R2245" i="1"/>
  <c r="T2245" i="1" s="1"/>
  <c r="R2053" i="1"/>
  <c r="T2053" i="1" s="1"/>
  <c r="R1957" i="1"/>
  <c r="T1957" i="1" s="1"/>
  <c r="R1877" i="1"/>
  <c r="T1877" i="1" s="1"/>
  <c r="R2308" i="1"/>
  <c r="T2308" i="1" s="1"/>
  <c r="R2196" i="1"/>
  <c r="T2196" i="1" s="1"/>
  <c r="R2068" i="1"/>
  <c r="T2068" i="1" s="1"/>
  <c r="R1892" i="1"/>
  <c r="T1892" i="1" s="1"/>
  <c r="R2370" i="1"/>
  <c r="T2370" i="1" s="1"/>
  <c r="R2354" i="1"/>
  <c r="T2354" i="1" s="1"/>
  <c r="R2338" i="1"/>
  <c r="T2338" i="1" s="1"/>
  <c r="R2322" i="1"/>
  <c r="T2322" i="1" s="1"/>
  <c r="R2306" i="1"/>
  <c r="T2306" i="1" s="1"/>
  <c r="R2290" i="1"/>
  <c r="T2290" i="1" s="1"/>
  <c r="R2274" i="1"/>
  <c r="T2274" i="1" s="1"/>
  <c r="R2258" i="1"/>
  <c r="T2258" i="1" s="1"/>
  <c r="R2226" i="1"/>
  <c r="T2226" i="1" s="1"/>
  <c r="R2210" i="1"/>
  <c r="T2210" i="1" s="1"/>
  <c r="R2194" i="1"/>
  <c r="T2194" i="1" s="1"/>
  <c r="R2178" i="1"/>
  <c r="T2178" i="1" s="1"/>
  <c r="R2162" i="1"/>
  <c r="T2162" i="1" s="1"/>
  <c r="R2146" i="1"/>
  <c r="T2146" i="1" s="1"/>
  <c r="R2050" i="1"/>
  <c r="T2050" i="1" s="1"/>
  <c r="R2034" i="1"/>
  <c r="T2034" i="1" s="1"/>
  <c r="R2018" i="1"/>
  <c r="T2018" i="1" s="1"/>
  <c r="R2002" i="1"/>
  <c r="T2002" i="1" s="1"/>
  <c r="R1986" i="1"/>
  <c r="T1986" i="1" s="1"/>
  <c r="R1970" i="1"/>
  <c r="T1970" i="1" s="1"/>
  <c r="R1954" i="1"/>
  <c r="T1954" i="1" s="1"/>
  <c r="R1938" i="1"/>
  <c r="T1938" i="1" s="1"/>
  <c r="R1922" i="1"/>
  <c r="T1922" i="1" s="1"/>
  <c r="R1906" i="1"/>
  <c r="T1906" i="1" s="1"/>
  <c r="R1890" i="1"/>
  <c r="T1890" i="1" s="1"/>
  <c r="R1874" i="1"/>
  <c r="T1874" i="1" s="1"/>
  <c r="R1858" i="1"/>
  <c r="T1858" i="1" s="1"/>
  <c r="R1842" i="1"/>
  <c r="T1842" i="1" s="1"/>
  <c r="R1826" i="1"/>
  <c r="T1826" i="1" s="1"/>
  <c r="R1810" i="1"/>
  <c r="T1810" i="1" s="1"/>
  <c r="R1794" i="1"/>
  <c r="T1794" i="1" s="1"/>
  <c r="R1778" i="1"/>
  <c r="T1778" i="1" s="1"/>
  <c r="R1762" i="1"/>
  <c r="T1762" i="1" s="1"/>
  <c r="R1746" i="1"/>
  <c r="T1746" i="1" s="1"/>
  <c r="R1730" i="1"/>
  <c r="T1730" i="1" s="1"/>
  <c r="R1714" i="1"/>
  <c r="T1714" i="1" s="1"/>
  <c r="R1698" i="1"/>
  <c r="T1698" i="1" s="1"/>
  <c r="R1682" i="1"/>
  <c r="T1682" i="1" s="1"/>
  <c r="R1666" i="1"/>
  <c r="T1666" i="1" s="1"/>
  <c r="R1650" i="1"/>
  <c r="T1650" i="1" s="1"/>
  <c r="R1634" i="1"/>
  <c r="T1634" i="1" s="1"/>
  <c r="R1618" i="1"/>
  <c r="T1618" i="1" s="1"/>
  <c r="R1602" i="1"/>
  <c r="T1602" i="1" s="1"/>
  <c r="R1586" i="1"/>
  <c r="T1586" i="1" s="1"/>
  <c r="R1554" i="1"/>
  <c r="T1554" i="1" s="1"/>
  <c r="R1538" i="1"/>
  <c r="T1538" i="1" s="1"/>
  <c r="R1522" i="1"/>
  <c r="T1522" i="1" s="1"/>
  <c r="R1506" i="1"/>
  <c r="T1506" i="1" s="1"/>
  <c r="R1490" i="1"/>
  <c r="T1490" i="1" s="1"/>
  <c r="R1474" i="1"/>
  <c r="T1474" i="1" s="1"/>
  <c r="R1458" i="1"/>
  <c r="T1458" i="1" s="1"/>
  <c r="T1150" i="1"/>
  <c r="R2369" i="1"/>
  <c r="T2369" i="1" s="1"/>
  <c r="R2353" i="1"/>
  <c r="T2353" i="1" s="1"/>
  <c r="R2337" i="1"/>
  <c r="T2337" i="1" s="1"/>
  <c r="R2321" i="1"/>
  <c r="T2321" i="1" s="1"/>
  <c r="R2289" i="1"/>
  <c r="T2289" i="1" s="1"/>
  <c r="R2273" i="1"/>
  <c r="T2273" i="1" s="1"/>
  <c r="R2257" i="1"/>
  <c r="T2257" i="1" s="1"/>
  <c r="R2241" i="1"/>
  <c r="T2241" i="1" s="1"/>
  <c r="R2225" i="1"/>
  <c r="T2225" i="1" s="1"/>
  <c r="R2209" i="1"/>
  <c r="T2209" i="1" s="1"/>
  <c r="R2193" i="1"/>
  <c r="T2193" i="1" s="1"/>
  <c r="R2129" i="1"/>
  <c r="T2129" i="1" s="1"/>
  <c r="R2097" i="1"/>
  <c r="T2097" i="1" s="1"/>
  <c r="R2081" i="1"/>
  <c r="T2081" i="1" s="1"/>
  <c r="R2065" i="1"/>
  <c r="T2065" i="1" s="1"/>
  <c r="R2049" i="1"/>
  <c r="T2049" i="1" s="1"/>
  <c r="R2033" i="1"/>
  <c r="T2033" i="1" s="1"/>
  <c r="R2017" i="1"/>
  <c r="T2017" i="1" s="1"/>
  <c r="R2001" i="1"/>
  <c r="T2001" i="1" s="1"/>
  <c r="R1985" i="1"/>
  <c r="T1985" i="1" s="1"/>
  <c r="R1969" i="1"/>
  <c r="T1969" i="1" s="1"/>
  <c r="R1953" i="1"/>
  <c r="T1953" i="1" s="1"/>
  <c r="R1937" i="1"/>
  <c r="T1937" i="1" s="1"/>
  <c r="R1921" i="1"/>
  <c r="T1921" i="1" s="1"/>
  <c r="R1905" i="1"/>
  <c r="T1905" i="1" s="1"/>
  <c r="R1889" i="1"/>
  <c r="T1889" i="1" s="1"/>
  <c r="R1873" i="1"/>
  <c r="T1873" i="1" s="1"/>
  <c r="R1857" i="1"/>
  <c r="T1857" i="1" s="1"/>
  <c r="R1841" i="1"/>
  <c r="T1841" i="1" s="1"/>
  <c r="R1825" i="1"/>
  <c r="T1825" i="1" s="1"/>
  <c r="R1809" i="1"/>
  <c r="T1809" i="1" s="1"/>
  <c r="R1793" i="1"/>
  <c r="T1793" i="1" s="1"/>
  <c r="R1777" i="1"/>
  <c r="T1777" i="1" s="1"/>
  <c r="R1761" i="1"/>
  <c r="T1761" i="1" s="1"/>
  <c r="R1745" i="1"/>
  <c r="T1745" i="1" s="1"/>
  <c r="R1729" i="1"/>
  <c r="T1729" i="1" s="1"/>
  <c r="R1713" i="1"/>
  <c r="T1713" i="1" s="1"/>
  <c r="R1681" i="1"/>
  <c r="T1681" i="1" s="1"/>
  <c r="T1570" i="1"/>
  <c r="R2368" i="1"/>
  <c r="T2368" i="1" s="1"/>
  <c r="R2352" i="1"/>
  <c r="T2352" i="1" s="1"/>
  <c r="R2336" i="1"/>
  <c r="T2336" i="1" s="1"/>
  <c r="R2320" i="1"/>
  <c r="T2320" i="1" s="1"/>
  <c r="R2304" i="1"/>
  <c r="T2304" i="1" s="1"/>
  <c r="R2288" i="1"/>
  <c r="T2288" i="1" s="1"/>
  <c r="R2272" i="1"/>
  <c r="T2272" i="1" s="1"/>
  <c r="R2256" i="1"/>
  <c r="T2256" i="1" s="1"/>
  <c r="R2224" i="1"/>
  <c r="T2224" i="1" s="1"/>
  <c r="R2208" i="1"/>
  <c r="T2208" i="1" s="1"/>
  <c r="R2192" i="1"/>
  <c r="T2192" i="1" s="1"/>
  <c r="R2176" i="1"/>
  <c r="T2176" i="1" s="1"/>
  <c r="R2160" i="1"/>
  <c r="T2160" i="1" s="1"/>
  <c r="R2144" i="1"/>
  <c r="T2144" i="1" s="1"/>
  <c r="R2128" i="1"/>
  <c r="T2128" i="1" s="1"/>
  <c r="R2112" i="1"/>
  <c r="T2112" i="1" s="1"/>
  <c r="R2064" i="1"/>
  <c r="T2064" i="1" s="1"/>
  <c r="R2048" i="1"/>
  <c r="T2048" i="1" s="1"/>
  <c r="R2032" i="1"/>
  <c r="T2032" i="1" s="1"/>
  <c r="R2016" i="1"/>
  <c r="T2016" i="1" s="1"/>
  <c r="R2000" i="1"/>
  <c r="T2000" i="1" s="1"/>
  <c r="R1984" i="1"/>
  <c r="T1984" i="1" s="1"/>
  <c r="R1968" i="1"/>
  <c r="T1968" i="1" s="1"/>
  <c r="R1952" i="1"/>
  <c r="T1952" i="1" s="1"/>
  <c r="R1920" i="1"/>
  <c r="T1920" i="1" s="1"/>
  <c r="R1904" i="1"/>
  <c r="T1904" i="1" s="1"/>
  <c r="R1888" i="1"/>
  <c r="T1888" i="1" s="1"/>
  <c r="R1872" i="1"/>
  <c r="T1872" i="1" s="1"/>
  <c r="R1856" i="1"/>
  <c r="T1856" i="1" s="1"/>
  <c r="R1840" i="1"/>
  <c r="T1840" i="1" s="1"/>
  <c r="R1824" i="1"/>
  <c r="T1824" i="1" s="1"/>
  <c r="R1808" i="1"/>
  <c r="T1808" i="1" s="1"/>
  <c r="R1792" i="1"/>
  <c r="T1792" i="1" s="1"/>
  <c r="R2325" i="1"/>
  <c r="T2325" i="1" s="1"/>
  <c r="R2229" i="1"/>
  <c r="T2229" i="1" s="1"/>
  <c r="R1989" i="1"/>
  <c r="T1989" i="1" s="1"/>
  <c r="R1909" i="1"/>
  <c r="T1909" i="1" s="1"/>
  <c r="R1813" i="1"/>
  <c r="T1813" i="1" s="1"/>
  <c r="R2356" i="1"/>
  <c r="T2356" i="1" s="1"/>
  <c r="R2244" i="1"/>
  <c r="T2244" i="1" s="1"/>
  <c r="R2148" i="1"/>
  <c r="T2148" i="1" s="1"/>
  <c r="R2052" i="1"/>
  <c r="T2052" i="1" s="1"/>
  <c r="R1972" i="1"/>
  <c r="T1972" i="1" s="1"/>
  <c r="R2367" i="1"/>
  <c r="T2367" i="1" s="1"/>
  <c r="R2351" i="1"/>
  <c r="T2351" i="1" s="1"/>
  <c r="R2319" i="1"/>
  <c r="T2319" i="1" s="1"/>
  <c r="R2303" i="1"/>
  <c r="T2303" i="1" s="1"/>
  <c r="R2287" i="1"/>
  <c r="T2287" i="1" s="1"/>
  <c r="R2271" i="1"/>
  <c r="T2271" i="1" s="1"/>
  <c r="R2255" i="1"/>
  <c r="T2255" i="1" s="1"/>
  <c r="R2223" i="1"/>
  <c r="T2223" i="1" s="1"/>
  <c r="R2207" i="1"/>
  <c r="T2207" i="1" s="1"/>
  <c r="R2191" i="1"/>
  <c r="T2191" i="1" s="1"/>
  <c r="R2127" i="1"/>
  <c r="T2127" i="1" s="1"/>
  <c r="R2111" i="1"/>
  <c r="T2111" i="1" s="1"/>
  <c r="R2095" i="1"/>
  <c r="T2095" i="1" s="1"/>
  <c r="R2079" i="1"/>
  <c r="T2079" i="1" s="1"/>
  <c r="R2063" i="1"/>
  <c r="T2063" i="1" s="1"/>
  <c r="R2031" i="1"/>
  <c r="T2031" i="1" s="1"/>
  <c r="R2015" i="1"/>
  <c r="T2015" i="1" s="1"/>
  <c r="R1999" i="1"/>
  <c r="T1999" i="1" s="1"/>
  <c r="R1983" i="1"/>
  <c r="T1983" i="1" s="1"/>
  <c r="R1967" i="1"/>
  <c r="T1967" i="1" s="1"/>
  <c r="R1951" i="1"/>
  <c r="T1951" i="1" s="1"/>
  <c r="R1935" i="1"/>
  <c r="T1935" i="1" s="1"/>
  <c r="R1919" i="1"/>
  <c r="T1919" i="1" s="1"/>
  <c r="R1903" i="1"/>
  <c r="T1903" i="1" s="1"/>
  <c r="R1887" i="1"/>
  <c r="T1887" i="1" s="1"/>
  <c r="R1871" i="1"/>
  <c r="T1871" i="1" s="1"/>
  <c r="R1855" i="1"/>
  <c r="T1855" i="1" s="1"/>
  <c r="R1839" i="1"/>
  <c r="T1839" i="1" s="1"/>
  <c r="R1823" i="1"/>
  <c r="T1823" i="1" s="1"/>
  <c r="R1807" i="1"/>
  <c r="T1807" i="1" s="1"/>
  <c r="R1791" i="1"/>
  <c r="T1791" i="1" s="1"/>
  <c r="R1775" i="1"/>
  <c r="T1775" i="1" s="1"/>
  <c r="R1759" i="1"/>
  <c r="T1759" i="1" s="1"/>
  <c r="R1727" i="1"/>
  <c r="T1727" i="1" s="1"/>
  <c r="R1711" i="1"/>
  <c r="T1711" i="1" s="1"/>
  <c r="R1679" i="1"/>
  <c r="T1679" i="1" s="1"/>
  <c r="R1663" i="1"/>
  <c r="T1663" i="1" s="1"/>
  <c r="R1647" i="1"/>
  <c r="T1647" i="1" s="1"/>
  <c r="R1631" i="1"/>
  <c r="T1631" i="1" s="1"/>
  <c r="R1615" i="1"/>
  <c r="T1615" i="1" s="1"/>
  <c r="R1567" i="1"/>
  <c r="T1567" i="1" s="1"/>
  <c r="R1535" i="1"/>
  <c r="T1535" i="1" s="1"/>
  <c r="R1519" i="1"/>
  <c r="T1519" i="1" s="1"/>
  <c r="R1487" i="1"/>
  <c r="T1487" i="1" s="1"/>
  <c r="T318" i="1"/>
  <c r="T778" i="1"/>
  <c r="T1662" i="1"/>
  <c r="R2366" i="1"/>
  <c r="T2366" i="1" s="1"/>
  <c r="R2350" i="1"/>
  <c r="T2350" i="1" s="1"/>
  <c r="R2334" i="1"/>
  <c r="T2334" i="1" s="1"/>
  <c r="R2318" i="1"/>
  <c r="T2318" i="1" s="1"/>
  <c r="R2302" i="1"/>
  <c r="T2302" i="1" s="1"/>
  <c r="R2286" i="1"/>
  <c r="T2286" i="1" s="1"/>
  <c r="R2270" i="1"/>
  <c r="T2270" i="1" s="1"/>
  <c r="R2254" i="1"/>
  <c r="T2254" i="1" s="1"/>
  <c r="R2222" i="1"/>
  <c r="T2222" i="1" s="1"/>
  <c r="R2206" i="1"/>
  <c r="T2206" i="1" s="1"/>
  <c r="R2190" i="1"/>
  <c r="T2190" i="1" s="1"/>
  <c r="R2174" i="1"/>
  <c r="T2174" i="1" s="1"/>
  <c r="R2158" i="1"/>
  <c r="T2158" i="1" s="1"/>
  <c r="R2142" i="1"/>
  <c r="T2142" i="1" s="1"/>
  <c r="R2126" i="1"/>
  <c r="T2126" i="1" s="1"/>
  <c r="R2110" i="1"/>
  <c r="T2110" i="1" s="1"/>
  <c r="R2094" i="1"/>
  <c r="T2094" i="1" s="1"/>
  <c r="R2078" i="1"/>
  <c r="T2078" i="1" s="1"/>
  <c r="R2062" i="1"/>
  <c r="T2062" i="1" s="1"/>
  <c r="R2046" i="1"/>
  <c r="T2046" i="1" s="1"/>
  <c r="R2030" i="1"/>
  <c r="T2030" i="1" s="1"/>
  <c r="R2014" i="1"/>
  <c r="T2014" i="1" s="1"/>
  <c r="R1998" i="1"/>
  <c r="T1998" i="1" s="1"/>
  <c r="R1982" i="1"/>
  <c r="T1982" i="1" s="1"/>
  <c r="R1966" i="1"/>
  <c r="T1966" i="1" s="1"/>
  <c r="R1950" i="1"/>
  <c r="T1950" i="1" s="1"/>
  <c r="R1918" i="1"/>
  <c r="T1918" i="1" s="1"/>
  <c r="R1902" i="1"/>
  <c r="T1902" i="1" s="1"/>
  <c r="R1886" i="1"/>
  <c r="T1886" i="1" s="1"/>
  <c r="R1870" i="1"/>
  <c r="T1870" i="1" s="1"/>
  <c r="R1854" i="1"/>
  <c r="T1854" i="1" s="1"/>
  <c r="R1838" i="1"/>
  <c r="T1838" i="1" s="1"/>
  <c r="R1822" i="1"/>
  <c r="T1822" i="1" s="1"/>
  <c r="R1806" i="1"/>
  <c r="T1806" i="1" s="1"/>
  <c r="R1790" i="1"/>
  <c r="T1790" i="1" s="1"/>
  <c r="R1774" i="1"/>
  <c r="T1774" i="1" s="1"/>
  <c r="R1758" i="1"/>
  <c r="T1758" i="1" s="1"/>
  <c r="R1742" i="1"/>
  <c r="T1742" i="1" s="1"/>
  <c r="R1726" i="1"/>
  <c r="T1726" i="1" s="1"/>
  <c r="R1710" i="1"/>
  <c r="T1710" i="1" s="1"/>
  <c r="R1694" i="1"/>
  <c r="T1694" i="1" s="1"/>
  <c r="R1678" i="1"/>
  <c r="T1678" i="1" s="1"/>
  <c r="R1646" i="1"/>
  <c r="T1646" i="1" s="1"/>
  <c r="R1630" i="1"/>
  <c r="T1630" i="1" s="1"/>
  <c r="R1614" i="1"/>
  <c r="T1614" i="1" s="1"/>
  <c r="R1598" i="1"/>
  <c r="T1598" i="1" s="1"/>
  <c r="R1582" i="1"/>
  <c r="T1582" i="1" s="1"/>
  <c r="R1566" i="1"/>
  <c r="T1566" i="1" s="1"/>
  <c r="R1550" i="1"/>
  <c r="T1550" i="1" s="1"/>
  <c r="R1518" i="1"/>
  <c r="T1518" i="1" s="1"/>
  <c r="R1502" i="1"/>
  <c r="T1502" i="1" s="1"/>
  <c r="R1486" i="1"/>
  <c r="T1486" i="1" s="1"/>
  <c r="R1470" i="1"/>
  <c r="T1470" i="1" s="1"/>
  <c r="R1454" i="1"/>
  <c r="T1454" i="1" s="1"/>
  <c r="R1438" i="1"/>
  <c r="T1438" i="1" s="1"/>
  <c r="R1422" i="1"/>
  <c r="T1422" i="1" s="1"/>
  <c r="R1406" i="1"/>
  <c r="T1406" i="1" s="1"/>
  <c r="R1390" i="1"/>
  <c r="T1390" i="1" s="1"/>
  <c r="R1374" i="1"/>
  <c r="T1374" i="1" s="1"/>
  <c r="R1358" i="1"/>
  <c r="T1358" i="1" s="1"/>
  <c r="R1342" i="1"/>
  <c r="T1342" i="1" s="1"/>
  <c r="R1326" i="1"/>
  <c r="T1326" i="1" s="1"/>
  <c r="R1310" i="1"/>
  <c r="T1310" i="1" s="1"/>
  <c r="R1294" i="1"/>
  <c r="T1294" i="1" s="1"/>
  <c r="R1278" i="1"/>
  <c r="T1278" i="1" s="1"/>
  <c r="R1246" i="1"/>
  <c r="T1246" i="1" s="1"/>
  <c r="R1230" i="1"/>
  <c r="T1230" i="1" s="1"/>
  <c r="R1214" i="1"/>
  <c r="T1214" i="1" s="1"/>
  <c r="R1198" i="1"/>
  <c r="T1198" i="1" s="1"/>
  <c r="R1182" i="1"/>
  <c r="T1182" i="1" s="1"/>
  <c r="R1134" i="1"/>
  <c r="T1134" i="1" s="1"/>
  <c r="R1118" i="1"/>
  <c r="T1118" i="1" s="1"/>
  <c r="R1102" i="1"/>
  <c r="T1102" i="1" s="1"/>
  <c r="R1086" i="1"/>
  <c r="T1086" i="1" s="1"/>
  <c r="R1070" i="1"/>
  <c r="T1070" i="1" s="1"/>
  <c r="R1054" i="1"/>
  <c r="T1054" i="1" s="1"/>
  <c r="R1038" i="1"/>
  <c r="T1038" i="1" s="1"/>
  <c r="R1022" i="1"/>
  <c r="T1022" i="1" s="1"/>
  <c r="R1006" i="1"/>
  <c r="T1006" i="1" s="1"/>
  <c r="R990" i="1"/>
  <c r="T990" i="1" s="1"/>
  <c r="R974" i="1"/>
  <c r="T974" i="1" s="1"/>
  <c r="R958" i="1"/>
  <c r="T958" i="1" s="1"/>
  <c r="R942" i="1"/>
  <c r="T942" i="1" s="1"/>
  <c r="R926" i="1"/>
  <c r="T926" i="1" s="1"/>
  <c r="R894" i="1"/>
  <c r="T894" i="1" s="1"/>
  <c r="R878" i="1"/>
  <c r="T878" i="1" s="1"/>
  <c r="R862" i="1"/>
  <c r="T862" i="1" s="1"/>
  <c r="R814" i="1"/>
  <c r="T814" i="1" s="1"/>
  <c r="R782" i="1"/>
  <c r="T782" i="1" s="1"/>
  <c r="R766" i="1"/>
  <c r="T766" i="1" s="1"/>
  <c r="R750" i="1"/>
  <c r="T750" i="1" s="1"/>
  <c r="R734" i="1"/>
  <c r="T734" i="1" s="1"/>
  <c r="R718" i="1"/>
  <c r="T718" i="1" s="1"/>
  <c r="R654" i="1"/>
  <c r="T654" i="1" s="1"/>
  <c r="R638" i="1"/>
  <c r="T638" i="1" s="1"/>
  <c r="R606" i="1"/>
  <c r="T606" i="1" s="1"/>
  <c r="R590" i="1"/>
  <c r="T590" i="1" s="1"/>
  <c r="R574" i="1"/>
  <c r="T574" i="1" s="1"/>
  <c r="R558" i="1"/>
  <c r="T558" i="1" s="1"/>
  <c r="R542" i="1"/>
  <c r="T542" i="1" s="1"/>
  <c r="R526" i="1"/>
  <c r="T526" i="1" s="1"/>
  <c r="R510" i="1"/>
  <c r="T510" i="1" s="1"/>
  <c r="R494" i="1"/>
  <c r="T494" i="1" s="1"/>
  <c r="R478" i="1"/>
  <c r="T478" i="1" s="1"/>
  <c r="R462" i="1"/>
  <c r="T462" i="1" s="1"/>
  <c r="R430" i="1"/>
  <c r="T430" i="1" s="1"/>
  <c r="R414" i="1"/>
  <c r="T414" i="1" s="1"/>
  <c r="R398" i="1"/>
  <c r="T398" i="1" s="1"/>
  <c r="R382" i="1"/>
  <c r="T382" i="1" s="1"/>
  <c r="R366" i="1"/>
  <c r="T366" i="1" s="1"/>
  <c r="R350" i="1"/>
  <c r="T350" i="1" s="1"/>
  <c r="R334" i="1"/>
  <c r="T334" i="1" s="1"/>
  <c r="R302" i="1"/>
  <c r="T302" i="1" s="1"/>
  <c r="R286" i="1"/>
  <c r="T286" i="1" s="1"/>
  <c r="R270" i="1"/>
  <c r="T270" i="1" s="1"/>
  <c r="R254" i="1"/>
  <c r="T254" i="1" s="1"/>
  <c r="R238" i="1"/>
  <c r="T238" i="1" s="1"/>
  <c r="R222" i="1"/>
  <c r="T222" i="1" s="1"/>
  <c r="R206" i="1"/>
  <c r="T206" i="1" s="1"/>
  <c r="R190" i="1"/>
  <c r="T190" i="1" s="1"/>
  <c r="R174" i="1"/>
  <c r="T174" i="1" s="1"/>
  <c r="R158" i="1"/>
  <c r="T158" i="1" s="1"/>
  <c r="R142" i="1"/>
  <c r="T142" i="1" s="1"/>
  <c r="R126" i="1"/>
  <c r="T126" i="1" s="1"/>
  <c r="T779" i="1"/>
  <c r="R2365" i="1"/>
  <c r="T2365" i="1" s="1"/>
  <c r="R2349" i="1"/>
  <c r="T2349" i="1" s="1"/>
  <c r="R2317" i="1"/>
  <c r="T2317" i="1" s="1"/>
  <c r="R2301" i="1"/>
  <c r="T2301" i="1" s="1"/>
  <c r="R2285" i="1"/>
  <c r="T2285" i="1" s="1"/>
  <c r="R2269" i="1"/>
  <c r="T2269" i="1" s="1"/>
  <c r="R2253" i="1"/>
  <c r="T2253" i="1" s="1"/>
  <c r="R2221" i="1"/>
  <c r="T2221" i="1" s="1"/>
  <c r="R2205" i="1"/>
  <c r="T2205" i="1" s="1"/>
  <c r="R2189" i="1"/>
  <c r="T2189" i="1" s="1"/>
  <c r="R2125" i="1"/>
  <c r="T2125" i="1" s="1"/>
  <c r="R2109" i="1"/>
  <c r="T2109" i="1" s="1"/>
  <c r="R2093" i="1"/>
  <c r="T2093" i="1" s="1"/>
  <c r="R2077" i="1"/>
  <c r="T2077" i="1" s="1"/>
  <c r="R2061" i="1"/>
  <c r="T2061" i="1" s="1"/>
  <c r="R2045" i="1"/>
  <c r="T2045" i="1" s="1"/>
  <c r="R2029" i="1"/>
  <c r="T2029" i="1" s="1"/>
  <c r="R2013" i="1"/>
  <c r="T2013" i="1" s="1"/>
  <c r="R1997" i="1"/>
  <c r="T1997" i="1" s="1"/>
  <c r="R1981" i="1"/>
  <c r="T1981" i="1" s="1"/>
  <c r="R1965" i="1"/>
  <c r="T1965" i="1" s="1"/>
  <c r="R1949" i="1"/>
  <c r="T1949" i="1" s="1"/>
  <c r="R1917" i="1"/>
  <c r="T1917" i="1" s="1"/>
  <c r="R1901" i="1"/>
  <c r="T1901" i="1" s="1"/>
  <c r="R1885" i="1"/>
  <c r="T1885" i="1" s="1"/>
  <c r="R1869" i="1"/>
  <c r="T1869" i="1" s="1"/>
  <c r="R1853" i="1"/>
  <c r="T1853" i="1" s="1"/>
  <c r="R1837" i="1"/>
  <c r="T1837" i="1" s="1"/>
  <c r="R1821" i="1"/>
  <c r="T1821" i="1" s="1"/>
  <c r="T1258" i="1"/>
  <c r="T1801" i="1"/>
  <c r="R2357" i="1"/>
  <c r="T2357" i="1" s="1"/>
  <c r="R2261" i="1"/>
  <c r="T2261" i="1" s="1"/>
  <c r="R2197" i="1"/>
  <c r="T2197" i="1" s="1"/>
  <c r="R2133" i="1"/>
  <c r="T2133" i="1" s="1"/>
  <c r="R2037" i="1"/>
  <c r="T2037" i="1" s="1"/>
  <c r="R1829" i="1"/>
  <c r="T1829" i="1" s="1"/>
  <c r="R2372" i="1"/>
  <c r="T2372" i="1" s="1"/>
  <c r="R2292" i="1"/>
  <c r="T2292" i="1" s="1"/>
  <c r="R2212" i="1"/>
  <c r="T2212" i="1" s="1"/>
  <c r="R2132" i="1"/>
  <c r="T2132" i="1" s="1"/>
  <c r="R2036" i="1"/>
  <c r="T2036" i="1" s="1"/>
  <c r="R1956" i="1"/>
  <c r="T1956" i="1" s="1"/>
  <c r="R2348" i="1"/>
  <c r="T2348" i="1" s="1"/>
  <c r="R2332" i="1"/>
  <c r="T2332" i="1" s="1"/>
  <c r="R2316" i="1"/>
  <c r="T2316" i="1" s="1"/>
  <c r="R2300" i="1"/>
  <c r="T2300" i="1" s="1"/>
  <c r="R2284" i="1"/>
  <c r="T2284" i="1" s="1"/>
  <c r="R2268" i="1"/>
  <c r="T2268" i="1" s="1"/>
  <c r="R2252" i="1"/>
  <c r="T2252" i="1" s="1"/>
  <c r="R2236" i="1"/>
  <c r="T2236" i="1" s="1"/>
  <c r="R2220" i="1"/>
  <c r="T2220" i="1" s="1"/>
  <c r="R2204" i="1"/>
  <c r="T2204" i="1" s="1"/>
  <c r="R2172" i="1"/>
  <c r="T2172" i="1" s="1"/>
  <c r="R2156" i="1"/>
  <c r="T2156" i="1" s="1"/>
  <c r="R2140" i="1"/>
  <c r="T2140" i="1" s="1"/>
  <c r="R2124" i="1"/>
  <c r="T2124" i="1" s="1"/>
  <c r="R2108" i="1"/>
  <c r="T2108" i="1" s="1"/>
  <c r="R2092" i="1"/>
  <c r="T2092" i="1" s="1"/>
  <c r="R2076" i="1"/>
  <c r="T2076" i="1" s="1"/>
  <c r="R2060" i="1"/>
  <c r="T2060" i="1" s="1"/>
  <c r="R2044" i="1"/>
  <c r="T2044" i="1" s="1"/>
  <c r="R2028" i="1"/>
  <c r="T2028" i="1" s="1"/>
  <c r="R2012" i="1"/>
  <c r="T2012" i="1" s="1"/>
  <c r="R1996" i="1"/>
  <c r="T1996" i="1" s="1"/>
  <c r="R1980" i="1"/>
  <c r="T1980" i="1" s="1"/>
  <c r="R1964" i="1"/>
  <c r="T1964" i="1" s="1"/>
  <c r="R1948" i="1"/>
  <c r="T1948" i="1" s="1"/>
  <c r="R1932" i="1"/>
  <c r="T1932" i="1" s="1"/>
  <c r="R1916" i="1"/>
  <c r="T1916" i="1" s="1"/>
  <c r="R1900" i="1"/>
  <c r="T1900" i="1" s="1"/>
  <c r="R1884" i="1"/>
  <c r="T1884" i="1" s="1"/>
  <c r="R1868" i="1"/>
  <c r="T1868" i="1" s="1"/>
  <c r="T1262" i="1"/>
  <c r="T1802" i="1"/>
  <c r="R2373" i="1"/>
  <c r="T2373" i="1" s="1"/>
  <c r="R2277" i="1"/>
  <c r="T2277" i="1" s="1"/>
  <c r="R2069" i="1"/>
  <c r="T2069" i="1" s="1"/>
  <c r="R1973" i="1"/>
  <c r="T1973" i="1" s="1"/>
  <c r="R1845" i="1"/>
  <c r="T1845" i="1" s="1"/>
  <c r="R2276" i="1"/>
  <c r="T2276" i="1" s="1"/>
  <c r="R2164" i="1"/>
  <c r="T2164" i="1" s="1"/>
  <c r="R2084" i="1"/>
  <c r="T2084" i="1" s="1"/>
  <c r="R1988" i="1"/>
  <c r="T1988" i="1" s="1"/>
  <c r="R1908" i="1"/>
  <c r="T1908" i="1" s="1"/>
  <c r="R2379" i="1"/>
  <c r="T2379" i="1" s="1"/>
  <c r="R2363" i="1"/>
  <c r="T2363" i="1" s="1"/>
  <c r="R2347" i="1"/>
  <c r="T2347" i="1" s="1"/>
  <c r="R2331" i="1"/>
  <c r="T2331" i="1" s="1"/>
  <c r="R2315" i="1"/>
  <c r="T2315" i="1" s="1"/>
  <c r="R2299" i="1"/>
  <c r="T2299" i="1" s="1"/>
  <c r="R2283" i="1"/>
  <c r="T2283" i="1" s="1"/>
  <c r="R2267" i="1"/>
  <c r="T2267" i="1" s="1"/>
  <c r="R2251" i="1"/>
  <c r="T2251" i="1" s="1"/>
  <c r="R2235" i="1"/>
  <c r="T2235" i="1" s="1"/>
  <c r="R2219" i="1"/>
  <c r="T2219" i="1" s="1"/>
  <c r="R2203" i="1"/>
  <c r="T2203" i="1" s="1"/>
  <c r="R2123" i="1"/>
  <c r="T2123" i="1" s="1"/>
  <c r="R2107" i="1"/>
  <c r="T2107" i="1" s="1"/>
  <c r="R2091" i="1"/>
  <c r="T2091" i="1" s="1"/>
  <c r="R2075" i="1"/>
  <c r="T2075" i="1" s="1"/>
  <c r="R2059" i="1"/>
  <c r="T2059" i="1" s="1"/>
  <c r="R2043" i="1"/>
  <c r="T2043" i="1" s="1"/>
  <c r="R2027" i="1"/>
  <c r="T2027" i="1" s="1"/>
  <c r="R2011" i="1"/>
  <c r="T2011" i="1" s="1"/>
  <c r="R1995" i="1"/>
  <c r="T1995" i="1" s="1"/>
  <c r="R1979" i="1"/>
  <c r="T1979" i="1" s="1"/>
  <c r="R1963" i="1"/>
  <c r="T1963" i="1" s="1"/>
  <c r="R1947" i="1"/>
  <c r="T1947" i="1" s="1"/>
  <c r="R1915" i="1"/>
  <c r="T1915" i="1" s="1"/>
  <c r="R1899" i="1"/>
  <c r="T1899" i="1" s="1"/>
  <c r="R1883" i="1"/>
  <c r="T1883" i="1" s="1"/>
  <c r="R1867" i="1"/>
  <c r="T1867" i="1" s="1"/>
  <c r="R1851" i="1"/>
  <c r="T1851" i="1" s="1"/>
  <c r="R1835" i="1"/>
  <c r="T1835" i="1" s="1"/>
  <c r="R1819" i="1"/>
  <c r="T1819" i="1" s="1"/>
  <c r="R1803" i="1"/>
  <c r="T1803" i="1" s="1"/>
  <c r="R1787" i="1"/>
  <c r="T1787" i="1" s="1"/>
  <c r="R1771" i="1"/>
  <c r="T1771" i="1" s="1"/>
  <c r="R1755" i="1"/>
  <c r="T1755" i="1" s="1"/>
  <c r="R1723" i="1"/>
  <c r="T1723" i="1" s="1"/>
  <c r="R1707" i="1"/>
  <c r="T1707" i="1" s="1"/>
  <c r="R1675" i="1"/>
  <c r="T1675" i="1" s="1"/>
  <c r="R1659" i="1"/>
  <c r="T1659" i="1" s="1"/>
  <c r="R1643" i="1"/>
  <c r="T1643" i="1" s="1"/>
  <c r="R1627" i="1"/>
  <c r="T1627" i="1" s="1"/>
  <c r="R1611" i="1"/>
  <c r="T1611" i="1" s="1"/>
  <c r="R1595" i="1"/>
  <c r="T1595" i="1" s="1"/>
  <c r="R1579" i="1"/>
  <c r="T1579" i="1" s="1"/>
  <c r="R1563" i="1"/>
  <c r="T1563" i="1" s="1"/>
  <c r="R1547" i="1"/>
  <c r="T1547" i="1" s="1"/>
  <c r="R1531" i="1"/>
  <c r="T1531" i="1" s="1"/>
  <c r="R1515" i="1"/>
  <c r="T1515" i="1" s="1"/>
  <c r="R1499" i="1"/>
  <c r="T1499" i="1" s="1"/>
  <c r="R1483" i="1"/>
  <c r="T1483" i="1" s="1"/>
  <c r="R1467" i="1"/>
  <c r="T1467" i="1" s="1"/>
  <c r="R1451" i="1"/>
  <c r="T1451" i="1" s="1"/>
  <c r="R1435" i="1"/>
  <c r="T1435" i="1" s="1"/>
  <c r="R1403" i="1"/>
  <c r="T1403" i="1" s="1"/>
  <c r="R1387" i="1"/>
  <c r="T1387" i="1" s="1"/>
  <c r="R1371" i="1"/>
  <c r="T1371" i="1" s="1"/>
  <c r="R1355" i="1"/>
  <c r="T1355" i="1" s="1"/>
  <c r="R1323" i="1"/>
  <c r="T1323" i="1" s="1"/>
  <c r="R1307" i="1"/>
  <c r="T1307" i="1" s="1"/>
  <c r="R1291" i="1"/>
  <c r="T1291" i="1" s="1"/>
  <c r="R1275" i="1"/>
  <c r="T1275" i="1" s="1"/>
  <c r="R1243" i="1"/>
  <c r="T1243" i="1" s="1"/>
  <c r="R1227" i="1"/>
  <c r="T1227" i="1" s="1"/>
  <c r="R1211" i="1"/>
  <c r="T1211" i="1" s="1"/>
  <c r="R1179" i="1"/>
  <c r="T1179" i="1" s="1"/>
  <c r="R1163" i="1"/>
  <c r="T1163" i="1" s="1"/>
  <c r="R1147" i="1"/>
  <c r="T1147" i="1" s="1"/>
  <c r="R1131" i="1"/>
  <c r="T1131" i="1" s="1"/>
  <c r="R1099" i="1"/>
  <c r="T1099" i="1" s="1"/>
  <c r="R1083" i="1"/>
  <c r="T1083" i="1" s="1"/>
  <c r="R1067" i="1"/>
  <c r="T1067" i="1" s="1"/>
  <c r="R1051" i="1"/>
  <c r="T1051" i="1" s="1"/>
  <c r="R1035" i="1"/>
  <c r="T1035" i="1" s="1"/>
  <c r="R1003" i="1"/>
  <c r="T1003" i="1" s="1"/>
  <c r="R987" i="1"/>
  <c r="T987" i="1" s="1"/>
  <c r="R955" i="1"/>
  <c r="T955" i="1" s="1"/>
  <c r="R923" i="1"/>
  <c r="T923" i="1" s="1"/>
  <c r="R907" i="1"/>
  <c r="T907" i="1" s="1"/>
  <c r="R891" i="1"/>
  <c r="T891" i="1" s="1"/>
  <c r="R875" i="1"/>
  <c r="T875" i="1" s="1"/>
  <c r="R859" i="1"/>
  <c r="T859" i="1" s="1"/>
  <c r="R843" i="1"/>
  <c r="T843" i="1" s="1"/>
  <c r="R795" i="1"/>
  <c r="T795" i="1" s="1"/>
  <c r="R763" i="1"/>
  <c r="T763" i="1" s="1"/>
  <c r="R747" i="1"/>
  <c r="T747" i="1" s="1"/>
  <c r="R715" i="1"/>
  <c r="T715" i="1" s="1"/>
  <c r="R699" i="1"/>
  <c r="T699" i="1" s="1"/>
  <c r="R651" i="1"/>
  <c r="T651" i="1" s="1"/>
  <c r="R635" i="1"/>
  <c r="T635" i="1" s="1"/>
  <c r="R619" i="1"/>
  <c r="T619" i="1" s="1"/>
  <c r="R603" i="1"/>
  <c r="T603" i="1" s="1"/>
  <c r="R587" i="1"/>
  <c r="T587" i="1" s="1"/>
  <c r="R571" i="1"/>
  <c r="T571" i="1" s="1"/>
  <c r="R555" i="1"/>
  <c r="T555" i="1" s="1"/>
  <c r="R539" i="1"/>
  <c r="T539" i="1" s="1"/>
  <c r="R523" i="1"/>
  <c r="T523" i="1" s="1"/>
  <c r="R507" i="1"/>
  <c r="T507" i="1" s="1"/>
  <c r="R443" i="1"/>
  <c r="T443" i="1" s="1"/>
  <c r="R427" i="1"/>
  <c r="T427" i="1" s="1"/>
  <c r="R411" i="1"/>
  <c r="T411" i="1" s="1"/>
  <c r="R395" i="1"/>
  <c r="T395" i="1" s="1"/>
  <c r="R379" i="1"/>
  <c r="T379" i="1" s="1"/>
  <c r="R363" i="1"/>
  <c r="T363" i="1" s="1"/>
  <c r="R347" i="1"/>
  <c r="T347" i="1" s="1"/>
  <c r="R331" i="1"/>
  <c r="T331" i="1" s="1"/>
  <c r="R315" i="1"/>
  <c r="T315" i="1" s="1"/>
  <c r="R299" i="1"/>
  <c r="T299" i="1" s="1"/>
  <c r="R283" i="1"/>
  <c r="T283" i="1" s="1"/>
  <c r="R267" i="1"/>
  <c r="T267" i="1" s="1"/>
  <c r="R251" i="1"/>
  <c r="T251" i="1" s="1"/>
  <c r="R235" i="1"/>
  <c r="T235" i="1" s="1"/>
  <c r="R219" i="1"/>
  <c r="T219" i="1" s="1"/>
  <c r="R203" i="1"/>
  <c r="T203" i="1" s="1"/>
  <c r="R187" i="1"/>
  <c r="T187" i="1" s="1"/>
  <c r="R171" i="1"/>
  <c r="T171" i="1" s="1"/>
  <c r="R155" i="1"/>
  <c r="T155" i="1" s="1"/>
  <c r="R139" i="1"/>
  <c r="T139" i="1" s="1"/>
  <c r="R123" i="1"/>
  <c r="T123" i="1" s="1"/>
  <c r="R107" i="1"/>
  <c r="T107" i="1" s="1"/>
  <c r="R91" i="1"/>
  <c r="T91" i="1" s="1"/>
  <c r="R75" i="1"/>
  <c r="T75" i="1" s="1"/>
  <c r="R59" i="1"/>
  <c r="T59" i="1" s="1"/>
  <c r="R43" i="1"/>
  <c r="T43" i="1" s="1"/>
  <c r="R27" i="1"/>
  <c r="T27" i="1" s="1"/>
  <c r="R11" i="1"/>
  <c r="T11" i="1" s="1"/>
  <c r="T1017" i="1"/>
  <c r="T1933" i="1"/>
  <c r="R2378" i="1"/>
  <c r="T2378" i="1" s="1"/>
  <c r="R2362" i="1"/>
  <c r="T2362" i="1" s="1"/>
  <c r="R2330" i="1"/>
  <c r="T2330" i="1" s="1"/>
  <c r="R2314" i="1"/>
  <c r="T2314" i="1" s="1"/>
  <c r="R2298" i="1"/>
  <c r="T2298" i="1" s="1"/>
  <c r="R2282" i="1"/>
  <c r="T2282" i="1" s="1"/>
  <c r="R2266" i="1"/>
  <c r="T2266" i="1" s="1"/>
  <c r="R2250" i="1"/>
  <c r="T2250" i="1" s="1"/>
  <c r="R2234" i="1"/>
  <c r="T2234" i="1" s="1"/>
  <c r="R2218" i="1"/>
  <c r="T2218" i="1" s="1"/>
  <c r="R2202" i="1"/>
  <c r="T2202" i="1" s="1"/>
  <c r="R2186" i="1"/>
  <c r="T2186" i="1" s="1"/>
  <c r="R2170" i="1"/>
  <c r="T2170" i="1" s="1"/>
  <c r="R2154" i="1"/>
  <c r="T2154" i="1" s="1"/>
  <c r="R2138" i="1"/>
  <c r="T2138" i="1" s="1"/>
  <c r="R2122" i="1"/>
  <c r="T2122" i="1" s="1"/>
  <c r="R2106" i="1"/>
  <c r="T2106" i="1" s="1"/>
  <c r="R2090" i="1"/>
  <c r="T2090" i="1" s="1"/>
  <c r="R2074" i="1"/>
  <c r="T2074" i="1" s="1"/>
  <c r="R2058" i="1"/>
  <c r="T2058" i="1" s="1"/>
  <c r="R2042" i="1"/>
  <c r="T2042" i="1" s="1"/>
  <c r="R2026" i="1"/>
  <c r="T2026" i="1" s="1"/>
  <c r="R2010" i="1"/>
  <c r="T2010" i="1" s="1"/>
  <c r="R1994" i="1"/>
  <c r="T1994" i="1" s="1"/>
  <c r="R1978" i="1"/>
  <c r="T1978" i="1" s="1"/>
  <c r="R1962" i="1"/>
  <c r="T1962" i="1" s="1"/>
  <c r="R1946" i="1"/>
  <c r="T1946" i="1" s="1"/>
  <c r="R1930" i="1"/>
  <c r="T1930" i="1" s="1"/>
  <c r="R1914" i="1"/>
  <c r="T1914" i="1" s="1"/>
  <c r="R1882" i="1"/>
  <c r="T1882" i="1" s="1"/>
  <c r="R1866" i="1"/>
  <c r="T1866" i="1" s="1"/>
  <c r="R1850" i="1"/>
  <c r="T1850" i="1" s="1"/>
  <c r="R1834" i="1"/>
  <c r="T1834" i="1" s="1"/>
  <c r="R1818" i="1"/>
  <c r="T1818" i="1" s="1"/>
  <c r="R1786" i="1"/>
  <c r="T1786" i="1" s="1"/>
  <c r="R1770" i="1"/>
  <c r="T1770" i="1" s="1"/>
  <c r="R1754" i="1"/>
  <c r="T1754" i="1" s="1"/>
  <c r="R1738" i="1"/>
  <c r="T1738" i="1" s="1"/>
  <c r="R1722" i="1"/>
  <c r="T1722" i="1" s="1"/>
  <c r="R1706" i="1"/>
  <c r="T1706" i="1" s="1"/>
  <c r="R1690" i="1"/>
  <c r="T1690" i="1" s="1"/>
  <c r="R1674" i="1"/>
  <c r="T1674" i="1" s="1"/>
  <c r="R1642" i="1"/>
  <c r="T1642" i="1" s="1"/>
  <c r="R1626" i="1"/>
  <c r="T1626" i="1" s="1"/>
  <c r="R1610" i="1"/>
  <c r="T1610" i="1" s="1"/>
  <c r="R1594" i="1"/>
  <c r="T1594" i="1" s="1"/>
  <c r="R1578" i="1"/>
  <c r="T1578" i="1" s="1"/>
  <c r="R1562" i="1"/>
  <c r="T1562" i="1" s="1"/>
  <c r="R1546" i="1"/>
  <c r="T1546" i="1" s="1"/>
  <c r="R1530" i="1"/>
  <c r="T1530" i="1" s="1"/>
  <c r="R1514" i="1"/>
  <c r="T1514" i="1" s="1"/>
  <c r="R1498" i="1"/>
  <c r="T1498" i="1" s="1"/>
  <c r="R1482" i="1"/>
  <c r="T1482" i="1" s="1"/>
  <c r="R1466" i="1"/>
  <c r="T1466" i="1" s="1"/>
  <c r="R1450" i="1"/>
  <c r="T1450" i="1" s="1"/>
  <c r="R1434" i="1"/>
  <c r="T1434" i="1" s="1"/>
  <c r="R1418" i="1"/>
  <c r="T1418" i="1" s="1"/>
  <c r="R1402" i="1"/>
  <c r="T1402" i="1" s="1"/>
  <c r="R1386" i="1"/>
  <c r="T1386" i="1" s="1"/>
  <c r="R1370" i="1"/>
  <c r="T1370" i="1" s="1"/>
  <c r="R1354" i="1"/>
  <c r="T1354" i="1" s="1"/>
  <c r="R1338" i="1"/>
  <c r="T1338" i="1" s="1"/>
  <c r="R1322" i="1"/>
  <c r="T1322" i="1" s="1"/>
  <c r="R1290" i="1"/>
  <c r="T1290" i="1" s="1"/>
  <c r="R1274" i="1"/>
  <c r="T1274" i="1" s="1"/>
  <c r="R1242" i="1"/>
  <c r="T1242" i="1" s="1"/>
  <c r="R1226" i="1"/>
  <c r="T1226" i="1" s="1"/>
  <c r="R1210" i="1"/>
  <c r="T1210" i="1" s="1"/>
  <c r="R1178" i="1"/>
  <c r="T1178" i="1" s="1"/>
  <c r="R1146" i="1"/>
  <c r="T1146" i="1" s="1"/>
  <c r="R1130" i="1"/>
  <c r="T1130" i="1" s="1"/>
  <c r="R1114" i="1"/>
  <c r="T1114" i="1" s="1"/>
  <c r="R1098" i="1"/>
  <c r="T1098" i="1" s="1"/>
  <c r="R1082" i="1"/>
  <c r="T1082" i="1" s="1"/>
  <c r="R1066" i="1"/>
  <c r="T1066" i="1" s="1"/>
  <c r="R1050" i="1"/>
  <c r="T1050" i="1" s="1"/>
  <c r="R1034" i="1"/>
  <c r="T1034" i="1" s="1"/>
  <c r="R1018" i="1"/>
  <c r="T1018" i="1" s="1"/>
  <c r="R1002" i="1"/>
  <c r="T1002" i="1" s="1"/>
  <c r="R986" i="1"/>
  <c r="T986" i="1" s="1"/>
  <c r="R970" i="1"/>
  <c r="T970" i="1" s="1"/>
  <c r="R954" i="1"/>
  <c r="T954" i="1" s="1"/>
  <c r="R938" i="1"/>
  <c r="T938" i="1" s="1"/>
  <c r="R922" i="1"/>
  <c r="T922" i="1" s="1"/>
  <c r="R906" i="1"/>
  <c r="T906" i="1" s="1"/>
  <c r="R874" i="1"/>
  <c r="T874" i="1" s="1"/>
  <c r="R858" i="1"/>
  <c r="T858" i="1" s="1"/>
  <c r="R826" i="1"/>
  <c r="T826" i="1" s="1"/>
  <c r="R810" i="1"/>
  <c r="T810" i="1" s="1"/>
  <c r="R794" i="1"/>
  <c r="T794" i="1" s="1"/>
  <c r="R714" i="1"/>
  <c r="T714" i="1" s="1"/>
  <c r="R682" i="1"/>
  <c r="T682" i="1" s="1"/>
  <c r="R650" i="1"/>
  <c r="T650" i="1" s="1"/>
  <c r="R634" i="1"/>
  <c r="T634" i="1" s="1"/>
  <c r="R618" i="1"/>
  <c r="T618" i="1" s="1"/>
  <c r="R602" i="1"/>
  <c r="T602" i="1" s="1"/>
  <c r="R586" i="1"/>
  <c r="T586" i="1" s="1"/>
  <c r="R570" i="1"/>
  <c r="T570" i="1" s="1"/>
  <c r="R554" i="1"/>
  <c r="T554" i="1" s="1"/>
  <c r="R538" i="1"/>
  <c r="T538" i="1" s="1"/>
  <c r="R522" i="1"/>
  <c r="T522" i="1" s="1"/>
  <c r="R506" i="1"/>
  <c r="T506" i="1" s="1"/>
  <c r="R490" i="1"/>
  <c r="T490" i="1" s="1"/>
  <c r="R442" i="1"/>
  <c r="T442" i="1" s="1"/>
  <c r="R426" i="1"/>
  <c r="T426" i="1" s="1"/>
  <c r="R410" i="1"/>
  <c r="T410" i="1" s="1"/>
  <c r="R394" i="1"/>
  <c r="T394" i="1" s="1"/>
  <c r="R378" i="1"/>
  <c r="T378" i="1" s="1"/>
  <c r="R362" i="1"/>
  <c r="T362" i="1" s="1"/>
  <c r="R346" i="1"/>
  <c r="T346" i="1" s="1"/>
  <c r="R330" i="1"/>
  <c r="T330" i="1" s="1"/>
  <c r="R298" i="1"/>
  <c r="T298" i="1" s="1"/>
  <c r="R282" i="1"/>
  <c r="T282" i="1" s="1"/>
  <c r="R266" i="1"/>
  <c r="T266" i="1" s="1"/>
  <c r="R250" i="1"/>
  <c r="T250" i="1" s="1"/>
  <c r="R234" i="1"/>
  <c r="T234" i="1" s="1"/>
  <c r="R218" i="1"/>
  <c r="T218" i="1" s="1"/>
  <c r="R202" i="1"/>
  <c r="T202" i="1" s="1"/>
  <c r="R186" i="1"/>
  <c r="T186" i="1" s="1"/>
  <c r="R170" i="1"/>
  <c r="T170" i="1" s="1"/>
  <c r="R154" i="1"/>
  <c r="T154" i="1" s="1"/>
  <c r="R138" i="1"/>
  <c r="T138" i="1" s="1"/>
  <c r="R122" i="1"/>
  <c r="T122" i="1" s="1"/>
  <c r="R90" i="1"/>
  <c r="T90" i="1" s="1"/>
  <c r="R74" i="1"/>
  <c r="T74" i="1" s="1"/>
  <c r="R58" i="1"/>
  <c r="T58" i="1" s="1"/>
  <c r="R42" i="1"/>
  <c r="T42" i="1" s="1"/>
  <c r="R26" i="1"/>
  <c r="T26" i="1" s="1"/>
  <c r="R10" i="1"/>
  <c r="T10" i="1" s="1"/>
  <c r="T1019" i="1"/>
  <c r="T1934" i="1"/>
  <c r="R2293" i="1"/>
  <c r="T2293" i="1" s="1"/>
  <c r="R2005" i="1"/>
  <c r="T2005" i="1" s="1"/>
  <c r="R1925" i="1"/>
  <c r="T1925" i="1" s="1"/>
  <c r="R1861" i="1"/>
  <c r="T1861" i="1" s="1"/>
  <c r="R2340" i="1"/>
  <c r="T2340" i="1" s="1"/>
  <c r="R2260" i="1"/>
  <c r="T2260" i="1" s="1"/>
  <c r="R2180" i="1"/>
  <c r="T2180" i="1" s="1"/>
  <c r="R2100" i="1"/>
  <c r="T2100" i="1" s="1"/>
  <c r="R2004" i="1"/>
  <c r="T2004" i="1" s="1"/>
  <c r="R1924" i="1"/>
  <c r="T1924" i="1" s="1"/>
  <c r="R2377" i="1"/>
  <c r="T2377" i="1" s="1"/>
  <c r="R2361" i="1"/>
  <c r="T2361" i="1" s="1"/>
  <c r="R2345" i="1"/>
  <c r="T2345" i="1" s="1"/>
  <c r="R2329" i="1"/>
  <c r="T2329" i="1" s="1"/>
  <c r="R2313" i="1"/>
  <c r="T2313" i="1" s="1"/>
  <c r="R2297" i="1"/>
  <c r="T2297" i="1" s="1"/>
  <c r="R2281" i="1"/>
  <c r="T2281" i="1" s="1"/>
  <c r="R2265" i="1"/>
  <c r="T2265" i="1" s="1"/>
  <c r="R2249" i="1"/>
  <c r="T2249" i="1" s="1"/>
  <c r="R2233" i="1"/>
  <c r="T2233" i="1" s="1"/>
  <c r="R2217" i="1"/>
  <c r="T2217" i="1" s="1"/>
  <c r="R2201" i="1"/>
  <c r="T2201" i="1" s="1"/>
  <c r="R2185" i="1"/>
  <c r="T2185" i="1" s="1"/>
  <c r="R2121" i="1"/>
  <c r="T2121" i="1" s="1"/>
  <c r="R2105" i="1"/>
  <c r="T2105" i="1" s="1"/>
  <c r="R2073" i="1"/>
  <c r="T2073" i="1" s="1"/>
  <c r="R2057" i="1"/>
  <c r="T2057" i="1" s="1"/>
  <c r="R2041" i="1"/>
  <c r="T2041" i="1" s="1"/>
  <c r="R2025" i="1"/>
  <c r="T2025" i="1" s="1"/>
  <c r="R2009" i="1"/>
  <c r="T2009" i="1" s="1"/>
  <c r="R1993" i="1"/>
  <c r="T1993" i="1" s="1"/>
  <c r="R1977" i="1"/>
  <c r="T1977" i="1" s="1"/>
  <c r="R1961" i="1"/>
  <c r="T1961" i="1" s="1"/>
  <c r="R1945" i="1"/>
  <c r="T1945" i="1" s="1"/>
  <c r="R1929" i="1"/>
  <c r="T1929" i="1" s="1"/>
  <c r="R1913" i="1"/>
  <c r="T1913" i="1" s="1"/>
  <c r="R1897" i="1"/>
  <c r="T1897" i="1" s="1"/>
  <c r="R1881" i="1"/>
  <c r="T1881" i="1" s="1"/>
  <c r="R1865" i="1"/>
  <c r="T1865" i="1" s="1"/>
  <c r="R1849" i="1"/>
  <c r="T1849" i="1" s="1"/>
  <c r="R1833" i="1"/>
  <c r="T1833" i="1" s="1"/>
  <c r="R1817" i="1"/>
  <c r="T1817" i="1" s="1"/>
  <c r="R1785" i="1"/>
  <c r="T1785" i="1" s="1"/>
  <c r="R1769" i="1"/>
  <c r="T1769" i="1" s="1"/>
  <c r="R1753" i="1"/>
  <c r="T1753" i="1" s="1"/>
  <c r="R1721" i="1"/>
  <c r="T1721" i="1" s="1"/>
  <c r="R1705" i="1"/>
  <c r="T1705" i="1" s="1"/>
  <c r="R1673" i="1"/>
  <c r="T1673" i="1" s="1"/>
  <c r="R1641" i="1"/>
  <c r="T1641" i="1" s="1"/>
  <c r="R1625" i="1"/>
  <c r="T1625" i="1" s="1"/>
  <c r="R1609" i="1"/>
  <c r="T1609" i="1" s="1"/>
  <c r="R1577" i="1"/>
  <c r="T1577" i="1" s="1"/>
  <c r="R1561" i="1"/>
  <c r="T1561" i="1" s="1"/>
  <c r="R1545" i="1"/>
  <c r="T1545" i="1" s="1"/>
  <c r="R1529" i="1"/>
  <c r="T1529" i="1" s="1"/>
  <c r="R1513" i="1"/>
  <c r="T1513" i="1" s="1"/>
  <c r="R1497" i="1"/>
  <c r="T1497" i="1" s="1"/>
  <c r="R1481" i="1"/>
  <c r="T1481" i="1" s="1"/>
  <c r="R1449" i="1"/>
  <c r="T1449" i="1" s="1"/>
  <c r="R1433" i="1"/>
  <c r="T1433" i="1" s="1"/>
  <c r="R1417" i="1"/>
  <c r="T1417" i="1" s="1"/>
  <c r="R1401" i="1"/>
  <c r="T1401" i="1" s="1"/>
  <c r="R1385" i="1"/>
  <c r="T1385" i="1" s="1"/>
  <c r="R1369" i="1"/>
  <c r="T1369" i="1" s="1"/>
  <c r="R1353" i="1"/>
  <c r="T1353" i="1" s="1"/>
  <c r="R1337" i="1"/>
  <c r="T1337" i="1" s="1"/>
  <c r="R1321" i="1"/>
  <c r="T1321" i="1" s="1"/>
  <c r="R1305" i="1"/>
  <c r="T1305" i="1" s="1"/>
  <c r="R1289" i="1"/>
  <c r="T1289" i="1" s="1"/>
  <c r="R1273" i="1"/>
  <c r="T1273" i="1" s="1"/>
  <c r="R1257" i="1"/>
  <c r="T1257" i="1" s="1"/>
  <c r="R1241" i="1"/>
  <c r="T1241" i="1" s="1"/>
  <c r="R1225" i="1"/>
  <c r="T1225" i="1" s="1"/>
  <c r="R1209" i="1"/>
  <c r="T1209" i="1" s="1"/>
  <c r="R1193" i="1"/>
  <c r="T1193" i="1" s="1"/>
  <c r="R1177" i="1"/>
  <c r="T1177" i="1" s="1"/>
  <c r="R1161" i="1"/>
  <c r="T1161" i="1" s="1"/>
  <c r="R1145" i="1"/>
  <c r="T1145" i="1" s="1"/>
  <c r="R1129" i="1"/>
  <c r="T1129" i="1" s="1"/>
  <c r="R1097" i="1"/>
  <c r="T1097" i="1" s="1"/>
  <c r="R1081" i="1"/>
  <c r="T1081" i="1" s="1"/>
  <c r="R1065" i="1"/>
  <c r="T1065" i="1" s="1"/>
  <c r="R1049" i="1"/>
  <c r="T1049" i="1" s="1"/>
  <c r="R1033" i="1"/>
  <c r="T1033" i="1" s="1"/>
  <c r="R1001" i="1"/>
  <c r="T1001" i="1" s="1"/>
  <c r="R985" i="1"/>
  <c r="T985" i="1" s="1"/>
  <c r="R953" i="1"/>
  <c r="T953" i="1" s="1"/>
  <c r="R937" i="1"/>
  <c r="T937" i="1" s="1"/>
  <c r="R921" i="1"/>
  <c r="T921" i="1" s="1"/>
  <c r="R905" i="1"/>
  <c r="T905" i="1" s="1"/>
  <c r="R873" i="1"/>
  <c r="T873" i="1" s="1"/>
  <c r="R857" i="1"/>
  <c r="T857" i="1" s="1"/>
  <c r="R793" i="1"/>
  <c r="T793" i="1" s="1"/>
  <c r="R777" i="1"/>
  <c r="T777" i="1" s="1"/>
  <c r="R745" i="1"/>
  <c r="T745" i="1" s="1"/>
  <c r="R729" i="1"/>
  <c r="T729" i="1" s="1"/>
  <c r="T2066" i="1"/>
  <c r="R2309" i="1"/>
  <c r="T2309" i="1" s="1"/>
  <c r="R2213" i="1"/>
  <c r="T2213" i="1" s="1"/>
  <c r="R2021" i="1"/>
  <c r="T2021" i="1" s="1"/>
  <c r="R2324" i="1"/>
  <c r="T2324" i="1" s="1"/>
  <c r="R2228" i="1"/>
  <c r="T2228" i="1" s="1"/>
  <c r="R2020" i="1"/>
  <c r="T2020" i="1" s="1"/>
  <c r="R1940" i="1"/>
  <c r="T1940" i="1" s="1"/>
  <c r="R2376" i="1"/>
  <c r="T2376" i="1" s="1"/>
  <c r="R2360" i="1"/>
  <c r="T2360" i="1" s="1"/>
  <c r="R2328" i="1"/>
  <c r="T2328" i="1" s="1"/>
  <c r="R2312" i="1"/>
  <c r="T2312" i="1" s="1"/>
  <c r="R2296" i="1"/>
  <c r="T2296" i="1" s="1"/>
  <c r="R2280" i="1"/>
  <c r="T2280" i="1" s="1"/>
  <c r="R2264" i="1"/>
  <c r="T2264" i="1" s="1"/>
  <c r="R2248" i="1"/>
  <c r="T2248" i="1" s="1"/>
  <c r="R2232" i="1"/>
  <c r="T2232" i="1" s="1"/>
  <c r="R2216" i="1"/>
  <c r="T2216" i="1" s="1"/>
  <c r="R2200" i="1"/>
  <c r="T2200" i="1" s="1"/>
  <c r="R2184" i="1"/>
  <c r="T2184" i="1" s="1"/>
  <c r="R2168" i="1"/>
  <c r="T2168" i="1" s="1"/>
  <c r="R2152" i="1"/>
  <c r="T2152" i="1" s="1"/>
  <c r="R2136" i="1"/>
  <c r="T2136" i="1" s="1"/>
  <c r="R2120" i="1"/>
  <c r="T2120" i="1" s="1"/>
  <c r="R2088" i="1"/>
  <c r="T2088" i="1" s="1"/>
  <c r="R2072" i="1"/>
  <c r="T2072" i="1" s="1"/>
  <c r="R2056" i="1"/>
  <c r="T2056" i="1" s="1"/>
  <c r="R2040" i="1"/>
  <c r="T2040" i="1" s="1"/>
  <c r="R2024" i="1"/>
  <c r="T2024" i="1" s="1"/>
  <c r="R2008" i="1"/>
  <c r="T2008" i="1" s="1"/>
  <c r="R1992" i="1"/>
  <c r="T1992" i="1" s="1"/>
  <c r="R1976" i="1"/>
  <c r="T1976" i="1" s="1"/>
  <c r="R1960" i="1"/>
  <c r="T1960" i="1" s="1"/>
  <c r="R1944" i="1"/>
  <c r="T1944" i="1" s="1"/>
  <c r="R1928" i="1"/>
  <c r="T1928" i="1" s="1"/>
  <c r="R1912" i="1"/>
  <c r="T1912" i="1" s="1"/>
  <c r="R1896" i="1"/>
  <c r="T1896" i="1" s="1"/>
  <c r="R1880" i="1"/>
  <c r="T1880" i="1" s="1"/>
  <c r="R1864" i="1"/>
  <c r="T1864" i="1" s="1"/>
  <c r="R1848" i="1"/>
  <c r="T1848" i="1" s="1"/>
  <c r="R1832" i="1"/>
  <c r="T1832" i="1" s="1"/>
  <c r="R1816" i="1"/>
  <c r="T1816" i="1" s="1"/>
  <c r="R1800" i="1"/>
  <c r="T1800" i="1" s="1"/>
  <c r="R1784" i="1"/>
  <c r="T1784" i="1" s="1"/>
  <c r="R1768" i="1"/>
  <c r="T1768" i="1" s="1"/>
  <c r="T1339" i="1"/>
  <c r="T2067" i="1"/>
  <c r="R2375" i="1"/>
  <c r="T2375" i="1" s="1"/>
  <c r="R2343" i="1"/>
  <c r="T2343" i="1" s="1"/>
  <c r="R2327" i="1"/>
  <c r="T2327" i="1" s="1"/>
  <c r="R2311" i="1"/>
  <c r="T2311" i="1" s="1"/>
  <c r="R2295" i="1"/>
  <c r="T2295" i="1" s="1"/>
  <c r="R2247" i="1"/>
  <c r="T2247" i="1" s="1"/>
  <c r="R2231" i="1"/>
  <c r="T2231" i="1" s="1"/>
  <c r="R2215" i="1"/>
  <c r="T2215" i="1" s="1"/>
  <c r="R2199" i="1"/>
  <c r="T2199" i="1" s="1"/>
  <c r="R2183" i="1"/>
  <c r="T2183" i="1" s="1"/>
  <c r="R2119" i="1"/>
  <c r="T2119" i="1" s="1"/>
  <c r="R2103" i="1"/>
  <c r="T2103" i="1" s="1"/>
  <c r="R2071" i="1"/>
  <c r="T2071" i="1" s="1"/>
  <c r="R2055" i="1"/>
  <c r="T2055" i="1" s="1"/>
  <c r="R2039" i="1"/>
  <c r="T2039" i="1" s="1"/>
  <c r="R2023" i="1"/>
  <c r="T2023" i="1" s="1"/>
  <c r="R1991" i="1"/>
  <c r="T1991" i="1" s="1"/>
  <c r="R1975" i="1"/>
  <c r="T1975" i="1" s="1"/>
  <c r="R1959" i="1"/>
  <c r="T1959" i="1" s="1"/>
  <c r="R1943" i="1"/>
  <c r="T1943" i="1" s="1"/>
  <c r="R1927" i="1"/>
  <c r="T1927" i="1" s="1"/>
  <c r="R1911" i="1"/>
  <c r="T1911" i="1" s="1"/>
  <c r="R1895" i="1"/>
  <c r="T1895" i="1" s="1"/>
  <c r="R1879" i="1"/>
  <c r="T1879" i="1" s="1"/>
  <c r="R1863" i="1"/>
  <c r="T1863" i="1" s="1"/>
  <c r="R1847" i="1"/>
  <c r="T1847" i="1" s="1"/>
  <c r="R1831" i="1"/>
  <c r="T1831" i="1" s="1"/>
  <c r="R1815" i="1"/>
  <c r="T1815" i="1" s="1"/>
  <c r="R1799" i="1"/>
  <c r="T1799" i="1" s="1"/>
  <c r="R1783" i="1"/>
  <c r="T1783" i="1" s="1"/>
  <c r="T458" i="1"/>
  <c r="T2238" i="1"/>
  <c r="R2374" i="1"/>
  <c r="T2374" i="1" s="1"/>
  <c r="R2358" i="1"/>
  <c r="T2358" i="1" s="1"/>
  <c r="R2342" i="1"/>
  <c r="T2342" i="1" s="1"/>
  <c r="R2326" i="1"/>
  <c r="T2326" i="1" s="1"/>
  <c r="R2310" i="1"/>
  <c r="T2310" i="1" s="1"/>
  <c r="R2294" i="1"/>
  <c r="T2294" i="1" s="1"/>
  <c r="R2278" i="1"/>
  <c r="T2278" i="1" s="1"/>
  <c r="R2262" i="1"/>
  <c r="T2262" i="1" s="1"/>
  <c r="R2246" i="1"/>
  <c r="T2246" i="1" s="1"/>
  <c r="R2230" i="1"/>
  <c r="T2230" i="1" s="1"/>
  <c r="R2214" i="1"/>
  <c r="T2214" i="1" s="1"/>
  <c r="R2198" i="1"/>
  <c r="T2198" i="1" s="1"/>
  <c r="R2166" i="1"/>
  <c r="T2166" i="1" s="1"/>
  <c r="R2150" i="1"/>
  <c r="T2150" i="1" s="1"/>
  <c r="R2134" i="1"/>
  <c r="T2134" i="1" s="1"/>
  <c r="R2118" i="1"/>
  <c r="T2118" i="1" s="1"/>
  <c r="R2086" i="1"/>
  <c r="T2086" i="1" s="1"/>
  <c r="R2070" i="1"/>
  <c r="T2070" i="1" s="1"/>
  <c r="R2054" i="1"/>
  <c r="T2054" i="1" s="1"/>
  <c r="R2022" i="1"/>
  <c r="T2022" i="1" s="1"/>
  <c r="R2006" i="1"/>
  <c r="T2006" i="1" s="1"/>
  <c r="R1990" i="1"/>
  <c r="T1990" i="1" s="1"/>
  <c r="R1974" i="1"/>
  <c r="T1974" i="1" s="1"/>
  <c r="R1958" i="1"/>
  <c r="T1958" i="1" s="1"/>
  <c r="R1942" i="1"/>
  <c r="T1942" i="1" s="1"/>
  <c r="R1926" i="1"/>
  <c r="T1926" i="1" s="1"/>
  <c r="R1910" i="1"/>
  <c r="T1910" i="1" s="1"/>
  <c r="R1894" i="1"/>
  <c r="T1894" i="1" s="1"/>
  <c r="R1878" i="1"/>
  <c r="T1878" i="1" s="1"/>
  <c r="R1862" i="1"/>
  <c r="T1862" i="1" s="1"/>
  <c r="R1846" i="1"/>
  <c r="T1846" i="1" s="1"/>
  <c r="R1830" i="1"/>
  <c r="T1830" i="1" s="1"/>
  <c r="R1814" i="1"/>
  <c r="T1814" i="1" s="1"/>
  <c r="R1798" i="1"/>
  <c r="T1798" i="1" s="1"/>
  <c r="R1782" i="1"/>
  <c r="T1782" i="1" s="1"/>
  <c r="R1766" i="1"/>
  <c r="T1766" i="1" s="1"/>
  <c r="R1750" i="1"/>
  <c r="T1750" i="1" s="1"/>
  <c r="R1734" i="1"/>
  <c r="T1734" i="1" s="1"/>
  <c r="T459" i="1"/>
  <c r="T2239" i="1"/>
  <c r="T498" i="1"/>
  <c r="T613" i="1"/>
  <c r="T630" i="1"/>
  <c r="T646" i="1"/>
  <c r="T672" i="1"/>
  <c r="T733" i="1"/>
  <c r="T780" i="1"/>
  <c r="T799" i="1"/>
  <c r="T821" i="1"/>
  <c r="T851" i="1"/>
  <c r="T872" i="1"/>
  <c r="T913" i="1"/>
  <c r="T936" i="1"/>
  <c r="T967" i="1"/>
  <c r="T994" i="1"/>
  <c r="T1020" i="1"/>
  <c r="T1045" i="1"/>
  <c r="T1078" i="1"/>
  <c r="T1116" i="1"/>
  <c r="T1151" i="1"/>
  <c r="T1187" i="1"/>
  <c r="T1263" i="1"/>
  <c r="T1300" i="1"/>
  <c r="T1340" i="1"/>
  <c r="T1496" i="1"/>
  <c r="T1588" i="1"/>
  <c r="T1677" i="1"/>
  <c r="R1736" i="1"/>
  <c r="T1736" i="1" s="1"/>
  <c r="R1720" i="1"/>
  <c r="T1720" i="1" s="1"/>
  <c r="R1704" i="1"/>
  <c r="T1704" i="1" s="1"/>
  <c r="R1688" i="1"/>
  <c r="T1688" i="1" s="1"/>
  <c r="R1672" i="1"/>
  <c r="T1672" i="1" s="1"/>
  <c r="R1656" i="1"/>
  <c r="T1656" i="1" s="1"/>
  <c r="R1640" i="1"/>
  <c r="T1640" i="1" s="1"/>
  <c r="R1592" i="1"/>
  <c r="T1592" i="1" s="1"/>
  <c r="R1560" i="1"/>
  <c r="T1560" i="1" s="1"/>
  <c r="R1544" i="1"/>
  <c r="T1544" i="1" s="1"/>
  <c r="R1528" i="1"/>
  <c r="T1528" i="1" s="1"/>
  <c r="R1512" i="1"/>
  <c r="T1512" i="1" s="1"/>
  <c r="R1480" i="1"/>
  <c r="T1480" i="1" s="1"/>
  <c r="R1432" i="1"/>
  <c r="T1432" i="1" s="1"/>
  <c r="R1400" i="1"/>
  <c r="T1400" i="1" s="1"/>
  <c r="R1384" i="1"/>
  <c r="T1384" i="1" s="1"/>
  <c r="R1368" i="1"/>
  <c r="T1368" i="1" s="1"/>
  <c r="R1272" i="1"/>
  <c r="T1272" i="1" s="1"/>
  <c r="R1256" i="1"/>
  <c r="T1256" i="1" s="1"/>
  <c r="R1176" i="1"/>
  <c r="T1176" i="1" s="1"/>
  <c r="R1144" i="1"/>
  <c r="T1144" i="1" s="1"/>
  <c r="R1128" i="1"/>
  <c r="T1128" i="1" s="1"/>
  <c r="R1096" i="1"/>
  <c r="T1096" i="1" s="1"/>
  <c r="R1080" i="1"/>
  <c r="T1080" i="1" s="1"/>
  <c r="T17" i="1"/>
  <c r="T33" i="1"/>
  <c r="T51" i="1"/>
  <c r="T71" i="1"/>
  <c r="T87" i="1"/>
  <c r="T103" i="1"/>
  <c r="T121" i="1"/>
  <c r="T137" i="1"/>
  <c r="T153" i="1"/>
  <c r="T169" i="1"/>
  <c r="T185" i="1"/>
  <c r="T201" i="1"/>
  <c r="T217" i="1"/>
  <c r="T233" i="1"/>
  <c r="T249" i="1"/>
  <c r="T303" i="1"/>
  <c r="T322" i="1"/>
  <c r="T338" i="1"/>
  <c r="T354" i="1"/>
  <c r="T372" i="1"/>
  <c r="T389" i="1"/>
  <c r="T405" i="1"/>
  <c r="T422" i="1"/>
  <c r="T438" i="1"/>
  <c r="T461" i="1"/>
  <c r="T477" i="1"/>
  <c r="T499" i="1"/>
  <c r="T516" i="1"/>
  <c r="T532" i="1"/>
  <c r="T549" i="1"/>
  <c r="T566" i="1"/>
  <c r="T582" i="1"/>
  <c r="T598" i="1"/>
  <c r="T614" i="1"/>
  <c r="T631" i="1"/>
  <c r="T647" i="1"/>
  <c r="T673" i="1"/>
  <c r="T700" i="1"/>
  <c r="T765" i="1"/>
  <c r="T781" i="1"/>
  <c r="T800" i="1"/>
  <c r="T824" i="1"/>
  <c r="T853" i="1"/>
  <c r="T893" i="1"/>
  <c r="T914" i="1"/>
  <c r="T996" i="1"/>
  <c r="T1023" i="1"/>
  <c r="T1047" i="1"/>
  <c r="T1079" i="1"/>
  <c r="T1117" i="1"/>
  <c r="T1152" i="1"/>
  <c r="T1188" i="1"/>
  <c r="T1264" i="1"/>
  <c r="T1303" i="1"/>
  <c r="T1341" i="1"/>
  <c r="T1389" i="1"/>
  <c r="T1441" i="1"/>
  <c r="T1589" i="1"/>
  <c r="R1767" i="1"/>
  <c r="T1767" i="1" s="1"/>
  <c r="R1751" i="1"/>
  <c r="T1751" i="1" s="1"/>
  <c r="R1735" i="1"/>
  <c r="T1735" i="1" s="1"/>
  <c r="R1719" i="1"/>
  <c r="T1719" i="1" s="1"/>
  <c r="R1703" i="1"/>
  <c r="T1703" i="1" s="1"/>
  <c r="R1671" i="1"/>
  <c r="T1671" i="1" s="1"/>
  <c r="R1655" i="1"/>
  <c r="T1655" i="1" s="1"/>
  <c r="R1639" i="1"/>
  <c r="T1639" i="1" s="1"/>
  <c r="R1623" i="1"/>
  <c r="T1623" i="1" s="1"/>
  <c r="R1591" i="1"/>
  <c r="T1591" i="1" s="1"/>
  <c r="R1575" i="1"/>
  <c r="T1575" i="1" s="1"/>
  <c r="R1559" i="1"/>
  <c r="T1559" i="1" s="1"/>
  <c r="R1543" i="1"/>
  <c r="T1543" i="1" s="1"/>
  <c r="R1527" i="1"/>
  <c r="T1527" i="1" s="1"/>
  <c r="R1511" i="1"/>
  <c r="T1511" i="1" s="1"/>
  <c r="R1495" i="1"/>
  <c r="T1495" i="1" s="1"/>
  <c r="R1431" i="1"/>
  <c r="T1431" i="1" s="1"/>
  <c r="R1415" i="1"/>
  <c r="T1415" i="1" s="1"/>
  <c r="R1351" i="1"/>
  <c r="T1351" i="1" s="1"/>
  <c r="R1319" i="1"/>
  <c r="T1319" i="1" s="1"/>
  <c r="R1271" i="1"/>
  <c r="T1271" i="1" s="1"/>
  <c r="R1255" i="1"/>
  <c r="T1255" i="1" s="1"/>
  <c r="R1159" i="1"/>
  <c r="T1159" i="1" s="1"/>
  <c r="R1143" i="1"/>
  <c r="T1143" i="1" s="1"/>
  <c r="R1127" i="1"/>
  <c r="T1127" i="1" s="1"/>
  <c r="R1111" i="1"/>
  <c r="T1111" i="1" s="1"/>
  <c r="R999" i="1"/>
  <c r="T999" i="1" s="1"/>
  <c r="R983" i="1"/>
  <c r="T983" i="1" s="1"/>
  <c r="R935" i="1"/>
  <c r="T935" i="1" s="1"/>
  <c r="R919" i="1"/>
  <c r="T919" i="1" s="1"/>
  <c r="T18" i="1"/>
  <c r="T34" i="1"/>
  <c r="T72" i="1"/>
  <c r="T88" i="1"/>
  <c r="T104" i="1"/>
  <c r="T268" i="1"/>
  <c r="T284" i="1"/>
  <c r="T304" i="1"/>
  <c r="T323" i="1"/>
  <c r="T339" i="1"/>
  <c r="T355" i="1"/>
  <c r="T373" i="1"/>
  <c r="T390" i="1"/>
  <c r="T406" i="1"/>
  <c r="T423" i="1"/>
  <c r="T439" i="1"/>
  <c r="T500" i="1"/>
  <c r="T517" i="1"/>
  <c r="T533" i="1"/>
  <c r="T550" i="1"/>
  <c r="T567" i="1"/>
  <c r="T583" i="1"/>
  <c r="T599" i="1"/>
  <c r="T615" i="1"/>
  <c r="T632" i="1"/>
  <c r="T648" i="1"/>
  <c r="T675" i="1"/>
  <c r="T708" i="1"/>
  <c r="T735" i="1"/>
  <c r="T801" i="1"/>
  <c r="T855" i="1"/>
  <c r="T916" i="1"/>
  <c r="T972" i="1"/>
  <c r="T997" i="1"/>
  <c r="T1024" i="1"/>
  <c r="T1048" i="1"/>
  <c r="T1119" i="1"/>
  <c r="T1154" i="1"/>
  <c r="T1190" i="1"/>
  <c r="T1228" i="1"/>
  <c r="T1266" i="1"/>
  <c r="T1304" i="1"/>
  <c r="T1348" i="1"/>
  <c r="T1446" i="1"/>
  <c r="T1500" i="1"/>
  <c r="T1590" i="1"/>
  <c r="T1700" i="1"/>
  <c r="R1686" i="1"/>
  <c r="T1686" i="1" s="1"/>
  <c r="R1670" i="1"/>
  <c r="T1670" i="1" s="1"/>
  <c r="R1654" i="1"/>
  <c r="T1654" i="1" s="1"/>
  <c r="R1622" i="1"/>
  <c r="T1622" i="1" s="1"/>
  <c r="R1558" i="1"/>
  <c r="T1558" i="1" s="1"/>
  <c r="R1542" i="1"/>
  <c r="T1542" i="1" s="1"/>
  <c r="R1526" i="1"/>
  <c r="T1526" i="1" s="1"/>
  <c r="R1510" i="1"/>
  <c r="T1510" i="1" s="1"/>
  <c r="R1494" i="1"/>
  <c r="T1494" i="1" s="1"/>
  <c r="R1478" i="1"/>
  <c r="T1478" i="1" s="1"/>
  <c r="R1462" i="1"/>
  <c r="T1462" i="1" s="1"/>
  <c r="R1414" i="1"/>
  <c r="T1414" i="1" s="1"/>
  <c r="R1398" i="1"/>
  <c r="T1398" i="1" s="1"/>
  <c r="R1350" i="1"/>
  <c r="T1350" i="1" s="1"/>
  <c r="R1334" i="1"/>
  <c r="T1334" i="1" s="1"/>
  <c r="R1318" i="1"/>
  <c r="T1318" i="1" s="1"/>
  <c r="R1302" i="1"/>
  <c r="T1302" i="1" s="1"/>
  <c r="R1270" i="1"/>
  <c r="T1270" i="1" s="1"/>
  <c r="R1254" i="1"/>
  <c r="T1254" i="1" s="1"/>
  <c r="R1222" i="1"/>
  <c r="T1222" i="1" s="1"/>
  <c r="R1206" i="1"/>
  <c r="T1206" i="1" s="1"/>
  <c r="R1158" i="1"/>
  <c r="T1158" i="1" s="1"/>
  <c r="R1142" i="1"/>
  <c r="T1142" i="1" s="1"/>
  <c r="R1126" i="1"/>
  <c r="T1126" i="1" s="1"/>
  <c r="R1110" i="1"/>
  <c r="T1110" i="1" s="1"/>
  <c r="R1062" i="1"/>
  <c r="T1062" i="1" s="1"/>
  <c r="R1046" i="1"/>
  <c r="T1046" i="1" s="1"/>
  <c r="R1030" i="1"/>
  <c r="T1030" i="1" s="1"/>
  <c r="R1014" i="1"/>
  <c r="T1014" i="1" s="1"/>
  <c r="R902" i="1"/>
  <c r="T902" i="1" s="1"/>
  <c r="T35" i="1"/>
  <c r="T54" i="1"/>
  <c r="T73" i="1"/>
  <c r="T89" i="1"/>
  <c r="T105" i="1"/>
  <c r="T269" i="1"/>
  <c r="T305" i="1"/>
  <c r="T324" i="1"/>
  <c r="T340" i="1"/>
  <c r="T356" i="1"/>
  <c r="T374" i="1"/>
  <c r="T391" i="1"/>
  <c r="T407" i="1"/>
  <c r="T424" i="1"/>
  <c r="T440" i="1"/>
  <c r="T463" i="1"/>
  <c r="T480" i="1"/>
  <c r="T501" i="1"/>
  <c r="T518" i="1"/>
  <c r="T534" i="1"/>
  <c r="T552" i="1"/>
  <c r="T568" i="1"/>
  <c r="T584" i="1"/>
  <c r="T600" i="1"/>
  <c r="T616" i="1"/>
  <c r="T633" i="1"/>
  <c r="T649" i="1"/>
  <c r="T676" i="1"/>
  <c r="T709" i="1"/>
  <c r="T736" i="1"/>
  <c r="T767" i="1"/>
  <c r="T783" i="1"/>
  <c r="T802" i="1"/>
  <c r="T829" i="1"/>
  <c r="T856" i="1"/>
  <c r="T876" i="1"/>
  <c r="T895" i="1"/>
  <c r="T917" i="1"/>
  <c r="T976" i="1"/>
  <c r="T998" i="1"/>
  <c r="T1025" i="1"/>
  <c r="T1121" i="1"/>
  <c r="T1155" i="1"/>
  <c r="T1191" i="1"/>
  <c r="T1229" i="1"/>
  <c r="T1267" i="1"/>
  <c r="T1349" i="1"/>
  <c r="T1391" i="1"/>
  <c r="T1447" i="1"/>
  <c r="T1606" i="1"/>
  <c r="T1702" i="1"/>
  <c r="R1797" i="1"/>
  <c r="T1797" i="1" s="1"/>
  <c r="R1781" i="1"/>
  <c r="T1781" i="1" s="1"/>
  <c r="R1765" i="1"/>
  <c r="T1765" i="1" s="1"/>
  <c r="R1749" i="1"/>
  <c r="T1749" i="1" s="1"/>
  <c r="R1685" i="1"/>
  <c r="T1685" i="1" s="1"/>
  <c r="R1669" i="1"/>
  <c r="T1669" i="1" s="1"/>
  <c r="R1653" i="1"/>
  <c r="T1653" i="1" s="1"/>
  <c r="R1637" i="1"/>
  <c r="T1637" i="1" s="1"/>
  <c r="R1621" i="1"/>
  <c r="T1621" i="1" s="1"/>
  <c r="R1605" i="1"/>
  <c r="T1605" i="1" s="1"/>
  <c r="R1573" i="1"/>
  <c r="T1573" i="1" s="1"/>
  <c r="R1557" i="1"/>
  <c r="T1557" i="1" s="1"/>
  <c r="R1541" i="1"/>
  <c r="T1541" i="1" s="1"/>
  <c r="R1525" i="1"/>
  <c r="T1525" i="1" s="1"/>
  <c r="R1509" i="1"/>
  <c r="T1509" i="1" s="1"/>
  <c r="R1477" i="1"/>
  <c r="T1477" i="1" s="1"/>
  <c r="R1445" i="1"/>
  <c r="T1445" i="1" s="1"/>
  <c r="R1413" i="1"/>
  <c r="T1413" i="1" s="1"/>
  <c r="R1381" i="1"/>
  <c r="T1381" i="1" s="1"/>
  <c r="R1365" i="1"/>
  <c r="T1365" i="1" s="1"/>
  <c r="R1301" i="1"/>
  <c r="T1301" i="1" s="1"/>
  <c r="R1285" i="1"/>
  <c r="T1285" i="1" s="1"/>
  <c r="R1253" i="1"/>
  <c r="T1253" i="1" s="1"/>
  <c r="R1189" i="1"/>
  <c r="T1189" i="1" s="1"/>
  <c r="R1157" i="1"/>
  <c r="T1157" i="1" s="1"/>
  <c r="R1141" i="1"/>
  <c r="T1141" i="1" s="1"/>
  <c r="R1125" i="1"/>
  <c r="T1125" i="1" s="1"/>
  <c r="R1109" i="1"/>
  <c r="T1109" i="1" s="1"/>
  <c r="R965" i="1"/>
  <c r="T965" i="1" s="1"/>
  <c r="T20" i="1"/>
  <c r="T36" i="1"/>
  <c r="T55" i="1"/>
  <c r="T124" i="1"/>
  <c r="T140" i="1"/>
  <c r="T156" i="1"/>
  <c r="T172" i="1"/>
  <c r="T188" i="1"/>
  <c r="T204" i="1"/>
  <c r="T220" i="1"/>
  <c r="T236" i="1"/>
  <c r="T252" i="1"/>
  <c r="T287" i="1"/>
  <c r="T306" i="1"/>
  <c r="T325" i="1"/>
  <c r="T341" i="1"/>
  <c r="T357" i="1"/>
  <c r="T375" i="1"/>
  <c r="T392" i="1"/>
  <c r="T408" i="1"/>
  <c r="T425" i="1"/>
  <c r="T464" i="1"/>
  <c r="T481" i="1"/>
  <c r="T502" i="1"/>
  <c r="T519" i="1"/>
  <c r="T535" i="1"/>
  <c r="T553" i="1"/>
  <c r="T569" i="1"/>
  <c r="T585" i="1"/>
  <c r="T601" i="1"/>
  <c r="T617" i="1"/>
  <c r="T678" i="1"/>
  <c r="T711" i="1"/>
  <c r="T744" i="1"/>
  <c r="T768" i="1"/>
  <c r="T784" i="1"/>
  <c r="T803" i="1"/>
  <c r="T831" i="1"/>
  <c r="T877" i="1"/>
  <c r="T897" i="1"/>
  <c r="T918" i="1"/>
  <c r="T944" i="1"/>
  <c r="T977" i="1"/>
  <c r="T1000" i="1"/>
  <c r="T1027" i="1"/>
  <c r="T1122" i="1"/>
  <c r="T1156" i="1"/>
  <c r="T1192" i="1"/>
  <c r="T1269" i="1"/>
  <c r="T1313" i="1"/>
  <c r="T1352" i="1"/>
  <c r="T1448" i="1"/>
  <c r="T1517" i="1"/>
  <c r="T1607" i="1"/>
  <c r="T1717" i="1"/>
  <c r="R1876" i="1"/>
  <c r="T1876" i="1" s="1"/>
  <c r="R1860" i="1"/>
  <c r="T1860" i="1" s="1"/>
  <c r="R1844" i="1"/>
  <c r="T1844" i="1" s="1"/>
  <c r="R1812" i="1"/>
  <c r="T1812" i="1" s="1"/>
  <c r="R1796" i="1"/>
  <c r="T1796" i="1" s="1"/>
  <c r="R1780" i="1"/>
  <c r="T1780" i="1" s="1"/>
  <c r="R1764" i="1"/>
  <c r="T1764" i="1" s="1"/>
  <c r="R1748" i="1"/>
  <c r="T1748" i="1" s="1"/>
  <c r="R1732" i="1"/>
  <c r="T1732" i="1" s="1"/>
  <c r="R1716" i="1"/>
  <c r="T1716" i="1" s="1"/>
  <c r="R1684" i="1"/>
  <c r="T1684" i="1" s="1"/>
  <c r="R1668" i="1"/>
  <c r="T1668" i="1" s="1"/>
  <c r="R1636" i="1"/>
  <c r="T1636" i="1" s="1"/>
  <c r="R1604" i="1"/>
  <c r="T1604" i="1" s="1"/>
  <c r="R1572" i="1"/>
  <c r="T1572" i="1" s="1"/>
  <c r="R1556" i="1"/>
  <c r="T1556" i="1" s="1"/>
  <c r="R1540" i="1"/>
  <c r="T1540" i="1" s="1"/>
  <c r="R1508" i="1"/>
  <c r="T1508" i="1" s="1"/>
  <c r="R1460" i="1"/>
  <c r="T1460" i="1" s="1"/>
  <c r="R1396" i="1"/>
  <c r="T1396" i="1" s="1"/>
  <c r="R1380" i="1"/>
  <c r="T1380" i="1" s="1"/>
  <c r="R1364" i="1"/>
  <c r="T1364" i="1" s="1"/>
  <c r="R1252" i="1"/>
  <c r="T1252" i="1" s="1"/>
  <c r="R1236" i="1"/>
  <c r="T1236" i="1" s="1"/>
  <c r="R1172" i="1"/>
  <c r="T1172" i="1" s="1"/>
  <c r="R1124" i="1"/>
  <c r="T1124" i="1" s="1"/>
  <c r="R1108" i="1"/>
  <c r="T1108" i="1" s="1"/>
  <c r="R1076" i="1"/>
  <c r="T1076" i="1" s="1"/>
  <c r="R964" i="1"/>
  <c r="T964" i="1" s="1"/>
  <c r="T5" i="1"/>
  <c r="T21" i="1"/>
  <c r="T37" i="1"/>
  <c r="T56" i="1"/>
  <c r="T108" i="1"/>
  <c r="T125" i="1"/>
  <c r="T141" i="1"/>
  <c r="T157" i="1"/>
  <c r="T173" i="1"/>
  <c r="T189" i="1"/>
  <c r="T205" i="1"/>
  <c r="T221" i="1"/>
  <c r="T237" i="1"/>
  <c r="T271" i="1"/>
  <c r="T288" i="1"/>
  <c r="T307" i="1"/>
  <c r="T326" i="1"/>
  <c r="T342" i="1"/>
  <c r="T358" i="1"/>
  <c r="T376" i="1"/>
  <c r="T393" i="1"/>
  <c r="T409" i="1"/>
  <c r="T465" i="1"/>
  <c r="T482" i="1"/>
  <c r="T503" i="1"/>
  <c r="T520" i="1"/>
  <c r="T536" i="1"/>
  <c r="T679" i="1"/>
  <c r="T712" i="1"/>
  <c r="T769" i="1"/>
  <c r="T786" i="1"/>
  <c r="T804" i="1"/>
  <c r="T834" i="1"/>
  <c r="T899" i="1"/>
  <c r="T920" i="1"/>
  <c r="T949" i="1"/>
  <c r="T978" i="1"/>
  <c r="T1028" i="1"/>
  <c r="T1056" i="1"/>
  <c r="T1094" i="1"/>
  <c r="T1165" i="1"/>
  <c r="T1204" i="1"/>
  <c r="T1238" i="1"/>
  <c r="T1276" i="1"/>
  <c r="T1314" i="1"/>
  <c r="T1456" i="1"/>
  <c r="T1608" i="1"/>
  <c r="T1718" i="1"/>
  <c r="R1731" i="1"/>
  <c r="T1731" i="1" s="1"/>
  <c r="R1715" i="1"/>
  <c r="T1715" i="1" s="1"/>
  <c r="R1683" i="1"/>
  <c r="T1683" i="1" s="1"/>
  <c r="R1667" i="1"/>
  <c r="T1667" i="1" s="1"/>
  <c r="R1651" i="1"/>
  <c r="T1651" i="1" s="1"/>
  <c r="R1635" i="1"/>
  <c r="T1635" i="1" s="1"/>
  <c r="R1619" i="1"/>
  <c r="T1619" i="1" s="1"/>
  <c r="R1603" i="1"/>
  <c r="T1603" i="1" s="1"/>
  <c r="R1587" i="1"/>
  <c r="T1587" i="1" s="1"/>
  <c r="R1539" i="1"/>
  <c r="T1539" i="1" s="1"/>
  <c r="R1523" i="1"/>
  <c r="T1523" i="1" s="1"/>
  <c r="R1507" i="1"/>
  <c r="T1507" i="1" s="1"/>
  <c r="R1491" i="1"/>
  <c r="T1491" i="1" s="1"/>
  <c r="R1475" i="1"/>
  <c r="T1475" i="1" s="1"/>
  <c r="R1427" i="1"/>
  <c r="T1427" i="1" s="1"/>
  <c r="R1411" i="1"/>
  <c r="T1411" i="1" s="1"/>
  <c r="R1395" i="1"/>
  <c r="T1395" i="1" s="1"/>
  <c r="R1379" i="1"/>
  <c r="T1379" i="1" s="1"/>
  <c r="R1363" i="1"/>
  <c r="T1363" i="1" s="1"/>
  <c r="R1347" i="1"/>
  <c r="T1347" i="1" s="1"/>
  <c r="R1315" i="1"/>
  <c r="T1315" i="1" s="1"/>
  <c r="R1251" i="1"/>
  <c r="T1251" i="1" s="1"/>
  <c r="R1235" i="1"/>
  <c r="T1235" i="1" s="1"/>
  <c r="R1219" i="1"/>
  <c r="T1219" i="1" s="1"/>
  <c r="R1203" i="1"/>
  <c r="T1203" i="1" s="1"/>
  <c r="R1123" i="1"/>
  <c r="T1123" i="1" s="1"/>
  <c r="R1107" i="1"/>
  <c r="T1107" i="1" s="1"/>
  <c r="R1091" i="1"/>
  <c r="T1091" i="1" s="1"/>
  <c r="R995" i="1"/>
  <c r="T995" i="1" s="1"/>
  <c r="R979" i="1"/>
  <c r="T979" i="1" s="1"/>
  <c r="R931" i="1"/>
  <c r="T931" i="1" s="1"/>
  <c r="R915" i="1"/>
  <c r="T915" i="1" s="1"/>
  <c r="R883" i="1"/>
  <c r="T883" i="1" s="1"/>
  <c r="T6" i="1"/>
  <c r="T22" i="1"/>
  <c r="T38" i="1"/>
  <c r="T57" i="1"/>
  <c r="T76" i="1"/>
  <c r="T92" i="1"/>
  <c r="T109" i="1"/>
  <c r="T255" i="1"/>
  <c r="T272" i="1"/>
  <c r="T289" i="1"/>
  <c r="T308" i="1"/>
  <c r="T327" i="1"/>
  <c r="T343" i="1"/>
  <c r="T359" i="1"/>
  <c r="T377" i="1"/>
  <c r="T445" i="1"/>
  <c r="T466" i="1"/>
  <c r="T483" i="1"/>
  <c r="T504" i="1"/>
  <c r="T521" i="1"/>
  <c r="T537" i="1"/>
  <c r="T636" i="1"/>
  <c r="T652" i="1"/>
  <c r="T680" i="1"/>
  <c r="T770" i="1"/>
  <c r="T787" i="1"/>
  <c r="T805" i="1"/>
  <c r="T835" i="1"/>
  <c r="T860" i="1"/>
  <c r="T879" i="1"/>
  <c r="T900" i="1"/>
  <c r="T951" i="1"/>
  <c r="T980" i="1"/>
  <c r="T1004" i="1"/>
  <c r="T1029" i="1"/>
  <c r="T1057" i="1"/>
  <c r="T1095" i="1"/>
  <c r="T1167" i="1"/>
  <c r="T1205" i="1"/>
  <c r="T1239" i="1"/>
  <c r="T1277" i="1"/>
  <c r="T1316" i="1"/>
  <c r="T1356" i="1"/>
  <c r="T1405" i="1"/>
  <c r="T1459" i="1"/>
  <c r="T1624" i="1"/>
  <c r="T1733" i="1"/>
  <c r="R1442" i="1"/>
  <c r="T1442" i="1" s="1"/>
  <c r="R1378" i="1"/>
  <c r="T1378" i="1" s="1"/>
  <c r="R1362" i="1"/>
  <c r="T1362" i="1" s="1"/>
  <c r="R1346" i="1"/>
  <c r="T1346" i="1" s="1"/>
  <c r="R1234" i="1"/>
  <c r="T1234" i="1" s="1"/>
  <c r="R1218" i="1"/>
  <c r="T1218" i="1" s="1"/>
  <c r="R1202" i="1"/>
  <c r="T1202" i="1" s="1"/>
  <c r="R1106" i="1"/>
  <c r="T1106" i="1" s="1"/>
  <c r="R1058" i="1"/>
  <c r="T1058" i="1" s="1"/>
  <c r="R1042" i="1"/>
  <c r="T1042" i="1" s="1"/>
  <c r="R1026" i="1"/>
  <c r="T1026" i="1" s="1"/>
  <c r="R946" i="1"/>
  <c r="T946" i="1" s="1"/>
  <c r="R866" i="1"/>
  <c r="T866" i="1" s="1"/>
  <c r="T110" i="1"/>
  <c r="T127" i="1"/>
  <c r="T143" i="1"/>
  <c r="T159" i="1"/>
  <c r="T175" i="1"/>
  <c r="T191" i="1"/>
  <c r="T207" i="1"/>
  <c r="T223" i="1"/>
  <c r="T239" i="1"/>
  <c r="T273" i="1"/>
  <c r="T290" i="1"/>
  <c r="T309" i="1"/>
  <c r="T328" i="1"/>
  <c r="T344" i="1"/>
  <c r="T360" i="1"/>
  <c r="T428" i="1"/>
  <c r="T447" i="1"/>
  <c r="T467" i="1"/>
  <c r="T485" i="1"/>
  <c r="T505" i="1"/>
  <c r="T556" i="1"/>
  <c r="T572" i="1"/>
  <c r="T588" i="1"/>
  <c r="T604" i="1"/>
  <c r="T620" i="1"/>
  <c r="T637" i="1"/>
  <c r="T653" i="1"/>
  <c r="T681" i="1"/>
  <c r="T748" i="1"/>
  <c r="T771" i="1"/>
  <c r="T788" i="1"/>
  <c r="T806" i="1"/>
  <c r="T836" i="1"/>
  <c r="T861" i="1"/>
  <c r="T880" i="1"/>
  <c r="T901" i="1"/>
  <c r="T952" i="1"/>
  <c r="T981" i="1"/>
  <c r="T1031" i="1"/>
  <c r="T1059" i="1"/>
  <c r="T1132" i="1"/>
  <c r="T1169" i="1"/>
  <c r="T1207" i="1"/>
  <c r="T1279" i="1"/>
  <c r="T1317" i="1"/>
  <c r="T1408" i="1"/>
  <c r="T1464" i="1"/>
  <c r="R1665" i="1"/>
  <c r="T1665" i="1" s="1"/>
  <c r="R1649" i="1"/>
  <c r="T1649" i="1" s="1"/>
  <c r="R1633" i="1"/>
  <c r="T1633" i="1" s="1"/>
  <c r="R1601" i="1"/>
  <c r="T1601" i="1" s="1"/>
  <c r="R1585" i="1"/>
  <c r="T1585" i="1" s="1"/>
  <c r="R1521" i="1"/>
  <c r="T1521" i="1" s="1"/>
  <c r="R1505" i="1"/>
  <c r="T1505" i="1" s="1"/>
  <c r="R1489" i="1"/>
  <c r="T1489" i="1" s="1"/>
  <c r="R1473" i="1"/>
  <c r="T1473" i="1" s="1"/>
  <c r="R1457" i="1"/>
  <c r="T1457" i="1" s="1"/>
  <c r="R1425" i="1"/>
  <c r="T1425" i="1" s="1"/>
  <c r="R1393" i="1"/>
  <c r="T1393" i="1" s="1"/>
  <c r="R1377" i="1"/>
  <c r="T1377" i="1" s="1"/>
  <c r="R1361" i="1"/>
  <c r="T1361" i="1" s="1"/>
  <c r="R1345" i="1"/>
  <c r="T1345" i="1" s="1"/>
  <c r="R1329" i="1"/>
  <c r="T1329" i="1" s="1"/>
  <c r="R1297" i="1"/>
  <c r="T1297" i="1" s="1"/>
  <c r="R1265" i="1"/>
  <c r="T1265" i="1" s="1"/>
  <c r="R1233" i="1"/>
  <c r="T1233" i="1" s="1"/>
  <c r="R1217" i="1"/>
  <c r="T1217" i="1" s="1"/>
  <c r="R1153" i="1"/>
  <c r="T1153" i="1" s="1"/>
  <c r="R1089" i="1"/>
  <c r="T1089" i="1" s="1"/>
  <c r="R961" i="1"/>
  <c r="T961" i="1" s="1"/>
  <c r="R945" i="1"/>
  <c r="T945" i="1" s="1"/>
  <c r="T111" i="1"/>
  <c r="T144" i="1"/>
  <c r="T160" i="1"/>
  <c r="T176" i="1"/>
  <c r="T192" i="1"/>
  <c r="T208" i="1"/>
  <c r="T224" i="1"/>
  <c r="T240" i="1"/>
  <c r="T258" i="1"/>
  <c r="T274" i="1"/>
  <c r="T292" i="1"/>
  <c r="T310" i="1"/>
  <c r="T329" i="1"/>
  <c r="T345" i="1"/>
  <c r="T361" i="1"/>
  <c r="T396" i="1"/>
  <c r="T412" i="1"/>
  <c r="T429" i="1"/>
  <c r="T449" i="1"/>
  <c r="T468" i="1"/>
  <c r="T486" i="1"/>
  <c r="T557" i="1"/>
  <c r="T573" i="1"/>
  <c r="T589" i="1"/>
  <c r="T605" i="1"/>
  <c r="T621" i="1"/>
  <c r="T716" i="1"/>
  <c r="T772" i="1"/>
  <c r="T789" i="1"/>
  <c r="T807" i="1"/>
  <c r="T837" i="1"/>
  <c r="T881" i="1"/>
  <c r="T904" i="1"/>
  <c r="T924" i="1"/>
  <c r="T982" i="1"/>
  <c r="T1007" i="1"/>
  <c r="T1032" i="1"/>
  <c r="T1060" i="1"/>
  <c r="T1133" i="1"/>
  <c r="T1170" i="1"/>
  <c r="T1208" i="1"/>
  <c r="T1281" i="1"/>
  <c r="T1320" i="1"/>
  <c r="T1366" i="1"/>
  <c r="T1409" i="1"/>
  <c r="T1537" i="1"/>
  <c r="T1752" i="1"/>
  <c r="R1760" i="1"/>
  <c r="T1760" i="1" s="1"/>
  <c r="R1744" i="1"/>
  <c r="T1744" i="1" s="1"/>
  <c r="R1728" i="1"/>
  <c r="T1728" i="1" s="1"/>
  <c r="R1712" i="1"/>
  <c r="T1712" i="1" s="1"/>
  <c r="R1696" i="1"/>
  <c r="T1696" i="1" s="1"/>
  <c r="R1680" i="1"/>
  <c r="T1680" i="1" s="1"/>
  <c r="R1664" i="1"/>
  <c r="T1664" i="1" s="1"/>
  <c r="R1648" i="1"/>
  <c r="T1648" i="1" s="1"/>
  <c r="R1632" i="1"/>
  <c r="T1632" i="1" s="1"/>
  <c r="R1616" i="1"/>
  <c r="T1616" i="1" s="1"/>
  <c r="R1600" i="1"/>
  <c r="T1600" i="1" s="1"/>
  <c r="R1584" i="1"/>
  <c r="T1584" i="1" s="1"/>
  <c r="R1568" i="1"/>
  <c r="T1568" i="1" s="1"/>
  <c r="R1552" i="1"/>
  <c r="T1552" i="1" s="1"/>
  <c r="R1520" i="1"/>
  <c r="T1520" i="1" s="1"/>
  <c r="R1504" i="1"/>
  <c r="T1504" i="1" s="1"/>
  <c r="R1488" i="1"/>
  <c r="T1488" i="1" s="1"/>
  <c r="R1472" i="1"/>
  <c r="T1472" i="1" s="1"/>
  <c r="R1440" i="1"/>
  <c r="T1440" i="1" s="1"/>
  <c r="R1392" i="1"/>
  <c r="T1392" i="1" s="1"/>
  <c r="R1376" i="1"/>
  <c r="T1376" i="1" s="1"/>
  <c r="R1344" i="1"/>
  <c r="T1344" i="1" s="1"/>
  <c r="R1328" i="1"/>
  <c r="T1328" i="1" s="1"/>
  <c r="R1312" i="1"/>
  <c r="T1312" i="1" s="1"/>
  <c r="R1232" i="1"/>
  <c r="T1232" i="1" s="1"/>
  <c r="R1216" i="1"/>
  <c r="T1216" i="1" s="1"/>
  <c r="R1200" i="1"/>
  <c r="T1200" i="1" s="1"/>
  <c r="R1184" i="1"/>
  <c r="T1184" i="1" s="1"/>
  <c r="R1168" i="1"/>
  <c r="T1168" i="1" s="1"/>
  <c r="R1008" i="1"/>
  <c r="T1008" i="1" s="1"/>
  <c r="T9" i="1"/>
  <c r="T25" i="1"/>
  <c r="T41" i="1"/>
  <c r="T60" i="1"/>
  <c r="T79" i="1"/>
  <c r="T95" i="1"/>
  <c r="T112" i="1"/>
  <c r="T129" i="1"/>
  <c r="T145" i="1"/>
  <c r="T161" i="1"/>
  <c r="T177" i="1"/>
  <c r="T193" i="1"/>
  <c r="T209" i="1"/>
  <c r="T225" i="1"/>
  <c r="T241" i="1"/>
  <c r="T259" i="1"/>
  <c r="T275" i="1"/>
  <c r="T293" i="1"/>
  <c r="T311" i="1"/>
  <c r="T380" i="1"/>
  <c r="T397" i="1"/>
  <c r="T413" i="1"/>
  <c r="T451" i="1"/>
  <c r="T469" i="1"/>
  <c r="T487" i="1"/>
  <c r="T524" i="1"/>
  <c r="T540" i="1"/>
  <c r="T623" i="1"/>
  <c r="T639" i="1"/>
  <c r="T656" i="1"/>
  <c r="T690" i="1"/>
  <c r="T717" i="1"/>
  <c r="T751" i="1"/>
  <c r="T773" i="1"/>
  <c r="T791" i="1"/>
  <c r="T808" i="1"/>
  <c r="T838" i="1"/>
  <c r="T863" i="1"/>
  <c r="T882" i="1"/>
  <c r="T925" i="1"/>
  <c r="T984" i="1"/>
  <c r="T1010" i="1"/>
  <c r="T1061" i="1"/>
  <c r="T1171" i="1"/>
  <c r="T1245" i="1"/>
  <c r="T1283" i="1"/>
  <c r="T1367" i="1"/>
  <c r="T1410" i="1"/>
  <c r="R1471" i="1"/>
  <c r="T1471" i="1" s="1"/>
  <c r="R1455" i="1"/>
  <c r="T1455" i="1" s="1"/>
  <c r="R1439" i="1"/>
  <c r="T1439" i="1" s="1"/>
  <c r="R1423" i="1"/>
  <c r="T1423" i="1" s="1"/>
  <c r="R1407" i="1"/>
  <c r="T1407" i="1" s="1"/>
  <c r="R1359" i="1"/>
  <c r="T1359" i="1" s="1"/>
  <c r="R1343" i="1"/>
  <c r="T1343" i="1" s="1"/>
  <c r="R1311" i="1"/>
  <c r="T1311" i="1" s="1"/>
  <c r="R1231" i="1"/>
  <c r="T1231" i="1" s="1"/>
  <c r="R1215" i="1"/>
  <c r="T1215" i="1" s="1"/>
  <c r="R1135" i="1"/>
  <c r="T1135" i="1" s="1"/>
  <c r="R1087" i="1"/>
  <c r="T1087" i="1" s="1"/>
  <c r="R1071" i="1"/>
  <c r="T1071" i="1" s="1"/>
  <c r="R1055" i="1"/>
  <c r="T1055" i="1" s="1"/>
  <c r="R1039" i="1"/>
  <c r="T1039" i="1" s="1"/>
  <c r="R991" i="1"/>
  <c r="T991" i="1" s="1"/>
  <c r="R927" i="1"/>
  <c r="T927" i="1" s="1"/>
  <c r="R911" i="1"/>
  <c r="T911" i="1" s="1"/>
  <c r="T114" i="1"/>
  <c r="T130" i="1"/>
  <c r="T146" i="1"/>
  <c r="T162" i="1"/>
  <c r="T178" i="1"/>
  <c r="T194" i="1"/>
  <c r="T210" i="1"/>
  <c r="T226" i="1"/>
  <c r="T242" i="1"/>
  <c r="T276" i="1"/>
  <c r="T296" i="1"/>
  <c r="T312" i="1"/>
  <c r="T381" i="1"/>
  <c r="T431" i="1"/>
  <c r="T453" i="1"/>
  <c r="T470" i="1"/>
  <c r="T489" i="1"/>
  <c r="T509" i="1"/>
  <c r="T525" i="1"/>
  <c r="T541" i="1"/>
  <c r="T559" i="1"/>
  <c r="T575" i="1"/>
  <c r="T591" i="1"/>
  <c r="T607" i="1"/>
  <c r="T624" i="1"/>
  <c r="T640" i="1"/>
  <c r="T657" i="1"/>
  <c r="T691" i="1"/>
  <c r="T752" i="1"/>
  <c r="T774" i="1"/>
  <c r="T840" i="1"/>
  <c r="T864" i="1"/>
  <c r="T884" i="1"/>
  <c r="T928" i="1"/>
  <c r="T956" i="1"/>
  <c r="T1011" i="1"/>
  <c r="T1063" i="1"/>
  <c r="T1136" i="1"/>
  <c r="T1173" i="1"/>
  <c r="T1248" i="1"/>
  <c r="T1286" i="1"/>
  <c r="T1420" i="1"/>
  <c r="T1476" i="1"/>
  <c r="T1553" i="1"/>
  <c r="T62" i="1"/>
  <c r="T81" i="1"/>
  <c r="T97" i="1"/>
  <c r="T115" i="1"/>
  <c r="T131" i="1"/>
  <c r="T147" i="1"/>
  <c r="T163" i="1"/>
  <c r="T179" i="1"/>
  <c r="T195" i="1"/>
  <c r="T211" i="1"/>
  <c r="T227" i="1"/>
  <c r="T243" i="1"/>
  <c r="T261" i="1"/>
  <c r="T277" i="1"/>
  <c r="T297" i="1"/>
  <c r="T313" i="1"/>
  <c r="T332" i="1"/>
  <c r="T348" i="1"/>
  <c r="T364" i="1"/>
  <c r="T399" i="1"/>
  <c r="T415" i="1"/>
  <c r="T432" i="1"/>
  <c r="T455" i="1"/>
  <c r="T471" i="1"/>
  <c r="T560" i="1"/>
  <c r="T576" i="1"/>
  <c r="T592" i="1"/>
  <c r="T608" i="1"/>
  <c r="T625" i="1"/>
  <c r="T641" i="1"/>
  <c r="T658" i="1"/>
  <c r="T693" i="1"/>
  <c r="T726" i="1"/>
  <c r="T753" i="1"/>
  <c r="T775" i="1"/>
  <c r="T812" i="1"/>
  <c r="T865" i="1"/>
  <c r="T885" i="1"/>
  <c r="T929" i="1"/>
  <c r="T988" i="1"/>
  <c r="T1013" i="1"/>
  <c r="T1036" i="1"/>
  <c r="T1064" i="1"/>
  <c r="T1103" i="1"/>
  <c r="T1138" i="1"/>
  <c r="T1174" i="1"/>
  <c r="T1212" i="1"/>
  <c r="T1249" i="1"/>
  <c r="T1287" i="1"/>
  <c r="T1332" i="1"/>
  <c r="T1373" i="1"/>
  <c r="T1421" i="1"/>
  <c r="T1479" i="1"/>
  <c r="R1805" i="1"/>
  <c r="T1805" i="1" s="1"/>
  <c r="R1789" i="1"/>
  <c r="T1789" i="1" s="1"/>
  <c r="R1773" i="1"/>
  <c r="T1773" i="1" s="1"/>
  <c r="R1757" i="1"/>
  <c r="T1757" i="1" s="1"/>
  <c r="R1741" i="1"/>
  <c r="T1741" i="1" s="1"/>
  <c r="R1725" i="1"/>
  <c r="T1725" i="1" s="1"/>
  <c r="R1709" i="1"/>
  <c r="T1709" i="1" s="1"/>
  <c r="R1645" i="1"/>
  <c r="T1645" i="1" s="1"/>
  <c r="R1629" i="1"/>
  <c r="T1629" i="1" s="1"/>
  <c r="R1613" i="1"/>
  <c r="T1613" i="1" s="1"/>
  <c r="R1597" i="1"/>
  <c r="T1597" i="1" s="1"/>
  <c r="R1581" i="1"/>
  <c r="T1581" i="1" s="1"/>
  <c r="R1565" i="1"/>
  <c r="T1565" i="1" s="1"/>
  <c r="R1549" i="1"/>
  <c r="T1549" i="1" s="1"/>
  <c r="R1533" i="1"/>
  <c r="T1533" i="1" s="1"/>
  <c r="R1485" i="1"/>
  <c r="T1485" i="1" s="1"/>
  <c r="R1469" i="1"/>
  <c r="T1469" i="1" s="1"/>
  <c r="R1453" i="1"/>
  <c r="T1453" i="1" s="1"/>
  <c r="R1437" i="1"/>
  <c r="T1437" i="1" s="1"/>
  <c r="R1325" i="1"/>
  <c r="T1325" i="1" s="1"/>
  <c r="R1309" i="1"/>
  <c r="T1309" i="1" s="1"/>
  <c r="R1293" i="1"/>
  <c r="T1293" i="1" s="1"/>
  <c r="R1181" i="1"/>
  <c r="T1181" i="1" s="1"/>
  <c r="R1149" i="1"/>
  <c r="T1149" i="1" s="1"/>
  <c r="R1085" i="1"/>
  <c r="T1085" i="1" s="1"/>
  <c r="R1069" i="1"/>
  <c r="T1069" i="1" s="1"/>
  <c r="R1053" i="1"/>
  <c r="T1053" i="1" s="1"/>
  <c r="R1037" i="1"/>
  <c r="T1037" i="1" s="1"/>
  <c r="R1021" i="1"/>
  <c r="T1021" i="1" s="1"/>
  <c r="R957" i="1"/>
  <c r="T957" i="1" s="1"/>
  <c r="T12" i="1"/>
  <c r="T28" i="1"/>
  <c r="T44" i="1"/>
  <c r="T63" i="1"/>
  <c r="T82" i="1"/>
  <c r="T98" i="1"/>
  <c r="T116" i="1"/>
  <c r="T132" i="1"/>
  <c r="T148" i="1"/>
  <c r="T164" i="1"/>
  <c r="T180" i="1"/>
  <c r="T196" i="1"/>
  <c r="T212" i="1"/>
  <c r="T228" i="1"/>
  <c r="T244" i="1"/>
  <c r="T262" i="1"/>
  <c r="T278" i="1"/>
  <c r="T333" i="1"/>
  <c r="T349" i="1"/>
  <c r="T365" i="1"/>
  <c r="T383" i="1"/>
  <c r="T400" i="1"/>
  <c r="T417" i="1"/>
  <c r="T433" i="1"/>
  <c r="T456" i="1"/>
  <c r="T472" i="1"/>
  <c r="T492" i="1"/>
  <c r="T511" i="1"/>
  <c r="T527" i="1"/>
  <c r="T543" i="1"/>
  <c r="T561" i="1"/>
  <c r="T577" i="1"/>
  <c r="T593" i="1"/>
  <c r="T609" i="1"/>
  <c r="T626" i="1"/>
  <c r="T642" i="1"/>
  <c r="T659" i="1"/>
  <c r="T694" i="1"/>
  <c r="T727" i="1"/>
  <c r="T754" i="1"/>
  <c r="T776" i="1"/>
  <c r="T845" i="1"/>
  <c r="T867" i="1"/>
  <c r="T887" i="1"/>
  <c r="T908" i="1"/>
  <c r="T930" i="1"/>
  <c r="T959" i="1"/>
  <c r="T989" i="1"/>
  <c r="T1015" i="1"/>
  <c r="T1040" i="1"/>
  <c r="T1105" i="1"/>
  <c r="T1139" i="1"/>
  <c r="T1175" i="1"/>
  <c r="T1213" i="1"/>
  <c r="T1250" i="1"/>
  <c r="T1288" i="1"/>
  <c r="T1333" i="1"/>
  <c r="T1424" i="1"/>
  <c r="T1555" i="1"/>
  <c r="T1660" i="1"/>
  <c r="R1852" i="1"/>
  <c r="T1852" i="1" s="1"/>
  <c r="R1836" i="1"/>
  <c r="T1836" i="1" s="1"/>
  <c r="R1820" i="1"/>
  <c r="T1820" i="1" s="1"/>
  <c r="R1804" i="1"/>
  <c r="T1804" i="1" s="1"/>
  <c r="R1788" i="1"/>
  <c r="T1788" i="1" s="1"/>
  <c r="R1772" i="1"/>
  <c r="T1772" i="1" s="1"/>
  <c r="R1756" i="1"/>
  <c r="T1756" i="1" s="1"/>
  <c r="R1740" i="1"/>
  <c r="T1740" i="1" s="1"/>
  <c r="R1724" i="1"/>
  <c r="T1724" i="1" s="1"/>
  <c r="R1708" i="1"/>
  <c r="T1708" i="1" s="1"/>
  <c r="R1692" i="1"/>
  <c r="T1692" i="1" s="1"/>
  <c r="R1644" i="1"/>
  <c r="T1644" i="1" s="1"/>
  <c r="R1628" i="1"/>
  <c r="T1628" i="1" s="1"/>
  <c r="R1612" i="1"/>
  <c r="T1612" i="1" s="1"/>
  <c r="R1596" i="1"/>
  <c r="T1596" i="1" s="1"/>
  <c r="R1580" i="1"/>
  <c r="T1580" i="1" s="1"/>
  <c r="R1564" i="1"/>
  <c r="T1564" i="1" s="1"/>
  <c r="R1548" i="1"/>
  <c r="T1548" i="1" s="1"/>
  <c r="R1532" i="1"/>
  <c r="T1532" i="1" s="1"/>
  <c r="R1516" i="1"/>
  <c r="T1516" i="1" s="1"/>
  <c r="R1452" i="1"/>
  <c r="T1452" i="1" s="1"/>
  <c r="R1436" i="1"/>
  <c r="T1436" i="1" s="1"/>
  <c r="R1404" i="1"/>
  <c r="T1404" i="1" s="1"/>
  <c r="R1388" i="1"/>
  <c r="T1388" i="1" s="1"/>
  <c r="R1372" i="1"/>
  <c r="T1372" i="1" s="1"/>
  <c r="R1324" i="1"/>
  <c r="T1324" i="1" s="1"/>
  <c r="R1308" i="1"/>
  <c r="T1308" i="1" s="1"/>
  <c r="R1292" i="1"/>
  <c r="T1292" i="1" s="1"/>
  <c r="R1260" i="1"/>
  <c r="T1260" i="1" s="1"/>
  <c r="R1196" i="1"/>
  <c r="T1196" i="1" s="1"/>
  <c r="R1180" i="1"/>
  <c r="T1180" i="1" s="1"/>
  <c r="R1164" i="1"/>
  <c r="T1164" i="1" s="1"/>
  <c r="R1100" i="1"/>
  <c r="T1100" i="1" s="1"/>
  <c r="R1084" i="1"/>
  <c r="T1084" i="1" s="1"/>
  <c r="R1068" i="1"/>
  <c r="T1068" i="1" s="1"/>
  <c r="R1052" i="1"/>
  <c r="T1052" i="1" s="1"/>
  <c r="R940" i="1"/>
  <c r="T940" i="1" s="1"/>
  <c r="R892" i="1"/>
  <c r="T892" i="1" s="1"/>
  <c r="T13" i="1"/>
  <c r="T29" i="1"/>
  <c r="T45" i="1"/>
  <c r="T64" i="1"/>
  <c r="T83" i="1"/>
  <c r="T99" i="1"/>
  <c r="T117" i="1"/>
  <c r="T133" i="1"/>
  <c r="T149" i="1"/>
  <c r="T165" i="1"/>
  <c r="T181" i="1"/>
  <c r="T197" i="1"/>
  <c r="T213" i="1"/>
  <c r="T229" i="1"/>
  <c r="T245" i="1"/>
  <c r="T263" i="1"/>
  <c r="T279" i="1"/>
  <c r="T316" i="1"/>
  <c r="T384" i="1"/>
  <c r="T401" i="1"/>
  <c r="T418" i="1"/>
  <c r="T434" i="1"/>
  <c r="T457" i="1"/>
  <c r="T473" i="1"/>
  <c r="T512" i="1"/>
  <c r="T528" i="1"/>
  <c r="T544" i="1"/>
  <c r="T562" i="1"/>
  <c r="T578" i="1"/>
  <c r="T594" i="1"/>
  <c r="T610" i="1"/>
  <c r="T627" i="1"/>
  <c r="T643" i="1"/>
  <c r="T660" i="1"/>
  <c r="T696" i="1"/>
  <c r="T756" i="1"/>
  <c r="T796" i="1"/>
  <c r="T816" i="1"/>
  <c r="T848" i="1"/>
  <c r="T869" i="1"/>
  <c r="T888" i="1"/>
  <c r="T909" i="1"/>
  <c r="T932" i="1"/>
  <c r="T960" i="1"/>
  <c r="T1016" i="1"/>
  <c r="T1041" i="1"/>
  <c r="T1074" i="1"/>
  <c r="T1112" i="1"/>
  <c r="T1220" i="1"/>
  <c r="T1295" i="1"/>
  <c r="T1335" i="1"/>
  <c r="T1375" i="1"/>
  <c r="T1428" i="1"/>
  <c r="T1569" i="1"/>
  <c r="T1661" i="1"/>
</calcChain>
</file>

<file path=xl/sharedStrings.xml><?xml version="1.0" encoding="utf-8"?>
<sst xmlns="http://schemas.openxmlformats.org/spreadsheetml/2006/main" count="58666" uniqueCount="2602">
  <si>
    <t>Project ID</t>
  </si>
  <si>
    <t>Project CC Dept ID</t>
  </si>
  <si>
    <t>Project CC Dept</t>
  </si>
  <si>
    <t>Project CC College ID</t>
  </si>
  <si>
    <t>Project CC College</t>
  </si>
  <si>
    <t>PI_COPI_ID</t>
  </si>
  <si>
    <t>PI_COPI_Name</t>
  </si>
  <si>
    <t>Project PI Role</t>
  </si>
  <si>
    <t>Credit Dept ID</t>
  </si>
  <si>
    <t>Credit Department</t>
  </si>
  <si>
    <t>Credit College ID</t>
  </si>
  <si>
    <t>Credit College</t>
  </si>
  <si>
    <t>Tenure College ID</t>
  </si>
  <si>
    <t>Tenure College</t>
  </si>
  <si>
    <t>Credit Split %</t>
  </si>
  <si>
    <t>F&amp;A Recovered By Project ID Credit Split</t>
  </si>
  <si>
    <t>IDC Return by Project ID 
Credit Split</t>
  </si>
  <si>
    <t>IDC Return to Department</t>
  </si>
  <si>
    <t>IDC Return to Tenure College</t>
  </si>
  <si>
    <t>IDC Return to Credit College</t>
  </si>
  <si>
    <t>FY23 F&amp;A Recovered and IDC Distributed by Project ID Credit Split</t>
  </si>
  <si>
    <t>G0508151</t>
  </si>
  <si>
    <t>G0500351</t>
  </si>
  <si>
    <t>G0507096</t>
  </si>
  <si>
    <t>G0508757</t>
  </si>
  <si>
    <t>G0500318</t>
  </si>
  <si>
    <t>G0500172</t>
  </si>
  <si>
    <t>G0504097</t>
  </si>
  <si>
    <t>G0500429</t>
  </si>
  <si>
    <t>G0500215</t>
  </si>
  <si>
    <t>G0500198</t>
  </si>
  <si>
    <t>G0500740</t>
  </si>
  <si>
    <t>G0500382</t>
  </si>
  <si>
    <t>G0502904</t>
  </si>
  <si>
    <t>G0500195</t>
  </si>
  <si>
    <t>G0500360</t>
  </si>
  <si>
    <t>G0500732</t>
  </si>
  <si>
    <t>G0500686</t>
  </si>
  <si>
    <t>G0500322</t>
  </si>
  <si>
    <t>G0500514</t>
  </si>
  <si>
    <t>G0500926</t>
  </si>
  <si>
    <t>G0501706</t>
  </si>
  <si>
    <t>G0500565</t>
  </si>
  <si>
    <t>G0500492</t>
  </si>
  <si>
    <t>G0500415</t>
  </si>
  <si>
    <t>G0500490</t>
  </si>
  <si>
    <t>G0500493</t>
  </si>
  <si>
    <t>G0500555</t>
  </si>
  <si>
    <t>G0500472</t>
  </si>
  <si>
    <t>G0500680</t>
  </si>
  <si>
    <t>G0500583</t>
  </si>
  <si>
    <t>G0500704</t>
  </si>
  <si>
    <t>G0506844</t>
  </si>
  <si>
    <t>G0509871</t>
  </si>
  <si>
    <t>G0501073</t>
  </si>
  <si>
    <t>G0500719</t>
  </si>
  <si>
    <t>G0506965</t>
  </si>
  <si>
    <t>G0500806</t>
  </si>
  <si>
    <t>G0502931</t>
  </si>
  <si>
    <t>G0503596</t>
  </si>
  <si>
    <t>G0501785</t>
  </si>
  <si>
    <t>G0501089</t>
  </si>
  <si>
    <t>G0502454</t>
  </si>
  <si>
    <t>G0500913</t>
  </si>
  <si>
    <t>G0508799</t>
  </si>
  <si>
    <t>G0500981</t>
  </si>
  <si>
    <t>G0500858</t>
  </si>
  <si>
    <t>G0501185</t>
  </si>
  <si>
    <t>G0500993</t>
  </si>
  <si>
    <t>G0504762</t>
  </si>
  <si>
    <t>G0501033</t>
  </si>
  <si>
    <t>G0500880</t>
  </si>
  <si>
    <t>G0509348</t>
  </si>
  <si>
    <t>G0501120</t>
  </si>
  <si>
    <t>G0501209</t>
  </si>
  <si>
    <t>G0501174</t>
  </si>
  <si>
    <t>G0501222</t>
  </si>
  <si>
    <t>G0501013</t>
  </si>
  <si>
    <t>G0502943</t>
  </si>
  <si>
    <t>G0501300</t>
  </si>
  <si>
    <t>G0507536</t>
  </si>
  <si>
    <t>G0507552</t>
  </si>
  <si>
    <t>G0501199</t>
  </si>
  <si>
    <t>G0505418</t>
  </si>
  <si>
    <t>G0501214</t>
  </si>
  <si>
    <t>G0501201</t>
  </si>
  <si>
    <t>G0501447</t>
  </si>
  <si>
    <t>G0502651</t>
  </si>
  <si>
    <t>G0502652</t>
  </si>
  <si>
    <t>G0501389</t>
  </si>
  <si>
    <t>G0501412</t>
  </si>
  <si>
    <t>G0501521</t>
  </si>
  <si>
    <t>G0501397</t>
  </si>
  <si>
    <t>G0501453</t>
  </si>
  <si>
    <t>G0501325</t>
  </si>
  <si>
    <t>G0501510</t>
  </si>
  <si>
    <t>G0506488</t>
  </si>
  <si>
    <t>G0507699</t>
  </si>
  <si>
    <t>G0509602</t>
  </si>
  <si>
    <t>G0501430</t>
  </si>
  <si>
    <t>G0501729</t>
  </si>
  <si>
    <t>G0501782</t>
  </si>
  <si>
    <t>G0502545</t>
  </si>
  <si>
    <t>G0501589</t>
  </si>
  <si>
    <t>G0505201</t>
  </si>
  <si>
    <t>G0502148</t>
  </si>
  <si>
    <t>G0507963</t>
  </si>
  <si>
    <t>G0508262</t>
  </si>
  <si>
    <t>G0510035</t>
  </si>
  <si>
    <t>G0507447</t>
  </si>
  <si>
    <t>G0508809</t>
  </si>
  <si>
    <t>G0501727</t>
  </si>
  <si>
    <t>G0501881</t>
  </si>
  <si>
    <t>G0502589</t>
  </si>
  <si>
    <t>G0507730</t>
  </si>
  <si>
    <t>G0509274</t>
  </si>
  <si>
    <t>G0501809</t>
  </si>
  <si>
    <t>G0501796</t>
  </si>
  <si>
    <t>G0501798</t>
  </si>
  <si>
    <t>G0501776</t>
  </si>
  <si>
    <t>G0502065</t>
  </si>
  <si>
    <t>G0503224</t>
  </si>
  <si>
    <t>G0502076</t>
  </si>
  <si>
    <t>G0501844</t>
  </si>
  <si>
    <t>G0501948</t>
  </si>
  <si>
    <t>G0502038</t>
  </si>
  <si>
    <t>G0505686</t>
  </si>
  <si>
    <t>G0502149</t>
  </si>
  <si>
    <t>G0502024</t>
  </si>
  <si>
    <t>G0502103</t>
  </si>
  <si>
    <t>G0502054</t>
  </si>
  <si>
    <t>G0507158</t>
  </si>
  <si>
    <t>G0509007</t>
  </si>
  <si>
    <t>G0502274</t>
  </si>
  <si>
    <t>G0504664</t>
  </si>
  <si>
    <t>G0502237</t>
  </si>
  <si>
    <t>G0502144</t>
  </si>
  <si>
    <t>G0502286</t>
  </si>
  <si>
    <t>G0502987</t>
  </si>
  <si>
    <t>G0502157</t>
  </si>
  <si>
    <t>G0502162</t>
  </si>
  <si>
    <t>G0507823</t>
  </si>
  <si>
    <t>G0509605</t>
  </si>
  <si>
    <t>G0502835</t>
  </si>
  <si>
    <t>G0502649</t>
  </si>
  <si>
    <t>G0502578</t>
  </si>
  <si>
    <t>G0502558</t>
  </si>
  <si>
    <t>G0502339</t>
  </si>
  <si>
    <t>G0502446</t>
  </si>
  <si>
    <t>G0504682</t>
  </si>
  <si>
    <t>G0502492</t>
  </si>
  <si>
    <t>G0502559</t>
  </si>
  <si>
    <t>G0503254</t>
  </si>
  <si>
    <t>G0502389</t>
  </si>
  <si>
    <t>G0502495</t>
  </si>
  <si>
    <t>G0502417</t>
  </si>
  <si>
    <t>G0502533</t>
  </si>
  <si>
    <t>G0502777</t>
  </si>
  <si>
    <t>G0502745</t>
  </si>
  <si>
    <t>G0503784</t>
  </si>
  <si>
    <t>G0502542</t>
  </si>
  <si>
    <t>G0502501</t>
  </si>
  <si>
    <t>G0502537</t>
  </si>
  <si>
    <t>G0502679</t>
  </si>
  <si>
    <t>G0502845</t>
  </si>
  <si>
    <t>G0503330</t>
  </si>
  <si>
    <t>G0503147</t>
  </si>
  <si>
    <t>G0503827</t>
  </si>
  <si>
    <t>G0503828</t>
  </si>
  <si>
    <t>G0502905</t>
  </si>
  <si>
    <t>G0502566</t>
  </si>
  <si>
    <t>G0502609</t>
  </si>
  <si>
    <t>G0502619</t>
  </si>
  <si>
    <t>G0502848</t>
  </si>
  <si>
    <t>G0502754</t>
  </si>
  <si>
    <t>G0503852</t>
  </si>
  <si>
    <t>G0502843</t>
  </si>
  <si>
    <t>G0508582</t>
  </si>
  <si>
    <t>G0510074</t>
  </si>
  <si>
    <t>G0502659</t>
  </si>
  <si>
    <t>G0502811</t>
  </si>
  <si>
    <t>G0502812</t>
  </si>
  <si>
    <t>G0502815</t>
  </si>
  <si>
    <t>G0502723</t>
  </si>
  <si>
    <t>G0502724</t>
  </si>
  <si>
    <t>G0508380</t>
  </si>
  <si>
    <t>G0509759</t>
  </si>
  <si>
    <t>G0502720</t>
  </si>
  <si>
    <t>G0503573</t>
  </si>
  <si>
    <t>G0502862</t>
  </si>
  <si>
    <t>G0503160</t>
  </si>
  <si>
    <t>G0503221</t>
  </si>
  <si>
    <t>G0502990</t>
  </si>
  <si>
    <t>G0503178</t>
  </si>
  <si>
    <t>G0502955</t>
  </si>
  <si>
    <t>G0509537</t>
  </si>
  <si>
    <t>G0502933</t>
  </si>
  <si>
    <t>G0506673</t>
  </si>
  <si>
    <t>G0506790</t>
  </si>
  <si>
    <t>G0508496</t>
  </si>
  <si>
    <t>G0503429</t>
  </si>
  <si>
    <t>G0503219</t>
  </si>
  <si>
    <t>G0503375</t>
  </si>
  <si>
    <t>G0503525</t>
  </si>
  <si>
    <t>G0503051</t>
  </si>
  <si>
    <t>G0503140</t>
  </si>
  <si>
    <t>G0503381</t>
  </si>
  <si>
    <t>G0503506</t>
  </si>
  <si>
    <t>G0503418</t>
  </si>
  <si>
    <t>G0503085</t>
  </si>
  <si>
    <t>G0503276</t>
  </si>
  <si>
    <t>G0505271</t>
  </si>
  <si>
    <t>G0503431</t>
  </si>
  <si>
    <t>G0503112</t>
  </si>
  <si>
    <t>G0505284</t>
  </si>
  <si>
    <t>G0503220</t>
  </si>
  <si>
    <t>G0505598</t>
  </si>
  <si>
    <t>G0503392</t>
  </si>
  <si>
    <t>G0508110</t>
  </si>
  <si>
    <t>G0503246</t>
  </si>
  <si>
    <t>G0503821</t>
  </si>
  <si>
    <t>G0503532</t>
  </si>
  <si>
    <t>G0504949</t>
  </si>
  <si>
    <t>G0503478</t>
  </si>
  <si>
    <t>G0503513</t>
  </si>
  <si>
    <t>G0503236</t>
  </si>
  <si>
    <t>G0509177</t>
  </si>
  <si>
    <t>G0503413</t>
  </si>
  <si>
    <t>G0503445</t>
  </si>
  <si>
    <t>G0503397</t>
  </si>
  <si>
    <t>G0503487</t>
  </si>
  <si>
    <t>G0503502</t>
  </si>
  <si>
    <t>G0503536</t>
  </si>
  <si>
    <t>G0503553</t>
  </si>
  <si>
    <t>G0503984</t>
  </si>
  <si>
    <t>G0504074</t>
  </si>
  <si>
    <t>G0504184</t>
  </si>
  <si>
    <t>G0503796</t>
  </si>
  <si>
    <t>G0507832</t>
  </si>
  <si>
    <t>G0509218</t>
  </si>
  <si>
    <t>G0503613</t>
  </si>
  <si>
    <t>G0506970</t>
  </si>
  <si>
    <t>G0509061</t>
  </si>
  <si>
    <t>G0510197</t>
  </si>
  <si>
    <t>G0504023</t>
  </si>
  <si>
    <t>G0503722</t>
  </si>
  <si>
    <t>G0503741</t>
  </si>
  <si>
    <t>G0503709</t>
  </si>
  <si>
    <t>G0503717</t>
  </si>
  <si>
    <t>G0503871</t>
  </si>
  <si>
    <t>G0507409</t>
  </si>
  <si>
    <t>G0508933</t>
  </si>
  <si>
    <t>G0509133</t>
  </si>
  <si>
    <t>G0507448</t>
  </si>
  <si>
    <t>G0508669</t>
  </si>
  <si>
    <t>G0503787</t>
  </si>
  <si>
    <t>G0503994</t>
  </si>
  <si>
    <t>G0508599</t>
  </si>
  <si>
    <t>G0503935</t>
  </si>
  <si>
    <t>G0503842</t>
  </si>
  <si>
    <t>G0504209</t>
  </si>
  <si>
    <t>G0503898</t>
  </si>
  <si>
    <t>G0504189</t>
  </si>
  <si>
    <t>G0503902</t>
  </si>
  <si>
    <t>G0504046</t>
  </si>
  <si>
    <t>G0504356</t>
  </si>
  <si>
    <t>G0503903</t>
  </si>
  <si>
    <t>G0506039</t>
  </si>
  <si>
    <t>G0505078</t>
  </si>
  <si>
    <t>G0503942</t>
  </si>
  <si>
    <t>G0504105</t>
  </si>
  <si>
    <t>G0504106</t>
  </si>
  <si>
    <t>G0504393</t>
  </si>
  <si>
    <t>G0509874</t>
  </si>
  <si>
    <t>G0504181</t>
  </si>
  <si>
    <t>G0504180</t>
  </si>
  <si>
    <t>G0504174</t>
  </si>
  <si>
    <t>G0504406</t>
  </si>
  <si>
    <t>G0504261</t>
  </si>
  <si>
    <t>G0504228</t>
  </si>
  <si>
    <t>G0506637</t>
  </si>
  <si>
    <t>G0504221</t>
  </si>
  <si>
    <t>G0504497</t>
  </si>
  <si>
    <t>G0504734</t>
  </si>
  <si>
    <t>G0508357</t>
  </si>
  <si>
    <t>G0504830</t>
  </si>
  <si>
    <t>G0504304</t>
  </si>
  <si>
    <t>G0504247</t>
  </si>
  <si>
    <t>G0504348</t>
  </si>
  <si>
    <t>G0504681</t>
  </si>
  <si>
    <t>G0504332</t>
  </si>
  <si>
    <t>G0504321</t>
  </si>
  <si>
    <t>G0504427</t>
  </si>
  <si>
    <t>G0505963</t>
  </si>
  <si>
    <t>G0504326</t>
  </si>
  <si>
    <t>G0504530</t>
  </si>
  <si>
    <t>G0504634</t>
  </si>
  <si>
    <t>G0507157</t>
  </si>
  <si>
    <t>G0510431</t>
  </si>
  <si>
    <t>G0504614</t>
  </si>
  <si>
    <t>G0506454</t>
  </si>
  <si>
    <t>G0508040</t>
  </si>
  <si>
    <t>G0504605</t>
  </si>
  <si>
    <t>G0505126</t>
  </si>
  <si>
    <t>G0504834</t>
  </si>
  <si>
    <t>G0504504</t>
  </si>
  <si>
    <t>G0504558</t>
  </si>
  <si>
    <t>G0504508</t>
  </si>
  <si>
    <t>G0504945</t>
  </si>
  <si>
    <t>G0504490</t>
  </si>
  <si>
    <t>G0504572</t>
  </si>
  <si>
    <t>G0504472</t>
  </si>
  <si>
    <t>G0505352</t>
  </si>
  <si>
    <t>G0507171</t>
  </si>
  <si>
    <t>G0504839</t>
  </si>
  <si>
    <t>G0504563</t>
  </si>
  <si>
    <t>G0504635</t>
  </si>
  <si>
    <t>G0504956</t>
  </si>
  <si>
    <t>G0505862</t>
  </si>
  <si>
    <t>G0505863</t>
  </si>
  <si>
    <t>G0509670</t>
  </si>
  <si>
    <t>G0505187</t>
  </si>
  <si>
    <t>G0504679</t>
  </si>
  <si>
    <t>G0504632</t>
  </si>
  <si>
    <t>G0504627</t>
  </si>
  <si>
    <t>G0504871</t>
  </si>
  <si>
    <t>G0504596</t>
  </si>
  <si>
    <t>G0505424</t>
  </si>
  <si>
    <t>G0504630</t>
  </si>
  <si>
    <t>G0505069</t>
  </si>
  <si>
    <t>G0506793</t>
  </si>
  <si>
    <t>G0504683</t>
  </si>
  <si>
    <t>G0504652</t>
  </si>
  <si>
    <t>G0504741</t>
  </si>
  <si>
    <t>G0504753</t>
  </si>
  <si>
    <t>G0504747</t>
  </si>
  <si>
    <t>G0505045</t>
  </si>
  <si>
    <t>G0506200</t>
  </si>
  <si>
    <t>G0508631</t>
  </si>
  <si>
    <t>G0509048</t>
  </si>
  <si>
    <t>G0509342</t>
  </si>
  <si>
    <t>G0509373</t>
  </si>
  <si>
    <t>G0504714</t>
  </si>
  <si>
    <t>G0504940</t>
  </si>
  <si>
    <t>G0505037</t>
  </si>
  <si>
    <t>G0504937</t>
  </si>
  <si>
    <t>G0505095</t>
  </si>
  <si>
    <t>G0509733</t>
  </si>
  <si>
    <t>G0504916</t>
  </si>
  <si>
    <t>G0509010</t>
  </si>
  <si>
    <t>G0510535</t>
  </si>
  <si>
    <t>G0510389</t>
  </si>
  <si>
    <t>G0505007</t>
  </si>
  <si>
    <t>G0505182</t>
  </si>
  <si>
    <t>G0507665</t>
  </si>
  <si>
    <t>G0505556</t>
  </si>
  <si>
    <t>G0505883</t>
  </si>
  <si>
    <t>G0505222</t>
  </si>
  <si>
    <t>G0505106</t>
  </si>
  <si>
    <t>G0505396</t>
  </si>
  <si>
    <t>G0505636</t>
  </si>
  <si>
    <t>G0505124</t>
  </si>
  <si>
    <t>G0505377</t>
  </si>
  <si>
    <t>G0505103</t>
  </si>
  <si>
    <t>G0505233</t>
  </si>
  <si>
    <t>G0505548</t>
  </si>
  <si>
    <t>G0505857</t>
  </si>
  <si>
    <t>G0505858</t>
  </si>
  <si>
    <t>G0505859</t>
  </si>
  <si>
    <t>G0505860</t>
  </si>
  <si>
    <t>G0506997</t>
  </si>
  <si>
    <t>G0507118</t>
  </si>
  <si>
    <t>G0507761</t>
  </si>
  <si>
    <t>G0508761</t>
  </si>
  <si>
    <t>G0508762</t>
  </si>
  <si>
    <t>G0508764</t>
  </si>
  <si>
    <t>G0508938</t>
  </si>
  <si>
    <t>G0509077</t>
  </si>
  <si>
    <t>G0509084</t>
  </si>
  <si>
    <t>G0509384</t>
  </si>
  <si>
    <t>G0505322</t>
  </si>
  <si>
    <t>G0505650</t>
  </si>
  <si>
    <t>G0505226</t>
  </si>
  <si>
    <t>G0505738</t>
  </si>
  <si>
    <t>G0505817</t>
  </si>
  <si>
    <t>G0505348</t>
  </si>
  <si>
    <t>G0505469</t>
  </si>
  <si>
    <t>G0506518</t>
  </si>
  <si>
    <t>G0505384</t>
  </si>
  <si>
    <t>G0505411</t>
  </si>
  <si>
    <t>G0505916</t>
  </si>
  <si>
    <t>G0505944</t>
  </si>
  <si>
    <t>G0505434</t>
  </si>
  <si>
    <t>G0505587</t>
  </si>
  <si>
    <t>G0505438</t>
  </si>
  <si>
    <t>G0505447</t>
  </si>
  <si>
    <t>G0505500</t>
  </si>
  <si>
    <t>G0506051</t>
  </si>
  <si>
    <t>G0505570</t>
  </si>
  <si>
    <t>G0505712</t>
  </si>
  <si>
    <t>G0505541</t>
  </si>
  <si>
    <t>G0507590</t>
  </si>
  <si>
    <t>G0509060</t>
  </si>
  <si>
    <t>G0508624</t>
  </si>
  <si>
    <t>G0510119</t>
  </si>
  <si>
    <t>G0505651</t>
  </si>
  <si>
    <t>G0506764</t>
  </si>
  <si>
    <t>G0505523</t>
  </si>
  <si>
    <t>G0505577</t>
  </si>
  <si>
    <t>G0506128</t>
  </si>
  <si>
    <t>G0507045</t>
  </si>
  <si>
    <t>G0505669</t>
  </si>
  <si>
    <t>G0505740</t>
  </si>
  <si>
    <t>G0505646</t>
  </si>
  <si>
    <t>G0505614</t>
  </si>
  <si>
    <t>G0506206</t>
  </si>
  <si>
    <t>G0505713</t>
  </si>
  <si>
    <t>G0505652</t>
  </si>
  <si>
    <t>G0509088</t>
  </si>
  <si>
    <t>G0505901</t>
  </si>
  <si>
    <t>G0505920</t>
  </si>
  <si>
    <t>G0505675</t>
  </si>
  <si>
    <t>G0506084</t>
  </si>
  <si>
    <t>G0505910</t>
  </si>
  <si>
    <t>G0505680</t>
  </si>
  <si>
    <t>G0505693</t>
  </si>
  <si>
    <t>G0505706</t>
  </si>
  <si>
    <t>G0505877</t>
  </si>
  <si>
    <t>G0505870</t>
  </si>
  <si>
    <t>G0509312</t>
  </si>
  <si>
    <t>G0506332</t>
  </si>
  <si>
    <t>G0506172</t>
  </si>
  <si>
    <t>G0506611</t>
  </si>
  <si>
    <t>G0505807</t>
  </si>
  <si>
    <t>G0506000</t>
  </si>
  <si>
    <t>G0505880</t>
  </si>
  <si>
    <t>G0507190</t>
  </si>
  <si>
    <t>G0505960</t>
  </si>
  <si>
    <t>G0505967</t>
  </si>
  <si>
    <t>G0506850</t>
  </si>
  <si>
    <t>G0506906</t>
  </si>
  <si>
    <t>G0507161</t>
  </si>
  <si>
    <t>G0509661</t>
  </si>
  <si>
    <t>G0509662</t>
  </si>
  <si>
    <t>G0509663</t>
  </si>
  <si>
    <t>G0509664</t>
  </si>
  <si>
    <t>G0509665</t>
  </si>
  <si>
    <t>G0509674</t>
  </si>
  <si>
    <t>G0509675</t>
  </si>
  <si>
    <t>G0509677</t>
  </si>
  <si>
    <t>G0509678</t>
  </si>
  <si>
    <t>G0509679</t>
  </si>
  <si>
    <t>G0506069</t>
  </si>
  <si>
    <t>G0505854</t>
  </si>
  <si>
    <t>G0505965</t>
  </si>
  <si>
    <t>G0505850</t>
  </si>
  <si>
    <t>G0506652</t>
  </si>
  <si>
    <t>G0508095</t>
  </si>
  <si>
    <t>G0505843</t>
  </si>
  <si>
    <t>G0505893</t>
  </si>
  <si>
    <t>G0505866</t>
  </si>
  <si>
    <t>G0507144</t>
  </si>
  <si>
    <t>G0506316</t>
  </si>
  <si>
    <t>G0506101</t>
  </si>
  <si>
    <t>G0507329</t>
  </si>
  <si>
    <t>G0506230</t>
  </si>
  <si>
    <t>G0506002</t>
  </si>
  <si>
    <t>G0506183</t>
  </si>
  <si>
    <t>G0505922</t>
  </si>
  <si>
    <t>G0506089</t>
  </si>
  <si>
    <t>G0509253</t>
  </si>
  <si>
    <t>G0506068</t>
  </si>
  <si>
    <t>G0506044</t>
  </si>
  <si>
    <t>G0505970</t>
  </si>
  <si>
    <t>G0506031</t>
  </si>
  <si>
    <t>G0508569</t>
  </si>
  <si>
    <t>G0506333</t>
  </si>
  <si>
    <t>G0506065</t>
  </si>
  <si>
    <t>G0506082</t>
  </si>
  <si>
    <t>G0507311</t>
  </si>
  <si>
    <t>G0506504</t>
  </si>
  <si>
    <t>G0507005</t>
  </si>
  <si>
    <t>G0506038</t>
  </si>
  <si>
    <t>G0506023</t>
  </si>
  <si>
    <t>G0506796</t>
  </si>
  <si>
    <t>G0509917</t>
  </si>
  <si>
    <t>G0506225</t>
  </si>
  <si>
    <t>G0506226</t>
  </si>
  <si>
    <t>G0507662</t>
  </si>
  <si>
    <t>G0509736</t>
  </si>
  <si>
    <t>G0506285</t>
  </si>
  <si>
    <t>G0506171</t>
  </si>
  <si>
    <t>G0506081</t>
  </si>
  <si>
    <t>G0506119</t>
  </si>
  <si>
    <t>G0507007</t>
  </si>
  <si>
    <t>G0506272</t>
  </si>
  <si>
    <t>G0506164</t>
  </si>
  <si>
    <t>G0506251</t>
  </si>
  <si>
    <t>G0506955</t>
  </si>
  <si>
    <t>G0506077</t>
  </si>
  <si>
    <t>G0506295</t>
  </si>
  <si>
    <t>G0506554</t>
  </si>
  <si>
    <t>G0506273</t>
  </si>
  <si>
    <t>G0506201</t>
  </si>
  <si>
    <t>G0506515</t>
  </si>
  <si>
    <t>G0506142</t>
  </si>
  <si>
    <t>G0508199</t>
  </si>
  <si>
    <t>G0506371</t>
  </si>
  <si>
    <t>G0507750</t>
  </si>
  <si>
    <t>G0506372</t>
  </si>
  <si>
    <t>G0506121</t>
  </si>
  <si>
    <t>G0506221</t>
  </si>
  <si>
    <t>G0506556</t>
  </si>
  <si>
    <t>G0507318</t>
  </si>
  <si>
    <t>G0506154</t>
  </si>
  <si>
    <t>G0508898</t>
  </si>
  <si>
    <t>G0506368</t>
  </si>
  <si>
    <t>G0506579</t>
  </si>
  <si>
    <t>G0507852</t>
  </si>
  <si>
    <t>G0506384</t>
  </si>
  <si>
    <t>G0506399</t>
  </si>
  <si>
    <t>G0506495</t>
  </si>
  <si>
    <t>G0506182</t>
  </si>
  <si>
    <t>G0506197</t>
  </si>
  <si>
    <t>G0506277</t>
  </si>
  <si>
    <t>G0506698</t>
  </si>
  <si>
    <t>G0506236</t>
  </si>
  <si>
    <t>G0506213</t>
  </si>
  <si>
    <t>G0506395</t>
  </si>
  <si>
    <t>G0506247</t>
  </si>
  <si>
    <t>G0506390</t>
  </si>
  <si>
    <t>G0506352</t>
  </si>
  <si>
    <t>G0506915</t>
  </si>
  <si>
    <t>G0506246</t>
  </si>
  <si>
    <t>G0507018</t>
  </si>
  <si>
    <t>G0506341</t>
  </si>
  <si>
    <t>G0506735</t>
  </si>
  <si>
    <t>G0506304</t>
  </si>
  <si>
    <t>G0506682</t>
  </si>
  <si>
    <t>G0506307</t>
  </si>
  <si>
    <t>G0506337</t>
  </si>
  <si>
    <t>G0506420</t>
  </si>
  <si>
    <t>G0506745</t>
  </si>
  <si>
    <t>G0506580</t>
  </si>
  <si>
    <t>G0506733</t>
  </si>
  <si>
    <t>G0506699</t>
  </si>
  <si>
    <t>G0506712</t>
  </si>
  <si>
    <t>G0507135</t>
  </si>
  <si>
    <t>G0506816</t>
  </si>
  <si>
    <t>G0506788</t>
  </si>
  <si>
    <t>G0506628</t>
  </si>
  <si>
    <t>G0506443</t>
  </si>
  <si>
    <t>G0506633</t>
  </si>
  <si>
    <t>G0506567</t>
  </si>
  <si>
    <t>G0506668</t>
  </si>
  <si>
    <t>G0507974</t>
  </si>
  <si>
    <t>G0506677</t>
  </si>
  <si>
    <t>G0509172</t>
  </si>
  <si>
    <t>G0506662</t>
  </si>
  <si>
    <t>G0509850</t>
  </si>
  <si>
    <t>G0506771</t>
  </si>
  <si>
    <t>G0506465</t>
  </si>
  <si>
    <t>G0507565</t>
  </si>
  <si>
    <t>G0506957</t>
  </si>
  <si>
    <t>G0509722</t>
  </si>
  <si>
    <t>G0506659</t>
  </si>
  <si>
    <t>G0507219</t>
  </si>
  <si>
    <t>G0506689</t>
  </si>
  <si>
    <t>G0507192</t>
  </si>
  <si>
    <t>G0507564</t>
  </si>
  <si>
    <t>G0506622</t>
  </si>
  <si>
    <t>G0506509</t>
  </si>
  <si>
    <t>G0506690</t>
  </si>
  <si>
    <t>G0507410</t>
  </si>
  <si>
    <t>G0506529</t>
  </si>
  <si>
    <t>G0508390</t>
  </si>
  <si>
    <t>G0506519</t>
  </si>
  <si>
    <t>G0509891</t>
  </si>
  <si>
    <t>G0506660</t>
  </si>
  <si>
    <t>G0506569</t>
  </si>
  <si>
    <t>G0507439</t>
  </si>
  <si>
    <t>G0507579</t>
  </si>
  <si>
    <t>G0507949</t>
  </si>
  <si>
    <t>G0506888</t>
  </si>
  <si>
    <t>G0507049</t>
  </si>
  <si>
    <t>G0506755</t>
  </si>
  <si>
    <t>G0506807</t>
  </si>
  <si>
    <t>G0506665</t>
  </si>
  <si>
    <t>G0506924</t>
  </si>
  <si>
    <t>G0508607</t>
  </si>
  <si>
    <t>G0506808</t>
  </si>
  <si>
    <t>G0507066</t>
  </si>
  <si>
    <t>G0507411</t>
  </si>
  <si>
    <t>G0507089</t>
  </si>
  <si>
    <t>G0506738</t>
  </si>
  <si>
    <t>G0509168</t>
  </si>
  <si>
    <t>G0507685</t>
  </si>
  <si>
    <t>G0506719</t>
  </si>
  <si>
    <t>G0506720</t>
  </si>
  <si>
    <t>G0509166</t>
  </si>
  <si>
    <t>G0507191</t>
  </si>
  <si>
    <t>G0506802</t>
  </si>
  <si>
    <t>G0507374</t>
  </si>
  <si>
    <t>G0507233</t>
  </si>
  <si>
    <t>G0507600</t>
  </si>
  <si>
    <t>G0506976</t>
  </si>
  <si>
    <t>G0507067</t>
  </si>
  <si>
    <t>G0506933</t>
  </si>
  <si>
    <t>G0507442</t>
  </si>
  <si>
    <t>G0507029</t>
  </si>
  <si>
    <t>G0507111</t>
  </si>
  <si>
    <t>G0508918</t>
  </si>
  <si>
    <t>G0507013</t>
  </si>
  <si>
    <t>G0506869</t>
  </si>
  <si>
    <t>G0507824</t>
  </si>
  <si>
    <t>G0507110</t>
  </si>
  <si>
    <t>G0507077</t>
  </si>
  <si>
    <t>G0507519</t>
  </si>
  <si>
    <t>G0506977</t>
  </si>
  <si>
    <t>G0506947</t>
  </si>
  <si>
    <t>G0508911</t>
  </si>
  <si>
    <t>G0507236</t>
  </si>
  <si>
    <t>G0507215</t>
  </si>
  <si>
    <t>G0507353</t>
  </si>
  <si>
    <t>G0507706</t>
  </si>
  <si>
    <t>G0507925</t>
  </si>
  <si>
    <t>G0509280</t>
  </si>
  <si>
    <t>G0507002</t>
  </si>
  <si>
    <t>G0507623</t>
  </si>
  <si>
    <t>G0507320</t>
  </si>
  <si>
    <t>G0507048</t>
  </si>
  <si>
    <t>G0507073</t>
  </si>
  <si>
    <t>G0507060</t>
  </si>
  <si>
    <t>G0507071</t>
  </si>
  <si>
    <t>G0507139</t>
  </si>
  <si>
    <t>G0507461</t>
  </si>
  <si>
    <t>G0507522</t>
  </si>
  <si>
    <t>G0507588</t>
  </si>
  <si>
    <t>G0507223</t>
  </si>
  <si>
    <t>G0507256</t>
  </si>
  <si>
    <t>G0507165</t>
  </si>
  <si>
    <t>G0507265</t>
  </si>
  <si>
    <t>G0508981</t>
  </si>
  <si>
    <t>G0507247</t>
  </si>
  <si>
    <t>G0507322</t>
  </si>
  <si>
    <t>G0507351</t>
  </si>
  <si>
    <t>G0507299</t>
  </si>
  <si>
    <t>G0507347</t>
  </si>
  <si>
    <t>G0507791</t>
  </si>
  <si>
    <t>G0509380</t>
  </si>
  <si>
    <t>G0509381</t>
  </si>
  <si>
    <t>G0507188</t>
  </si>
  <si>
    <t>G0507205</t>
  </si>
  <si>
    <t>G0507619</t>
  </si>
  <si>
    <t>G0507259</t>
  </si>
  <si>
    <t>G0507655</t>
  </si>
  <si>
    <t>G0507503</t>
  </si>
  <si>
    <t>G0507260</t>
  </si>
  <si>
    <t>G0508878</t>
  </si>
  <si>
    <t>G0507505</t>
  </si>
  <si>
    <t>G0507261</t>
  </si>
  <si>
    <t>G0509056</t>
  </si>
  <si>
    <t>G0507752</t>
  </si>
  <si>
    <t>G0507547</t>
  </si>
  <si>
    <t>G0507586</t>
  </si>
  <si>
    <t>G0507553</t>
  </si>
  <si>
    <t>G0507641</t>
  </si>
  <si>
    <t>G0507753</t>
  </si>
  <si>
    <t>G0509286</t>
  </si>
  <si>
    <t>G0507804</t>
  </si>
  <si>
    <t>G0507692</t>
  </si>
  <si>
    <t>G0508913</t>
  </si>
  <si>
    <t>G0507629</t>
  </si>
  <si>
    <t>G0508075</t>
  </si>
  <si>
    <t>G0509635</t>
  </si>
  <si>
    <t>G0507584</t>
  </si>
  <si>
    <t>G0507455</t>
  </si>
  <si>
    <t>G0507480</t>
  </si>
  <si>
    <t>G0507509</t>
  </si>
  <si>
    <t>G0507607</t>
  </si>
  <si>
    <t>G0509235</t>
  </si>
  <si>
    <t>G0507598</t>
  </si>
  <si>
    <t>G0507971</t>
  </si>
  <si>
    <t>G0507569</t>
  </si>
  <si>
    <t>G0507701</t>
  </si>
  <si>
    <t>G0507718</t>
  </si>
  <si>
    <t>G0508033</t>
  </si>
  <si>
    <t>G0508598</t>
  </si>
  <si>
    <t>G0507835</t>
  </si>
  <si>
    <t>G0507873</t>
  </si>
  <si>
    <t>G0507615</t>
  </si>
  <si>
    <t>G0509613</t>
  </si>
  <si>
    <t>G0507912</t>
  </si>
  <si>
    <t>G0507836</t>
  </si>
  <si>
    <t>G0507620</t>
  </si>
  <si>
    <t>G0507626</t>
  </si>
  <si>
    <t>G0507630</t>
  </si>
  <si>
    <t>G0507719</t>
  </si>
  <si>
    <t>G0507638</t>
  </si>
  <si>
    <t>G0507881</t>
  </si>
  <si>
    <t>G0508142</t>
  </si>
  <si>
    <t>G0507635</t>
  </si>
  <si>
    <t>G0509242</t>
  </si>
  <si>
    <t>G0507636</t>
  </si>
  <si>
    <t>G0509241</t>
  </si>
  <si>
    <t>G0507983</t>
  </si>
  <si>
    <t>G0507671</t>
  </si>
  <si>
    <t>G0507677</t>
  </si>
  <si>
    <t>G0509725</t>
  </si>
  <si>
    <t>G0508877</t>
  </si>
  <si>
    <t>G0507711</t>
  </si>
  <si>
    <t>G0507799</t>
  </si>
  <si>
    <t>G0507707</t>
  </si>
  <si>
    <t>G0508004</t>
  </si>
  <si>
    <t>G0508096</t>
  </si>
  <si>
    <t>G0507708</t>
  </si>
  <si>
    <t>G0507879</t>
  </si>
  <si>
    <t>G0507763</t>
  </si>
  <si>
    <t>G0507724</t>
  </si>
  <si>
    <t>G0507886</t>
  </si>
  <si>
    <t>G0507898</t>
  </si>
  <si>
    <t>G0507944</t>
  </si>
  <si>
    <t>G0508029</t>
  </si>
  <si>
    <t>G0507887</t>
  </si>
  <si>
    <t>G0508118</t>
  </si>
  <si>
    <t>G0509367</t>
  </si>
  <si>
    <t>G0507815</t>
  </si>
  <si>
    <t>G0507950</t>
  </si>
  <si>
    <t>G0507816</t>
  </si>
  <si>
    <t>G0508060</t>
  </si>
  <si>
    <t>G0508821</t>
  </si>
  <si>
    <t>G0507934</t>
  </si>
  <si>
    <t>G0507780</t>
  </si>
  <si>
    <t>G0507785</t>
  </si>
  <si>
    <t>G0507994</t>
  </si>
  <si>
    <t>G0507817</t>
  </si>
  <si>
    <t>G0507781</t>
  </si>
  <si>
    <t>G0508758</t>
  </si>
  <si>
    <t>G0507972</t>
  </si>
  <si>
    <t>G0509694</t>
  </si>
  <si>
    <t>G0507770</t>
  </si>
  <si>
    <t>G0507819</t>
  </si>
  <si>
    <t>G0507820</t>
  </si>
  <si>
    <t>G0507976</t>
  </si>
  <si>
    <t>G0507821</t>
  </si>
  <si>
    <t>G0508117</t>
  </si>
  <si>
    <t>G0507854</t>
  </si>
  <si>
    <t>G0507840</t>
  </si>
  <si>
    <t>G0508278</t>
  </si>
  <si>
    <t>G0508424</t>
  </si>
  <si>
    <t>G0508000</t>
  </si>
  <si>
    <t>G0507871</t>
  </si>
  <si>
    <t>G0508076</t>
  </si>
  <si>
    <t>G0508043</t>
  </si>
  <si>
    <t>G0508005</t>
  </si>
  <si>
    <t>G0508480</t>
  </si>
  <si>
    <t>G0508950</t>
  </si>
  <si>
    <t>G0507937</t>
  </si>
  <si>
    <t>G0509136</t>
  </si>
  <si>
    <t>G0508144</t>
  </si>
  <si>
    <t>G0508285</t>
  </si>
  <si>
    <t>G0508136</t>
  </si>
  <si>
    <t>G0508145</t>
  </si>
  <si>
    <t>G0508658</t>
  </si>
  <si>
    <t>G0508297</t>
  </si>
  <si>
    <t>G0507947</t>
  </si>
  <si>
    <t>G0508161</t>
  </si>
  <si>
    <t>G0507986</t>
  </si>
  <si>
    <t>G0508162</t>
  </si>
  <si>
    <t>G0508182</t>
  </si>
  <si>
    <t>G0508027</t>
  </si>
  <si>
    <t>G0508070</t>
  </si>
  <si>
    <t>G0507990</t>
  </si>
  <si>
    <t>G0508038</t>
  </si>
  <si>
    <t>G0508101</t>
  </si>
  <si>
    <t>G0508203</t>
  </si>
  <si>
    <t>G0508637</t>
  </si>
  <si>
    <t>G0508513</t>
  </si>
  <si>
    <t>G0508526</t>
  </si>
  <si>
    <t>G0508698</t>
  </si>
  <si>
    <t>G0508419</t>
  </si>
  <si>
    <t>G0508011</t>
  </si>
  <si>
    <t>G0508012</t>
  </si>
  <si>
    <t>G0508071</t>
  </si>
  <si>
    <t>G0508197</t>
  </si>
  <si>
    <t>G0508332</t>
  </si>
  <si>
    <t>G0508395</t>
  </si>
  <si>
    <t>G0508114</t>
  </si>
  <si>
    <t>G0509093</t>
  </si>
  <si>
    <t>G0508063</t>
  </si>
  <si>
    <t>G0508208</t>
  </si>
  <si>
    <t>G0508318</t>
  </si>
  <si>
    <t>G0508374</t>
  </si>
  <si>
    <t>G0508870</t>
  </si>
  <si>
    <t>G0508146</t>
  </si>
  <si>
    <t>G0508109</t>
  </si>
  <si>
    <t>G0508102</t>
  </si>
  <si>
    <t>G0508207</t>
  </si>
  <si>
    <t>G0508425</t>
  </si>
  <si>
    <t>G0508618</t>
  </si>
  <si>
    <t>G0508174</t>
  </si>
  <si>
    <t>G0508181</t>
  </si>
  <si>
    <t>G0508274</t>
  </si>
  <si>
    <t>G0508869</t>
  </si>
  <si>
    <t>G0508240</t>
  </si>
  <si>
    <t>G0508535</t>
  </si>
  <si>
    <t>G0508455</t>
  </si>
  <si>
    <t>G0508656</t>
  </si>
  <si>
    <t>G0508498</t>
  </si>
  <si>
    <t>G0508446</t>
  </si>
  <si>
    <t>G0508259</t>
  </si>
  <si>
    <t>G0508267</t>
  </si>
  <si>
    <t>G0508266</t>
  </si>
  <si>
    <t>G0508544</t>
  </si>
  <si>
    <t>G0508492</t>
  </si>
  <si>
    <t>G0508349</t>
  </si>
  <si>
    <t>G0509183</t>
  </si>
  <si>
    <t>G0509182</t>
  </si>
  <si>
    <t>G0509889</t>
  </si>
  <si>
    <t>G0509184</t>
  </si>
  <si>
    <t>G0508470</t>
  </si>
  <si>
    <t>G0508456</t>
  </si>
  <si>
    <t>G0508636</t>
  </si>
  <si>
    <t>G0508635</t>
  </si>
  <si>
    <t>G0508320</t>
  </si>
  <si>
    <t>G0508319</t>
  </si>
  <si>
    <t>G0508398</t>
  </si>
  <si>
    <t>G0508459</t>
  </si>
  <si>
    <t>G0508452</t>
  </si>
  <si>
    <t>G0508488</t>
  </si>
  <si>
    <t>G0508469</t>
  </si>
  <si>
    <t>G0508353</t>
  </si>
  <si>
    <t>G0508645</t>
  </si>
  <si>
    <t>G0508714</t>
  </si>
  <si>
    <t>G0508435</t>
  </si>
  <si>
    <t>G0508509</t>
  </si>
  <si>
    <t>G0509284</t>
  </si>
  <si>
    <t>G0508731</t>
  </si>
  <si>
    <t>G0508647</t>
  </si>
  <si>
    <t>G0509058</t>
  </si>
  <si>
    <t>G0508750</t>
  </si>
  <si>
    <t>G0509125</t>
  </si>
  <si>
    <t>G0508442</t>
  </si>
  <si>
    <t>G0508454</t>
  </si>
  <si>
    <t>G0508453</t>
  </si>
  <si>
    <t>G0508549</t>
  </si>
  <si>
    <t>G0508464</t>
  </si>
  <si>
    <t>G0508463</t>
  </si>
  <si>
    <t>G0508550</t>
  </si>
  <si>
    <t>G0508504</t>
  </si>
  <si>
    <t>G0509220</t>
  </si>
  <si>
    <t>G0509372</t>
  </si>
  <si>
    <t>G0508623</t>
  </si>
  <si>
    <t>G0509155</t>
  </si>
  <si>
    <t>G0508718</t>
  </si>
  <si>
    <t>G0509000</t>
  </si>
  <si>
    <t>G0508511</t>
  </si>
  <si>
    <t>G0508521</t>
  </si>
  <si>
    <t>G0508573</t>
  </si>
  <si>
    <t>G0509362</t>
  </si>
  <si>
    <t>G0508909</t>
  </si>
  <si>
    <t>G0508662</t>
  </si>
  <si>
    <t>G0508661</t>
  </si>
  <si>
    <t>G0508619</t>
  </si>
  <si>
    <t>G0508962</t>
  </si>
  <si>
    <t>G0509070</t>
  </si>
  <si>
    <t>G0508687</t>
  </si>
  <si>
    <t>G0508601</t>
  </si>
  <si>
    <t>G0509460</t>
  </si>
  <si>
    <t>G0509590</t>
  </si>
  <si>
    <t>G0508613</t>
  </si>
  <si>
    <t>G0509851</t>
  </si>
  <si>
    <t>G0509271</t>
  </si>
  <si>
    <t>G0508672</t>
  </si>
  <si>
    <t>G0508659</t>
  </si>
  <si>
    <t>G0509878</t>
  </si>
  <si>
    <t>G0508732</t>
  </si>
  <si>
    <t>G0508691</t>
  </si>
  <si>
    <t>G0508671</t>
  </si>
  <si>
    <t>G0508793</t>
  </si>
  <si>
    <t>G0508733</t>
  </si>
  <si>
    <t>G0509124</t>
  </si>
  <si>
    <t>G0509169</t>
  </si>
  <si>
    <t>G0508736</t>
  </si>
  <si>
    <t>G0509005</t>
  </si>
  <si>
    <t>G0509034</t>
  </si>
  <si>
    <t>G0509162</t>
  </si>
  <si>
    <t>G0509542</t>
  </si>
  <si>
    <t>G0508763</t>
  </si>
  <si>
    <t>G0509013</t>
  </si>
  <si>
    <t>G0509087</t>
  </si>
  <si>
    <t>G0508813</t>
  </si>
  <si>
    <t>G0508940</t>
  </si>
  <si>
    <t>G0509127</t>
  </si>
  <si>
    <t>G0509128</t>
  </si>
  <si>
    <t>G0508807</t>
  </si>
  <si>
    <t>G0509082</t>
  </si>
  <si>
    <t>G0508812</t>
  </si>
  <si>
    <t>G0508811</t>
  </si>
  <si>
    <t>G0509065</t>
  </si>
  <si>
    <t>G0508806</t>
  </si>
  <si>
    <t>G0509251</t>
  </si>
  <si>
    <t>G0509398</t>
  </si>
  <si>
    <t>G0509310</t>
  </si>
  <si>
    <t>G0509789</t>
  </si>
  <si>
    <t>G0509788</t>
  </si>
  <si>
    <t>G0509476</t>
  </si>
  <si>
    <t>G0509017</t>
  </si>
  <si>
    <t>G0509369</t>
  </si>
  <si>
    <t>G0508947</t>
  </si>
  <si>
    <t>G0509032</t>
  </si>
  <si>
    <t>G0509330</t>
  </si>
  <si>
    <t>G0509379</t>
  </si>
  <si>
    <t>G0509465</t>
  </si>
  <si>
    <t>G0508948</t>
  </si>
  <si>
    <t>G0508943</t>
  </si>
  <si>
    <t>G0509120</t>
  </si>
  <si>
    <t>G0510050</t>
  </si>
  <si>
    <t>G0509135</t>
  </si>
  <si>
    <t>G0509494</t>
  </si>
  <si>
    <t>G0509412</t>
  </si>
  <si>
    <t>G0509375</t>
  </si>
  <si>
    <t>G0509064</t>
  </si>
  <si>
    <t>G0509244</t>
  </si>
  <si>
    <t>G0509237</t>
  </si>
  <si>
    <t>G0509962</t>
  </si>
  <si>
    <t>G0509488</t>
  </si>
  <si>
    <t>G0509076</t>
  </si>
  <si>
    <t>G0509193</t>
  </si>
  <si>
    <t>G0509196</t>
  </si>
  <si>
    <t>G0509456</t>
  </si>
  <si>
    <t>G0509139</t>
  </si>
  <si>
    <t>G0509089</t>
  </si>
  <si>
    <t>G0509254</t>
  </si>
  <si>
    <t>G0509144</t>
  </si>
  <si>
    <t>G0509175</t>
  </si>
  <si>
    <t>G0509170</t>
  </si>
  <si>
    <t>G0509171</t>
  </si>
  <si>
    <t>G0509212</t>
  </si>
  <si>
    <t>G0509263</t>
  </si>
  <si>
    <t>G0509389</t>
  </si>
  <si>
    <t>G0509545</t>
  </si>
  <si>
    <t>G0509309</t>
  </si>
  <si>
    <t>G0509264</t>
  </si>
  <si>
    <t>G0509727</t>
  </si>
  <si>
    <t>G0509581</t>
  </si>
  <si>
    <t>G0509319</t>
  </si>
  <si>
    <t>G0509902</t>
  </si>
  <si>
    <t>G0509322</t>
  </si>
  <si>
    <t>G0509295</t>
  </si>
  <si>
    <t>G0509329</t>
  </si>
  <si>
    <t>G0509822</t>
  </si>
  <si>
    <t>G0509349</t>
  </si>
  <si>
    <t>G0509721</t>
  </si>
  <si>
    <t>G0509483</t>
  </si>
  <si>
    <t>G0510138</t>
  </si>
  <si>
    <t>G0509413</t>
  </si>
  <si>
    <t>G0509583</t>
  </si>
  <si>
    <t>G0509817</t>
  </si>
  <si>
    <t>G0509816</t>
  </si>
  <si>
    <t>G0509511</t>
  </si>
  <si>
    <t>G0509567</t>
  </si>
  <si>
    <t>G0509529</t>
  </si>
  <si>
    <t>G0509473</t>
  </si>
  <si>
    <t>G0509513</t>
  </si>
  <si>
    <t>G0509509</t>
  </si>
  <si>
    <t>G0509775</t>
  </si>
  <si>
    <t>G0509553</t>
  </si>
  <si>
    <t>G0510460</t>
  </si>
  <si>
    <t>G0509632</t>
  </si>
  <si>
    <t>G0509579</t>
  </si>
  <si>
    <t>G0509915</t>
  </si>
  <si>
    <t>G0509690</t>
  </si>
  <si>
    <t>G0509771</t>
  </si>
  <si>
    <t>G0509731</t>
  </si>
  <si>
    <t>G0509745</t>
  </si>
  <si>
    <t>G0509785</t>
  </si>
  <si>
    <t>G0509787</t>
  </si>
  <si>
    <t>G0509885</t>
  </si>
  <si>
    <t>G0509922</t>
  </si>
  <si>
    <t>G0510045</t>
  </si>
  <si>
    <t>G0510257</t>
  </si>
  <si>
    <t>G0510073</t>
  </si>
  <si>
    <t>G0510090</t>
  </si>
  <si>
    <t>G0510154</t>
  </si>
  <si>
    <t>C106782</t>
  </si>
  <si>
    <t>C106370</t>
  </si>
  <si>
    <t>C106694</t>
  </si>
  <si>
    <t>C107488</t>
  </si>
  <si>
    <t>G107936</t>
  </si>
  <si>
    <t>G108123</t>
  </si>
  <si>
    <t>G0504013</t>
  </si>
  <si>
    <t>G0509206</t>
  </si>
  <si>
    <t>G110466</t>
  </si>
  <si>
    <t>G110544</t>
  </si>
  <si>
    <t>G110546</t>
  </si>
  <si>
    <t>G110553</t>
  </si>
  <si>
    <t>G110748</t>
  </si>
  <si>
    <t>G110811</t>
  </si>
  <si>
    <t>G110826</t>
  </si>
  <si>
    <t>G111153</t>
  </si>
  <si>
    <t>G111194</t>
  </si>
  <si>
    <t>G0507920</t>
  </si>
  <si>
    <t>G0507782</t>
  </si>
  <si>
    <t>G111469</t>
  </si>
  <si>
    <t>G111562</t>
  </si>
  <si>
    <t>C111738</t>
  </si>
  <si>
    <t>G0506639</t>
  </si>
  <si>
    <t>G0507554</t>
  </si>
  <si>
    <t>G0508858</t>
  </si>
  <si>
    <t>G0501229</t>
  </si>
  <si>
    <t>G112167</t>
  </si>
  <si>
    <t>G112186</t>
  </si>
  <si>
    <t>G112332</t>
  </si>
  <si>
    <t>G112336</t>
  </si>
  <si>
    <t>G112345</t>
  </si>
  <si>
    <t>G112346</t>
  </si>
  <si>
    <t>G112394</t>
  </si>
  <si>
    <t>G112402</t>
  </si>
  <si>
    <t>G112514</t>
  </si>
  <si>
    <t>G0507688</t>
  </si>
  <si>
    <t>G0509855</t>
  </si>
  <si>
    <t>G0501616</t>
  </si>
  <si>
    <t>G112797</t>
  </si>
  <si>
    <t>G112803</t>
  </si>
  <si>
    <t>G112805</t>
  </si>
  <si>
    <t>G112817</t>
  </si>
  <si>
    <t>G112829</t>
  </si>
  <si>
    <t>G112874</t>
  </si>
  <si>
    <t>G112944</t>
  </si>
  <si>
    <t>G0500836</t>
  </si>
  <si>
    <t>G0500838</t>
  </si>
  <si>
    <t>G0500839</t>
  </si>
  <si>
    <t>G0500841</t>
  </si>
  <si>
    <t>G0500842</t>
  </si>
  <si>
    <t>G0500844</t>
  </si>
  <si>
    <t>G0501570</t>
  </si>
  <si>
    <t>G0505933</t>
  </si>
  <si>
    <t>G113049</t>
  </si>
  <si>
    <t>G113184</t>
  </si>
  <si>
    <t>G113216</t>
  </si>
  <si>
    <t>G0507664</t>
  </si>
  <si>
    <t>G0507666</t>
  </si>
  <si>
    <t>G113388</t>
  </si>
  <si>
    <t>G113419</t>
  </si>
  <si>
    <t>G113464</t>
  </si>
  <si>
    <t>C106965</t>
  </si>
  <si>
    <t>C107283</t>
  </si>
  <si>
    <t>C111712</t>
  </si>
  <si>
    <t>G0500102</t>
  </si>
  <si>
    <t>G0500273</t>
  </si>
  <si>
    <t>G0500459</t>
  </si>
  <si>
    <t>G0500575</t>
  </si>
  <si>
    <t>G0500726</t>
  </si>
  <si>
    <t>G0500742</t>
  </si>
  <si>
    <t>G0500788</t>
  </si>
  <si>
    <t>G0500820</t>
  </si>
  <si>
    <t>G0500978</t>
  </si>
  <si>
    <t>G0501062</t>
  </si>
  <si>
    <t>G0501094</t>
  </si>
  <si>
    <t>G0501141</t>
  </si>
  <si>
    <t>G0501228</t>
  </si>
  <si>
    <t>G0501238</t>
  </si>
  <si>
    <t>G0501480</t>
  </si>
  <si>
    <t>G0501513</t>
  </si>
  <si>
    <t>G0501556</t>
  </si>
  <si>
    <t>G0501685</t>
  </si>
  <si>
    <t>G0502315</t>
  </si>
  <si>
    <t>G0502544</t>
  </si>
  <si>
    <t>G0502752</t>
  </si>
  <si>
    <t>G0502770</t>
  </si>
  <si>
    <t>G0502834</t>
  </si>
  <si>
    <t>G0503043</t>
  </si>
  <si>
    <t>G0503126</t>
  </si>
  <si>
    <t>G0503132</t>
  </si>
  <si>
    <t>G0503225</t>
  </si>
  <si>
    <t>G0503274</t>
  </si>
  <si>
    <t>G0503358</t>
  </si>
  <si>
    <t>G0503468</t>
  </si>
  <si>
    <t>G0503625</t>
  </si>
  <si>
    <t>G0503874</t>
  </si>
  <si>
    <t>G0503875</t>
  </si>
  <si>
    <t>G0503876</t>
  </si>
  <si>
    <t>G0503877</t>
  </si>
  <si>
    <t>G0503878</t>
  </si>
  <si>
    <t>G0503879</t>
  </si>
  <si>
    <t>G0503925</t>
  </si>
  <si>
    <t>G0503965</t>
  </si>
  <si>
    <t>G0504091</t>
  </si>
  <si>
    <t>G0504492</t>
  </si>
  <si>
    <t>G0504743</t>
  </si>
  <si>
    <t>G0505005</t>
  </si>
  <si>
    <t>G0505229</t>
  </si>
  <si>
    <t>G0505237</t>
  </si>
  <si>
    <t>G0505249</t>
  </si>
  <si>
    <t>G0505310</t>
  </si>
  <si>
    <t>G0505336</t>
  </si>
  <si>
    <t>G0505631</t>
  </si>
  <si>
    <t>G0505721</t>
  </si>
  <si>
    <t>G0505751</t>
  </si>
  <si>
    <t>G0505971</t>
  </si>
  <si>
    <t>G0506034</t>
  </si>
  <si>
    <t>G0506313</t>
  </si>
  <si>
    <t>G0506359</t>
  </si>
  <si>
    <t>G0506402</t>
  </si>
  <si>
    <t>G0506433</t>
  </si>
  <si>
    <t>G0506491</t>
  </si>
  <si>
    <t>G0506695</t>
  </si>
  <si>
    <t>G0506922</t>
  </si>
  <si>
    <t>G0507046</t>
  </si>
  <si>
    <t>G0507062</t>
  </si>
  <si>
    <t>G0507130</t>
  </si>
  <si>
    <t>G0507184</t>
  </si>
  <si>
    <t>G0507208</t>
  </si>
  <si>
    <t>G0507459</t>
  </si>
  <si>
    <t>G0507542</t>
  </si>
  <si>
    <t>G0507807</t>
  </si>
  <si>
    <t>G0507975</t>
  </si>
  <si>
    <t>G0507984</t>
  </si>
  <si>
    <t>G0508402</t>
  </si>
  <si>
    <t>G0508437</t>
  </si>
  <si>
    <t>G0508465</t>
  </si>
  <si>
    <t>G0508901</t>
  </si>
  <si>
    <t>G0509186</t>
  </si>
  <si>
    <t>G099644</t>
  </si>
  <si>
    <t>G102427</t>
  </si>
  <si>
    <t>G110167</t>
  </si>
  <si>
    <t>G110506</t>
  </si>
  <si>
    <t>G112214</t>
  </si>
  <si>
    <t>G112610</t>
  </si>
  <si>
    <t>G112919</t>
  </si>
  <si>
    <t>G113066</t>
  </si>
  <si>
    <t>G113390</t>
  </si>
  <si>
    <t>G113424</t>
  </si>
  <si>
    <t>G0501096</t>
  </si>
  <si>
    <t>H0010</t>
  </si>
  <si>
    <t>HEALTH RESEARCH INSTITUTE</t>
  </si>
  <si>
    <t>H0064</t>
  </si>
  <si>
    <t>PHLS</t>
  </si>
  <si>
    <t>H0065</t>
  </si>
  <si>
    <t>HEALTH &amp; HUMAN PERFORMANCE</t>
  </si>
  <si>
    <t>H0104</t>
  </si>
  <si>
    <t>BIOLOGY &amp; BIOCHEMISTRY</t>
  </si>
  <si>
    <t>H0070</t>
  </si>
  <si>
    <t>ELECTRICAL ENGINEERING</t>
  </si>
  <si>
    <t>H0129</t>
  </si>
  <si>
    <t>DEAN, SOCIAL WORK</t>
  </si>
  <si>
    <t>H0109</t>
  </si>
  <si>
    <t>EARTH &amp; ATMOSPHERIC SCIENCES</t>
  </si>
  <si>
    <t>H0125</t>
  </si>
  <si>
    <t>PSYCHOLOGY</t>
  </si>
  <si>
    <t>H0229</t>
  </si>
  <si>
    <t>CHILDREN'S LEARNING CENTER</t>
  </si>
  <si>
    <t>H0068</t>
  </si>
  <si>
    <t>CIVIL ENGINEERING</t>
  </si>
  <si>
    <t>H0112</t>
  </si>
  <si>
    <t>PHYSICS</t>
  </si>
  <si>
    <t>H0117</t>
  </si>
  <si>
    <t>PHARMACOLOGICAL &amp; PHARMACEUTIC</t>
  </si>
  <si>
    <t>H0562</t>
  </si>
  <si>
    <t>HEART &amp; KIDNEY INSTITUTE</t>
  </si>
  <si>
    <t>H0067</t>
  </si>
  <si>
    <t>CHEMICAL ENGINEERING</t>
  </si>
  <si>
    <t>H0073</t>
  </si>
  <si>
    <t>MECHANICAL ENGINEERING</t>
  </si>
  <si>
    <t>H0552</t>
  </si>
  <si>
    <t>BIOLOGY OF BEHAVIOR INSTITUTE</t>
  </si>
  <si>
    <t>H0107</t>
  </si>
  <si>
    <t>CHEMISTRY</t>
  </si>
  <si>
    <t>H0071</t>
  </si>
  <si>
    <t>BIOMEDICAL ENGINEERING</t>
  </si>
  <si>
    <t>H0271</t>
  </si>
  <si>
    <t>HOUSTON COASTAL CENTER</t>
  </si>
  <si>
    <t>H0110</t>
  </si>
  <si>
    <t>MATHEMATICS</t>
  </si>
  <si>
    <t>H0288</t>
  </si>
  <si>
    <t>TIMES</t>
  </si>
  <si>
    <t>H0108</t>
  </si>
  <si>
    <t>COMPUTER SCIENCE</t>
  </si>
  <si>
    <t>H0062</t>
  </si>
  <si>
    <t>CURRICULUM &amp; INSTRUCTION</t>
  </si>
  <si>
    <t>H0524</t>
  </si>
  <si>
    <t>ED LEADERSHIP &amp; POLICY STUDIES</t>
  </si>
  <si>
    <t>H0114</t>
  </si>
  <si>
    <t>OPT VISION SCIENCES</t>
  </si>
  <si>
    <t>H0118</t>
  </si>
  <si>
    <t>PHARM PRAC &amp; TRANS RESEARCH</t>
  </si>
  <si>
    <t>H0515</t>
  </si>
  <si>
    <t>CTR FOR NUCLEAR RES &amp; CELL SIGN</t>
  </si>
  <si>
    <t>H0087</t>
  </si>
  <si>
    <t>COMMUNICATIONS DISORDERS</t>
  </si>
  <si>
    <t>H0422</t>
  </si>
  <si>
    <t>INSTITUTE FOR DRUG EDUCATION</t>
  </si>
  <si>
    <t>H0501</t>
  </si>
  <si>
    <t>INSTITUTE OF COMMUNITY HEALTH</t>
  </si>
  <si>
    <t>H0571</t>
  </si>
  <si>
    <t>PHAR HEALTH OUTCOMES &amp; POLICY</t>
  </si>
  <si>
    <t>H0579</t>
  </si>
  <si>
    <t>AMI: ADV MANUFACTURING INSTITUTE</t>
  </si>
  <si>
    <t>H0126</t>
  </si>
  <si>
    <t>SOCIOLOGY</t>
  </si>
  <si>
    <t>H0591</t>
  </si>
  <si>
    <t>PETROLEUM ENGINEERING</t>
  </si>
  <si>
    <t>H0113</t>
  </si>
  <si>
    <t>DEAN, OPTOMETRY</t>
  </si>
  <si>
    <t>H0137</t>
  </si>
  <si>
    <t>I LT</t>
  </si>
  <si>
    <t>H0238</t>
  </si>
  <si>
    <t>OFFICE OF TECH TRNSFR &amp; INNOVATION</t>
  </si>
  <si>
    <t>H0076</t>
  </si>
  <si>
    <t>ENGR UNDERGRADUATE PROGRAMS</t>
  </si>
  <si>
    <t>H0541</t>
  </si>
  <si>
    <t>NAT'L AIRBORNE LASER MAP</t>
  </si>
  <si>
    <t>H0102</t>
  </si>
  <si>
    <t>DEAN, NATURAL SCIENCE &amp; MATHE</t>
  </si>
  <si>
    <t>H0509</t>
  </si>
  <si>
    <t>CHILD AND FAMILY CENTER</t>
  </si>
  <si>
    <t>H0429</t>
  </si>
  <si>
    <t>INSTITUTE FOR CLIMATE/ATMO SCI</t>
  </si>
  <si>
    <t>H0091</t>
  </si>
  <si>
    <t>PHILOSOPHY</t>
  </si>
  <si>
    <t>H0139</t>
  </si>
  <si>
    <t>ENGINEERING TECHNOLOGY</t>
  </si>
  <si>
    <t>H0119</t>
  </si>
  <si>
    <t>PREMIER CENTER</t>
  </si>
  <si>
    <t>H0559</t>
  </si>
  <si>
    <t>CONSTRUCTION MANAGEMENT</t>
  </si>
  <si>
    <t>H0058</t>
  </si>
  <si>
    <t>DEAN, EDUCATION</t>
  </si>
  <si>
    <t>H0072</t>
  </si>
  <si>
    <t>INDUSTRIAL ENGINEERING</t>
  </si>
  <si>
    <t>H0452</t>
  </si>
  <si>
    <t>TX CTR SUPERCONDUCTIVITY AT UH</t>
  </si>
  <si>
    <t>H0241</t>
  </si>
  <si>
    <t>VP FOR RESEARCH CENTRAL OFFICE</t>
  </si>
  <si>
    <t>H0464</t>
  </si>
  <si>
    <t>LATINA MATERNAL &amp; FAMILY HLTH</t>
  </si>
  <si>
    <t>H0116</t>
  </si>
  <si>
    <t>DEAN, PHARMACY</t>
  </si>
  <si>
    <t>H0623</t>
  </si>
  <si>
    <t>CLINICAL SCIENCES</t>
  </si>
  <si>
    <t>H0084</t>
  </si>
  <si>
    <t>COMMUNICATION</t>
  </si>
  <si>
    <t>H0467</t>
  </si>
  <si>
    <t>INTEGRATED BIO &amp; NANO SYSTEM</t>
  </si>
  <si>
    <t>H0143</t>
  </si>
  <si>
    <t>UNIVERSITY LIBRARIES</t>
  </si>
  <si>
    <t>H0700</t>
  </si>
  <si>
    <t>ADV COMM ENGAGE &amp; SVC INST</t>
  </si>
  <si>
    <t>H0081</t>
  </si>
  <si>
    <t>GLOBAL HOSPITALITY LEADERSHIP</t>
  </si>
  <si>
    <t>H0078</t>
  </si>
  <si>
    <t>DEAN, HONORS COLLEGE</t>
  </si>
  <si>
    <t>H0567</t>
  </si>
  <si>
    <t>UH ENERGY</t>
  </si>
  <si>
    <t>H0122</t>
  </si>
  <si>
    <t>ECONOMICS</t>
  </si>
  <si>
    <t>H0508</t>
  </si>
  <si>
    <t>CTR DRUG &amp; SOCIAL POLICY RESRC</t>
  </si>
  <si>
    <t>H0586</t>
  </si>
  <si>
    <t>DEANS OFFICE - COLLEGE OF NURSING</t>
  </si>
  <si>
    <t>H0624</t>
  </si>
  <si>
    <t>BEHAVIORAL &amp; SOCIAL SCIENCES</t>
  </si>
  <si>
    <t>H0098</t>
  </si>
  <si>
    <t>DEAN, LAW</t>
  </si>
  <si>
    <t>H0434</t>
  </si>
  <si>
    <t>NANOSYSTEM MANUFACTURING CTR</t>
  </si>
  <si>
    <t>H0131</t>
  </si>
  <si>
    <t>MENTAL HEALTH - RITES</t>
  </si>
  <si>
    <t>H0083</t>
  </si>
  <si>
    <t>ART</t>
  </si>
  <si>
    <t>H0086</t>
  </si>
  <si>
    <t>ENGLISH</t>
  </si>
  <si>
    <t>H0622</t>
  </si>
  <si>
    <t>BIOMEDICAL SCIENCES</t>
  </si>
  <si>
    <t>H0053</t>
  </si>
  <si>
    <t>SMALL BUSINESS DEVELOPMENT CTR</t>
  </si>
  <si>
    <t>H0554</t>
  </si>
  <si>
    <t>CTR FOR INFO SCRTY, RES &amp; EDU</t>
  </si>
  <si>
    <t>H0089</t>
  </si>
  <si>
    <t>HISTORY</t>
  </si>
  <si>
    <t>H0124</t>
  </si>
  <si>
    <t>POLITICAL SCIENCE</t>
  </si>
  <si>
    <t>H0009</t>
  </si>
  <si>
    <t>CARBON MGMT IN ENERGY (CMERC)</t>
  </si>
  <si>
    <t>H0082</t>
  </si>
  <si>
    <t>DEAN,LIBERAL ARTS &amp; SOC SCI</t>
  </si>
  <si>
    <t>H0136</t>
  </si>
  <si>
    <t>TECHNOLOGY ADMIN</t>
  </si>
  <si>
    <t>H0001</t>
  </si>
  <si>
    <t>CHANCELLOR/PRESIDENT</t>
  </si>
  <si>
    <t>H0005</t>
  </si>
  <si>
    <t>OFFICE OF THE PROVOST</t>
  </si>
  <si>
    <t>H0517</t>
  </si>
  <si>
    <t>CENTER FOR PUBLIC HISTORY</t>
  </si>
  <si>
    <t>H0130</t>
  </si>
  <si>
    <t>GCSW RESEARCH CENTER SUPPORT</t>
  </si>
  <si>
    <t>H0093</t>
  </si>
  <si>
    <t>ARTE PUBLICO</t>
  </si>
  <si>
    <t>H0504</t>
  </si>
  <si>
    <t>HISPANIC STUDIES</t>
  </si>
  <si>
    <t>H0128</t>
  </si>
  <si>
    <t>HOBBY SCHOOL OF PUBLIC AFFAIRS</t>
  </si>
  <si>
    <t>H0050</t>
  </si>
  <si>
    <t>DECISION &amp; INFORMATION SCIENCE</t>
  </si>
  <si>
    <t>H0625</t>
  </si>
  <si>
    <t>HEALTH SYST &amp; POLULATIONS SCI</t>
  </si>
  <si>
    <t>H0024</t>
  </si>
  <si>
    <t>DEAN, ARCHITECTURE AND DESIGN</t>
  </si>
  <si>
    <t>H0307</t>
  </si>
  <si>
    <t>UH POPULATION HEALTH</t>
  </si>
  <si>
    <t>H0242</t>
  </si>
  <si>
    <t>HPE - DATA SCIENCE INSTITUTE</t>
  </si>
  <si>
    <t>H0140</t>
  </si>
  <si>
    <t>HUMAN DEVELOP AND CONSUMER SCI</t>
  </si>
  <si>
    <t>H0047</t>
  </si>
  <si>
    <t>FINANCE</t>
  </si>
  <si>
    <t>H0626</t>
  </si>
  <si>
    <t>HUMANA HEALTH SYSTEM SCI INST</t>
  </si>
  <si>
    <t>H0433</t>
  </si>
  <si>
    <t>WOMEN'S STUDIES PROGRAM</t>
  </si>
  <si>
    <t>H0066</t>
  </si>
  <si>
    <t>DEAN, ENGINEERING</t>
  </si>
  <si>
    <t>H0246</t>
  </si>
  <si>
    <t>RESEARCH COMPUTING DATA CORE</t>
  </si>
  <si>
    <t>HEALTH AND HUMAN PERFORMANCE</t>
  </si>
  <si>
    <t>Physics</t>
  </si>
  <si>
    <t>H0249</t>
  </si>
  <si>
    <t>Community Health</t>
  </si>
  <si>
    <t>PSYCH, HLTH &amp; LEARNING SCIENCE</t>
  </si>
  <si>
    <t>DEAN, G D HINES ARCH &amp; DESIGN</t>
  </si>
  <si>
    <t>DEANS OFFICE - COLLEG OF NURSI</t>
  </si>
  <si>
    <t>H0090</t>
  </si>
  <si>
    <t>MUSIC</t>
  </si>
  <si>
    <t>H0453</t>
  </si>
  <si>
    <t>CENTER FOR ADVANCED MATERIALS</t>
  </si>
  <si>
    <t>H0411</t>
  </si>
  <si>
    <t>CHILD &amp; FAMILY CENTER</t>
  </si>
  <si>
    <t>ENGr UNDERGRADUATE PROGRAMS</t>
  </si>
  <si>
    <t>CTR FOR NUCLEAR REC&amp;CELL SIGN</t>
  </si>
  <si>
    <t>CURRICULUM AND INSTRUCTION</t>
  </si>
  <si>
    <t>SMALL BUSINESS DEV CENTER</t>
  </si>
  <si>
    <t>CNTR FOR CARBON MGMT IN ENERGY</t>
  </si>
  <si>
    <t>PRESIDENT</t>
  </si>
  <si>
    <t>HEALTH SYST &amp; POPULATIONS SCI</t>
  </si>
  <si>
    <t>Psychology</t>
  </si>
  <si>
    <t>H0405</t>
  </si>
  <si>
    <t>Education</t>
  </si>
  <si>
    <t>H0406</t>
  </si>
  <si>
    <t>Engineering</t>
  </si>
  <si>
    <t>H0415</t>
  </si>
  <si>
    <t>GCSW</t>
  </si>
  <si>
    <t>NSM</t>
  </si>
  <si>
    <t>H0409</t>
  </si>
  <si>
    <t>Lib Arts &amp; Social Sci</t>
  </si>
  <si>
    <t>H0536</t>
  </si>
  <si>
    <t>Dean Of Students (Ph)</t>
  </si>
  <si>
    <t>H0413</t>
  </si>
  <si>
    <t>Pharmacy</t>
  </si>
  <si>
    <t>H0400</t>
  </si>
  <si>
    <t>VC/VP for Research</t>
  </si>
  <si>
    <t>H0412</t>
  </si>
  <si>
    <t>Optometry</t>
  </si>
  <si>
    <t>H0416</t>
  </si>
  <si>
    <t>Clinical Sciences</t>
  </si>
  <si>
    <t>H0417</t>
  </si>
  <si>
    <t>Library</t>
  </si>
  <si>
    <t>H0408</t>
  </si>
  <si>
    <t>Global Hospitality Ldership</t>
  </si>
  <si>
    <t>H0407</t>
  </si>
  <si>
    <t>Honors College</t>
  </si>
  <si>
    <t>UH Energy</t>
  </si>
  <si>
    <t>H0593</t>
  </si>
  <si>
    <t>College Of The Arts</t>
  </si>
  <si>
    <t>Health Research Institute</t>
  </si>
  <si>
    <t>H0404</t>
  </si>
  <si>
    <t>H0585</t>
  </si>
  <si>
    <t>College Of Nursing</t>
  </si>
  <si>
    <t>Cntr For Carbon Mgmt In Energy</t>
  </si>
  <si>
    <t>President</t>
  </si>
  <si>
    <t>H0410</t>
  </si>
  <si>
    <t>Law</t>
  </si>
  <si>
    <t>Health Syst &amp; Populations Sci</t>
  </si>
  <si>
    <t>H0403</t>
  </si>
  <si>
    <t>Gerald D Hines Arch &amp; Desig</t>
  </si>
  <si>
    <t>H0395</t>
  </si>
  <si>
    <t>Chancellor/President</t>
  </si>
  <si>
    <t>Behavioral &amp; Social Sciences</t>
  </si>
  <si>
    <t>H0302</t>
  </si>
  <si>
    <t>Hobby School</t>
  </si>
  <si>
    <t>Biomedical Sciences</t>
  </si>
  <si>
    <t>0190308</t>
  </si>
  <si>
    <t>Reitzel,Lorraine R</t>
  </si>
  <si>
    <t>PI</t>
  </si>
  <si>
    <t>VC/VP, RESEARCH &amp; INT PROP MGT</t>
  </si>
  <si>
    <t>EDUCATION</t>
  </si>
  <si>
    <t>1011128</t>
  </si>
  <si>
    <t>Ledoux,Tracey A</t>
  </si>
  <si>
    <t>COI</t>
  </si>
  <si>
    <t>LIBERAL ARTS &amp; SOCIAL SCIENCES</t>
  </si>
  <si>
    <t>0188209</t>
  </si>
  <si>
    <t>Fan,Weihua</t>
  </si>
  <si>
    <t>COPI</t>
  </si>
  <si>
    <t>0195895</t>
  </si>
  <si>
    <t>Frankino,William A</t>
  </si>
  <si>
    <t>0085649</t>
  </si>
  <si>
    <t>De La Rosa-Pohl,Diana</t>
  </si>
  <si>
    <t>ENGINEERING</t>
  </si>
  <si>
    <t>0085790</t>
  </si>
  <si>
    <t>Long,Stuart A</t>
  </si>
  <si>
    <t>0081831</t>
  </si>
  <si>
    <t>Cheung,Monit</t>
  </si>
  <si>
    <t>0175403</t>
  </si>
  <si>
    <t>Lapen,Thomas J</t>
  </si>
  <si>
    <t>0230472</t>
  </si>
  <si>
    <t>Neighbors,Clayton T</t>
  </si>
  <si>
    <t>0080884</t>
  </si>
  <si>
    <t>Fox,George Edward</t>
  </si>
  <si>
    <t>0127968</t>
  </si>
  <si>
    <t>Skopal,Jennifer J</t>
  </si>
  <si>
    <t>DEAN OF STUDENTS</t>
  </si>
  <si>
    <t>0195721</t>
  </si>
  <si>
    <t>Yoshida,Hanako</t>
  </si>
  <si>
    <t>0153692</t>
  </si>
  <si>
    <t>Craft,John W</t>
  </si>
  <si>
    <t>1053104</t>
  </si>
  <si>
    <t>Rodrigues,Debora Frigi</t>
  </si>
  <si>
    <t>0928907</t>
  </si>
  <si>
    <t>Li,Liming</t>
  </si>
  <si>
    <t>0902625</t>
  </si>
  <si>
    <t>Jiang,Xun</t>
  </si>
  <si>
    <t>0081519</t>
  </si>
  <si>
    <t>Hussain,Tahir</t>
  </si>
  <si>
    <t>PHARMACY</t>
  </si>
  <si>
    <t>8004933</t>
  </si>
  <si>
    <t>Boini,Krishna M</t>
  </si>
  <si>
    <t>1024610</t>
  </si>
  <si>
    <t>Varadarajan,Navin</t>
  </si>
  <si>
    <t>1059688</t>
  </si>
  <si>
    <t>Roysam,Badrinath</t>
  </si>
  <si>
    <t>8008966</t>
  </si>
  <si>
    <t>Reddy,Rohith Krishna</t>
  </si>
  <si>
    <t>8007483</t>
  </si>
  <si>
    <t>Chen,Zheng</t>
  </si>
  <si>
    <t>8001690</t>
  </si>
  <si>
    <t>Viana,Andres G</t>
  </si>
  <si>
    <t>0136668</t>
  </si>
  <si>
    <t>Dauwalder,Brigitte</t>
  </si>
  <si>
    <t>8005000</t>
  </si>
  <si>
    <t>Louie,Stacey M</t>
  </si>
  <si>
    <t>1386404</t>
  </si>
  <si>
    <t>Palmer,Jeremy</t>
  </si>
  <si>
    <t>1376367</t>
  </si>
  <si>
    <t>Teets,Thomas</t>
  </si>
  <si>
    <t>1020968</t>
  </si>
  <si>
    <t>Khurana,Seema</t>
  </si>
  <si>
    <t>1306436</t>
  </si>
  <si>
    <t>Do,Loi H</t>
  </si>
  <si>
    <t>8000950</t>
  </si>
  <si>
    <t>Wu,Judy</t>
  </si>
  <si>
    <t>8001891</t>
  </si>
  <si>
    <t>Majd,Sheereen</t>
  </si>
  <si>
    <t>1392404</t>
  </si>
  <si>
    <t>Crawford,Kerri M</t>
  </si>
  <si>
    <t>0090618</t>
  </si>
  <si>
    <t>He,Jiwen</t>
  </si>
  <si>
    <t>0125999</t>
  </si>
  <si>
    <t>Cirino,Paul</t>
  </si>
  <si>
    <t>0126948</t>
  </si>
  <si>
    <t>Pavlidis,Ioannis T</t>
  </si>
  <si>
    <t>0137448</t>
  </si>
  <si>
    <t>Chauvot,Jennifer B</t>
  </si>
  <si>
    <t>0832006</t>
  </si>
  <si>
    <t>Tolar,Tammy</t>
  </si>
  <si>
    <t>1053826</t>
  </si>
  <si>
    <t>McKinney,Lonnie Lyle</t>
  </si>
  <si>
    <t>8007523</t>
  </si>
  <si>
    <t>Zhang,Ruiwen</t>
  </si>
  <si>
    <t>0083723</t>
  </si>
  <si>
    <t>McAlister,Leah Yvette</t>
  </si>
  <si>
    <t>0362403</t>
  </si>
  <si>
    <t>Manuel,Mariam A</t>
  </si>
  <si>
    <t>0900385</t>
  </si>
  <si>
    <t>Evans,Paige K</t>
  </si>
  <si>
    <t>0086974</t>
  </si>
  <si>
    <t>Berntsen,David A</t>
  </si>
  <si>
    <t>OPTOMETRY</t>
  </si>
  <si>
    <t>0160788</t>
  </si>
  <si>
    <t>Larin,Kirill</t>
  </si>
  <si>
    <t>8004886</t>
  </si>
  <si>
    <t>Coulson-Thomas,Vivien J</t>
  </si>
  <si>
    <t>0180578</t>
  </si>
  <si>
    <t>Fletcher,Jack M</t>
  </si>
  <si>
    <t>1236383</t>
  </si>
  <si>
    <t>Ahmed,Yusra</t>
  </si>
  <si>
    <t>8001691</t>
  </si>
  <si>
    <t>Grigorenko,Elena L</t>
  </si>
  <si>
    <t>0126234</t>
  </si>
  <si>
    <t>Song,Gangbing</t>
  </si>
  <si>
    <t>8001791</t>
  </si>
  <si>
    <t>Pan,Miao</t>
  </si>
  <si>
    <t>8001792</t>
  </si>
  <si>
    <t>Chen,Jiefu</t>
  </si>
  <si>
    <t>8000298</t>
  </si>
  <si>
    <t>Yang,Di</t>
  </si>
  <si>
    <t>0080781</t>
  </si>
  <si>
    <t>Nikolaou,Michael</t>
  </si>
  <si>
    <t>0122766</t>
  </si>
  <si>
    <t>Tam,Vincent H</t>
  </si>
  <si>
    <t>1327699</t>
  </si>
  <si>
    <t>Yu,Cunjiang</t>
  </si>
  <si>
    <t>0080381</t>
  </si>
  <si>
    <t>Frishman,Laura J</t>
  </si>
  <si>
    <t>0972205</t>
  </si>
  <si>
    <t>Conrad,Jacinta C</t>
  </si>
  <si>
    <t>0080619</t>
  </si>
  <si>
    <t>Lokhandwala,Mustafa F</t>
  </si>
  <si>
    <t>0093572</t>
  </si>
  <si>
    <t>Banday,Anees A</t>
  </si>
  <si>
    <t>0080476</t>
  </si>
  <si>
    <t>Hungerford,Ed V</t>
  </si>
  <si>
    <t>8001520</t>
  </si>
  <si>
    <t>Renshaw,Andrew</t>
  </si>
  <si>
    <t>0885014</t>
  </si>
  <si>
    <t>Han,Zhu</t>
  </si>
  <si>
    <t>1407379</t>
  </si>
  <si>
    <t>Markofski,Melissa</t>
  </si>
  <si>
    <t>0984594</t>
  </si>
  <si>
    <t>Lin,Chin-Yo</t>
  </si>
  <si>
    <t>1312893</t>
  </si>
  <si>
    <t>Du,Yong</t>
  </si>
  <si>
    <t>1314235</t>
  </si>
  <si>
    <t>Mohan,Chandra</t>
  </si>
  <si>
    <t>0136859</t>
  </si>
  <si>
    <t>Maher,Lynn M</t>
  </si>
  <si>
    <t>0081818</t>
  </si>
  <si>
    <t>Chow,Diana Shu-Lian</t>
  </si>
  <si>
    <t>0920286</t>
  </si>
  <si>
    <t>Abughosh,Susan M</t>
  </si>
  <si>
    <t>8007553</t>
  </si>
  <si>
    <t>Aglyamov,Salavat</t>
  </si>
  <si>
    <t>8002561</t>
  </si>
  <si>
    <t>Al-Ubaidi,Muayyad</t>
  </si>
  <si>
    <t>8002562</t>
  </si>
  <si>
    <t>Naash,Muna</t>
  </si>
  <si>
    <t>8008942</t>
  </si>
  <si>
    <t>Eblimit,Aiden Gheni</t>
  </si>
  <si>
    <t>0081099</t>
  </si>
  <si>
    <t>Torok,Andrei S</t>
  </si>
  <si>
    <t>0900634</t>
  </si>
  <si>
    <t>Ott,William R</t>
  </si>
  <si>
    <t>0162614</t>
  </si>
  <si>
    <t>Leasure,Jennifer Leigh</t>
  </si>
  <si>
    <t>0083358</t>
  </si>
  <si>
    <t>Rifai,Hanadi S</t>
  </si>
  <si>
    <t>0153276</t>
  </si>
  <si>
    <t>Sharma,Pradeep</t>
  </si>
  <si>
    <t>0645768</t>
  </si>
  <si>
    <t>Selvamanickam,Venkat</t>
  </si>
  <si>
    <t>8007788</t>
  </si>
  <si>
    <t>Karim,Alamgir</t>
  </si>
  <si>
    <t>0100990</t>
  </si>
  <si>
    <t>Trivedi,Meghana</t>
  </si>
  <si>
    <t>0158145</t>
  </si>
  <si>
    <t>Hu,Ming</t>
  </si>
  <si>
    <t>1185394</t>
  </si>
  <si>
    <t>Cuny,Gregory D</t>
  </si>
  <si>
    <t>1404324</t>
  </si>
  <si>
    <t>Udugamasooriya,Damith Gomika</t>
  </si>
  <si>
    <t>8005059</t>
  </si>
  <si>
    <t>Liu,Xinli</t>
  </si>
  <si>
    <t>0188334</t>
  </si>
  <si>
    <t>Baumle,Amanda K</t>
  </si>
  <si>
    <t>8007883</t>
  </si>
  <si>
    <t>Sakhaee Pour,Ahmad</t>
  </si>
  <si>
    <t>0190875</t>
  </si>
  <si>
    <t>Wellner,Julia S</t>
  </si>
  <si>
    <t>0083947</t>
  </si>
  <si>
    <t>Manny,Ruth</t>
  </si>
  <si>
    <t>0503306</t>
  </si>
  <si>
    <t>Wu,Xuqing</t>
  </si>
  <si>
    <t>1393885</t>
  </si>
  <si>
    <t>Fu,Xin</t>
  </si>
  <si>
    <t>8005076</t>
  </si>
  <si>
    <t>Krakowiak,Konrad</t>
  </si>
  <si>
    <t>0963911</t>
  </si>
  <si>
    <t>Rimer,Jeffrey</t>
  </si>
  <si>
    <t>0195574</t>
  </si>
  <si>
    <t>Kilicarslan,Atilla</t>
  </si>
  <si>
    <t>0987245</t>
  </si>
  <si>
    <t>Lokhandwala,Shaheen M</t>
  </si>
  <si>
    <t>1156907</t>
  </si>
  <si>
    <t>Contreras-Vidal,Jose Luis</t>
  </si>
  <si>
    <t>0090184</t>
  </si>
  <si>
    <t>Murphy,Michael</t>
  </si>
  <si>
    <t>8004514</t>
  </si>
  <si>
    <t>Henderson,Jerrod A</t>
  </si>
  <si>
    <t>0111042</t>
  </si>
  <si>
    <t>Pennings,Steven C</t>
  </si>
  <si>
    <t>0995745</t>
  </si>
  <si>
    <t>Shrestha,Ramesh L</t>
  </si>
  <si>
    <t>1003215</t>
  </si>
  <si>
    <t>Carter,William E</t>
  </si>
  <si>
    <t>1005512</t>
  </si>
  <si>
    <t>Fernandez Diaz,Juan Carlos</t>
  </si>
  <si>
    <t>1055405</t>
  </si>
  <si>
    <t>Glennie,Craig Len</t>
  </si>
  <si>
    <t>0089734</t>
  </si>
  <si>
    <t>Willson,Richard</t>
  </si>
  <si>
    <t>1268062</t>
  </si>
  <si>
    <t>Sager,William W</t>
  </si>
  <si>
    <t>0083014</t>
  </si>
  <si>
    <t>Stokes,Donna</t>
  </si>
  <si>
    <t>1219483</t>
  </si>
  <si>
    <t>Hamilton,Andrew L</t>
  </si>
  <si>
    <t>0090298</t>
  </si>
  <si>
    <t>Arbona,Consuelo</t>
  </si>
  <si>
    <t>0166810</t>
  </si>
  <si>
    <t>Horn,Catherine Lynn</t>
  </si>
  <si>
    <t>0906269</t>
  </si>
  <si>
    <t>Ogletree-Hughes,Monique L</t>
  </si>
  <si>
    <t>0577857</t>
  </si>
  <si>
    <t>Patel,Nimesh Bhikhu</t>
  </si>
  <si>
    <t>1277112</t>
  </si>
  <si>
    <t>Carter-Dawson,Louvenia D</t>
  </si>
  <si>
    <t>0957705</t>
  </si>
  <si>
    <t>Pritzker,Suzanne</t>
  </si>
  <si>
    <t>0194914</t>
  </si>
  <si>
    <t>Myers,Michael Tolbert</t>
  </si>
  <si>
    <t>1275587</t>
  </si>
  <si>
    <t>Hathon,Lori A</t>
  </si>
  <si>
    <t>0164111</t>
  </si>
  <si>
    <t>Ardebili,Haleh</t>
  </si>
  <si>
    <t>1398938</t>
  </si>
  <si>
    <t>Ghasemi,Hadi</t>
  </si>
  <si>
    <t>1398522</t>
  </si>
  <si>
    <t>Mukherjee,Arjun</t>
  </si>
  <si>
    <t>1308666</t>
  </si>
  <si>
    <t>Wu,Tianfu</t>
  </si>
  <si>
    <t>0072561</t>
  </si>
  <si>
    <t>Harlow,Laura Michelle</t>
  </si>
  <si>
    <t>0085755</t>
  </si>
  <si>
    <t>Subhlok,Jaspal</t>
  </si>
  <si>
    <t>0949960</t>
  </si>
  <si>
    <t>Gilbertson,Scott R</t>
  </si>
  <si>
    <t>0088106</t>
  </si>
  <si>
    <t>Ostrin,Lisa</t>
  </si>
  <si>
    <t>8002354</t>
  </si>
  <si>
    <t>Ritchey,Eric R</t>
  </si>
  <si>
    <t>0163329</t>
  </si>
  <si>
    <t>Gunaratne,Preethi H</t>
  </si>
  <si>
    <t>0868101</t>
  </si>
  <si>
    <t>McConnell,Bradley K</t>
  </si>
  <si>
    <t>0186940</t>
  </si>
  <si>
    <t>Flynn III,James Howard</t>
  </si>
  <si>
    <t>1393562</t>
  </si>
  <si>
    <t>Mayerich,David Matthew</t>
  </si>
  <si>
    <t>8007542</t>
  </si>
  <si>
    <t>Oliveira,Luis RG</t>
  </si>
  <si>
    <t>0900642</t>
  </si>
  <si>
    <t>Pollonini,Luca</t>
  </si>
  <si>
    <t>8004805</t>
  </si>
  <si>
    <t>Rajashekara,Kaushik</t>
  </si>
  <si>
    <t>8007901</t>
  </si>
  <si>
    <t>Krishnamoorthy,Harish Sarma</t>
  </si>
  <si>
    <t>8009724</t>
  </si>
  <si>
    <t>Feng,Qin</t>
  </si>
  <si>
    <t>0190568</t>
  </si>
  <si>
    <t>Soliman,Mohamed Yousef</t>
  </si>
  <si>
    <t>1377860</t>
  </si>
  <si>
    <t>Brgoch,Jakoah</t>
  </si>
  <si>
    <t>1313016</t>
  </si>
  <si>
    <t>Meisel,Richard P</t>
  </si>
  <si>
    <t>8004618</t>
  </si>
  <si>
    <t>Wu,Jonathan En Lin</t>
  </si>
  <si>
    <t>1216076</t>
  </si>
  <si>
    <t>Wanat,Matthew A</t>
  </si>
  <si>
    <t>8007532</t>
  </si>
  <si>
    <t>Thornton,James D</t>
  </si>
  <si>
    <t>1350407</t>
  </si>
  <si>
    <t>Becker,Aaron T</t>
  </si>
  <si>
    <t>8005070</t>
  </si>
  <si>
    <t>Wang,Yuxuan</t>
  </si>
  <si>
    <t>0164045</t>
  </si>
  <si>
    <t>Song,Lingguang</t>
  </si>
  <si>
    <t>1116251</t>
  </si>
  <si>
    <t>Zvolensky,Michael J</t>
  </si>
  <si>
    <t>1044270</t>
  </si>
  <si>
    <t>Robertson,Megan L</t>
  </si>
  <si>
    <t>0900790</t>
  </si>
  <si>
    <t>Margulis,Milena A</t>
  </si>
  <si>
    <t>8000487</t>
  </si>
  <si>
    <t>Gonzalez,Jorge E</t>
  </si>
  <si>
    <t>0082051</t>
  </si>
  <si>
    <t>Wimpelberg,Robert</t>
  </si>
  <si>
    <t>1111375</t>
  </si>
  <si>
    <t>Hartzell,Preston John</t>
  </si>
  <si>
    <t>8004685</t>
  </si>
  <si>
    <t>Lee,Tae Woo</t>
  </si>
  <si>
    <t>8002714</t>
  </si>
  <si>
    <t>McKeon,Frank D</t>
  </si>
  <si>
    <t>8007521</t>
  </si>
  <si>
    <t>Li,Miao</t>
  </si>
  <si>
    <t>0195074</t>
  </si>
  <si>
    <t>El Nahas,Medhat A</t>
  </si>
  <si>
    <t>0900534</t>
  </si>
  <si>
    <t>Robles Hernandez,Francisco C</t>
  </si>
  <si>
    <t>1142315</t>
  </si>
  <si>
    <t>Basaran,Burak</t>
  </si>
  <si>
    <t>8000428</t>
  </si>
  <si>
    <t>Alba,Kamran</t>
  </si>
  <si>
    <t>8010224</t>
  </si>
  <si>
    <t>Fan,Zheng</t>
  </si>
  <si>
    <t>8010378</t>
  </si>
  <si>
    <t>Zhu,Weihang</t>
  </si>
  <si>
    <t>0086423</t>
  </si>
  <si>
    <t>Reyes,Augustina</t>
  </si>
  <si>
    <t>0183905</t>
  </si>
  <si>
    <t>Azencott,Robert Guy</t>
  </si>
  <si>
    <t>8007097</t>
  </si>
  <si>
    <t>Mang,Andreas</t>
  </si>
  <si>
    <t>8007719</t>
  </si>
  <si>
    <t>Shaffer,Devin</t>
  </si>
  <si>
    <t>0082417</t>
  </si>
  <si>
    <t>Francis,David J</t>
  </si>
  <si>
    <t>1266402</t>
  </si>
  <si>
    <t>Ince,Nuri Firat</t>
  </si>
  <si>
    <t>0172737</t>
  </si>
  <si>
    <t>Lubchenko,Vassiliy</t>
  </si>
  <si>
    <t>1557674</t>
  </si>
  <si>
    <t>Chen,Tai-Yen</t>
  </si>
  <si>
    <t>1136837</t>
  </si>
  <si>
    <t>Das,Mini</t>
  </si>
  <si>
    <t>1155050</t>
  </si>
  <si>
    <t>Gifford,Howard</t>
  </si>
  <si>
    <t>0094186</t>
  </si>
  <si>
    <t>Garey,Kevin W</t>
  </si>
  <si>
    <t>0125159</t>
  </si>
  <si>
    <t>Timofeyev,Ilya</t>
  </si>
  <si>
    <t>0967836</t>
  </si>
  <si>
    <t>Perepelitsa,Mikhail Antolyevic</t>
  </si>
  <si>
    <t>1389876</t>
  </si>
  <si>
    <t>Zheng,Yingcai</t>
  </si>
  <si>
    <t>0095987</t>
  </si>
  <si>
    <t>Vekilov,Peter</t>
  </si>
  <si>
    <t>8004650</t>
  </si>
  <si>
    <t>Baxevanis,Theocharis</t>
  </si>
  <si>
    <t>1180171</t>
  </si>
  <si>
    <t>Prasad,Saurabh</t>
  </si>
  <si>
    <t>8004902</t>
  </si>
  <si>
    <t>Nguyen,Hien V</t>
  </si>
  <si>
    <t>8010220</t>
  </si>
  <si>
    <t>Neuhauser,Claudia Maria</t>
  </si>
  <si>
    <t>0082027</t>
  </si>
  <si>
    <t>Bittner,Eric R</t>
  </si>
  <si>
    <t>0898650</t>
  </si>
  <si>
    <t>Miljanic,Ognjen S</t>
  </si>
  <si>
    <t>0952956</t>
  </si>
  <si>
    <t>Kulesz,Paulina Anna</t>
  </si>
  <si>
    <t>1316418</t>
  </si>
  <si>
    <t>Joshi,Ashwini</t>
  </si>
  <si>
    <t>1233274</t>
  </si>
  <si>
    <t>Ryou,Jae-Hyun</t>
  </si>
  <si>
    <t>0190228</t>
  </si>
  <si>
    <t>Pattison,Donna</t>
  </si>
  <si>
    <t>0159436</t>
  </si>
  <si>
    <t>Gurkan,Deniz</t>
  </si>
  <si>
    <t>1399559</t>
  </si>
  <si>
    <t>Solorio Martinez,Thamar Ivette</t>
  </si>
  <si>
    <t>8009647</t>
  </si>
  <si>
    <t>Jaramillo,Gabriela T</t>
  </si>
  <si>
    <t>0181736</t>
  </si>
  <si>
    <t>Zufall,Rebecca A</t>
  </si>
  <si>
    <t>1057974</t>
  </si>
  <si>
    <t>Sampson,McClain</t>
  </si>
  <si>
    <t>8001367</t>
  </si>
  <si>
    <t>Boyd,Reiko K</t>
  </si>
  <si>
    <t>8007232</t>
  </si>
  <si>
    <t>Ostilla Monico,Rodolfo</t>
  </si>
  <si>
    <t>0064578</t>
  </si>
  <si>
    <t>Haile,Colin Nichols</t>
  </si>
  <si>
    <t>1330619</t>
  </si>
  <si>
    <t>Kosten,Therese A</t>
  </si>
  <si>
    <t>8007789</t>
  </si>
  <si>
    <t>Bollini,Praveen P</t>
  </si>
  <si>
    <t>1159554</t>
  </si>
  <si>
    <t>Miciak,Jeremy Richard</t>
  </si>
  <si>
    <t>8010043</t>
  </si>
  <si>
    <t>Li,Hongyi</t>
  </si>
  <si>
    <t>1306477</t>
  </si>
  <si>
    <t>Shevkoplyas,Sergey</t>
  </si>
  <si>
    <t>0188169</t>
  </si>
  <si>
    <t>Kovach,Jamison</t>
  </si>
  <si>
    <t>0081902</t>
  </si>
  <si>
    <t>Ordonez,Nancy D</t>
  </si>
  <si>
    <t>0084872</t>
  </si>
  <si>
    <t>Hatfield,Catherine L</t>
  </si>
  <si>
    <t>0484225</t>
  </si>
  <si>
    <t>Fernandez,Julianna M</t>
  </si>
  <si>
    <t>8010182</t>
  </si>
  <si>
    <t>Reed,Brian Christopher</t>
  </si>
  <si>
    <t>H0557</t>
  </si>
  <si>
    <t>COLLEGE OF MEDICINE</t>
  </si>
  <si>
    <t>0763117</t>
  </si>
  <si>
    <t>Vardeman,Jennifer E</t>
  </si>
  <si>
    <t>0913630</t>
  </si>
  <si>
    <t>Medina,Luis Daniel</t>
  </si>
  <si>
    <t>1398939</t>
  </si>
  <si>
    <t>Woods,Steven Paul</t>
  </si>
  <si>
    <t>8001749</t>
  </si>
  <si>
    <t>Derrick,Jaye L</t>
  </si>
  <si>
    <t>8001028</t>
  </si>
  <si>
    <t>Miyawaki,Christina E</t>
  </si>
  <si>
    <t>0104477</t>
  </si>
  <si>
    <t>Chen,Ji</t>
  </si>
  <si>
    <t>0099942</t>
  </si>
  <si>
    <t>Sen,Mehmet</t>
  </si>
  <si>
    <t>8007879</t>
  </si>
  <si>
    <t>Orman,Mehmet</t>
  </si>
  <si>
    <t>0943394</t>
  </si>
  <si>
    <t>Agrawal,Ashutosh</t>
  </si>
  <si>
    <t>0191267</t>
  </si>
  <si>
    <t>Ghose,Romi</t>
  </si>
  <si>
    <t>0187866</t>
  </si>
  <si>
    <t>Deng,Zhigang</t>
  </si>
  <si>
    <t>0146732</t>
  </si>
  <si>
    <t>Bodmann,Bernhard G</t>
  </si>
  <si>
    <t>0147020</t>
  </si>
  <si>
    <t>Litvinov,Dmitri</t>
  </si>
  <si>
    <t>0943848</t>
  </si>
  <si>
    <t>Das,Vallabh E</t>
  </si>
  <si>
    <t>8010558</t>
  </si>
  <si>
    <t>Gist,Conra D</t>
  </si>
  <si>
    <t>8005320</t>
  </si>
  <si>
    <t>Wong,George K</t>
  </si>
  <si>
    <t>0089897</t>
  </si>
  <si>
    <t>Carlson,Coleen</t>
  </si>
  <si>
    <t>1370395</t>
  </si>
  <si>
    <t>Leclerc,Julien</t>
  </si>
  <si>
    <t>0830528</t>
  </si>
  <si>
    <t>Liu,Dong</t>
  </si>
  <si>
    <t>0898149</t>
  </si>
  <si>
    <t>Bao,Jiming</t>
  </si>
  <si>
    <t>8008964</t>
  </si>
  <si>
    <t>Joshi,Shailendra Pramod</t>
  </si>
  <si>
    <t>8016666</t>
  </si>
  <si>
    <t>Rodriguez,Alberto J</t>
  </si>
  <si>
    <t>0143618</t>
  </si>
  <si>
    <t>Hernandez,Arturo E</t>
  </si>
  <si>
    <t>0166876</t>
  </si>
  <si>
    <t>Mire,Sarah Stanford</t>
  </si>
  <si>
    <t>0960963</t>
  </si>
  <si>
    <t>Brandon,Alan</t>
  </si>
  <si>
    <t>0147233</t>
  </si>
  <si>
    <t>Spitzmuller,Christiane</t>
  </si>
  <si>
    <t>1138156</t>
  </si>
  <si>
    <t>Lee,Hyongki</t>
  </si>
  <si>
    <t>8001137</t>
  </si>
  <si>
    <t>Vinson,Emily</t>
  </si>
  <si>
    <t>LIBRARY</t>
  </si>
  <si>
    <t>8002560</t>
  </si>
  <si>
    <t>Scott,Bethany</t>
  </si>
  <si>
    <t>0204428</t>
  </si>
  <si>
    <t>McClellan,Anne</t>
  </si>
  <si>
    <t>1232539</t>
  </si>
  <si>
    <t>Zhang,Yingchun</t>
  </si>
  <si>
    <t>1224139</t>
  </si>
  <si>
    <t>Yao,Yan</t>
  </si>
  <si>
    <t>1241330</t>
  </si>
  <si>
    <t>Liang,Yanliang</t>
  </si>
  <si>
    <t>0963153</t>
  </si>
  <si>
    <t>Zhang,Shaun Xiaoliu</t>
  </si>
  <si>
    <t>0126226</t>
  </si>
  <si>
    <t>Josic,Kresimir</t>
  </si>
  <si>
    <t>1107383</t>
  </si>
  <si>
    <t>Sirsat,Sujata Ashok</t>
  </si>
  <si>
    <t>GLOBAL HOSPITALITY LDERSHIP</t>
  </si>
  <si>
    <t>0376282</t>
  </si>
  <si>
    <t>Gallagher,Matthew Ward</t>
  </si>
  <si>
    <t>0165419</t>
  </si>
  <si>
    <t>Arellano,Christopher</t>
  </si>
  <si>
    <t>1218750</t>
  </si>
  <si>
    <t>May,Elebeoba E</t>
  </si>
  <si>
    <t>8005163</t>
  </si>
  <si>
    <t>Morrison,Gregory C</t>
  </si>
  <si>
    <t>8010216</t>
  </si>
  <si>
    <t>Peng,Weiyi</t>
  </si>
  <si>
    <t>0142244</t>
  </si>
  <si>
    <t>Townsend,Shelley A</t>
  </si>
  <si>
    <t>0083874</t>
  </si>
  <si>
    <t>Hawkins,Jacqueline McLean</t>
  </si>
  <si>
    <t>1224122</t>
  </si>
  <si>
    <t>Santi,Kristi L</t>
  </si>
  <si>
    <t>0090274</t>
  </si>
  <si>
    <t>Pinsky,Lawrence S</t>
  </si>
  <si>
    <t>1056830</t>
  </si>
  <si>
    <t>Bellwied,Rene</t>
  </si>
  <si>
    <t>1057101</t>
  </si>
  <si>
    <t>Timmins,Anthony Robert</t>
  </si>
  <si>
    <t>8002537</t>
  </si>
  <si>
    <t>Hanke,Marc H</t>
  </si>
  <si>
    <t>HONORS COLLEGE</t>
  </si>
  <si>
    <t>8007589</t>
  </si>
  <si>
    <t>Balan,Venkatesh</t>
  </si>
  <si>
    <t>0080801</t>
  </si>
  <si>
    <t>Verma,Rakesh M</t>
  </si>
  <si>
    <t>0081021</t>
  </si>
  <si>
    <t>Krishnamoorti,Ramanan</t>
  </si>
  <si>
    <t>0147189</t>
  </si>
  <si>
    <t>Sherer,Jeffrey T</t>
  </si>
  <si>
    <t>OTHK</t>
  </si>
  <si>
    <t>0178798</t>
  </si>
  <si>
    <t>Chen,Hua</t>
  </si>
  <si>
    <t>0181398</t>
  </si>
  <si>
    <t>Aparasu,Rajender R</t>
  </si>
  <si>
    <t>0184313</t>
  </si>
  <si>
    <t>Johnson,Michael L</t>
  </si>
  <si>
    <t>0002814</t>
  </si>
  <si>
    <t>Kumar,Ashok</t>
  </si>
  <si>
    <t>0091220</t>
  </si>
  <si>
    <t>Kourentzi,Ekaterini D</t>
  </si>
  <si>
    <t>0903312</t>
  </si>
  <si>
    <t>Labate,Demetrio</t>
  </si>
  <si>
    <t>0145945</t>
  </si>
  <si>
    <t>Benhaddou,Driss</t>
  </si>
  <si>
    <t>8010591</t>
  </si>
  <si>
    <t>Shi,Jian</t>
  </si>
  <si>
    <t>8012951</t>
  </si>
  <si>
    <t>Fan,Lei</t>
  </si>
  <si>
    <t>0080332</t>
  </si>
  <si>
    <t>Kakadiaris,Ioannis A</t>
  </si>
  <si>
    <t>0082154</t>
  </si>
  <si>
    <t>Huang,Shou-Hsuan Stephen</t>
  </si>
  <si>
    <t>0082656</t>
  </si>
  <si>
    <t>Leiss,Ernst L</t>
  </si>
  <si>
    <t>0176353</t>
  </si>
  <si>
    <t>Brankovic,Stanko R</t>
  </si>
  <si>
    <t>0081067</t>
  </si>
  <si>
    <t>Craig,Steven G</t>
  </si>
  <si>
    <t>0911088</t>
  </si>
  <si>
    <t>Quaini,Annalisa</t>
  </si>
  <si>
    <t>1228801</t>
  </si>
  <si>
    <t>Olshanskiy,Maxim Alexandrovich</t>
  </si>
  <si>
    <t>1219509</t>
  </si>
  <si>
    <t>Choi,Yunsoo</t>
  </si>
  <si>
    <t>8012836</t>
  </si>
  <si>
    <t>Hao,Jiukuan</t>
  </si>
  <si>
    <t>8004417</t>
  </si>
  <si>
    <t>Bick,Johanna R</t>
  </si>
  <si>
    <t>1312954</t>
  </si>
  <si>
    <t>Kelleher Meisel,Erin S</t>
  </si>
  <si>
    <t>8007159</t>
  </si>
  <si>
    <t>Zastrow,Melissa L</t>
  </si>
  <si>
    <t>8004970</t>
  </si>
  <si>
    <t>Haynes,Alan K</t>
  </si>
  <si>
    <t>0082100</t>
  </si>
  <si>
    <t>Halasyamani,P Shiv</t>
  </si>
  <si>
    <t>0968548</t>
  </si>
  <si>
    <t>Schwartz,Robert J</t>
  </si>
  <si>
    <t>8007352</t>
  </si>
  <si>
    <t>Lin,Ying</t>
  </si>
  <si>
    <t>8012635</t>
  </si>
  <si>
    <t>Bhowmick,Anil K</t>
  </si>
  <si>
    <t>0092155</t>
  </si>
  <si>
    <t>Cai,Chengzhi</t>
  </si>
  <si>
    <t>0127111</t>
  </si>
  <si>
    <t>Qin,Guoting</t>
  </si>
  <si>
    <t>1219507</t>
  </si>
  <si>
    <t>Chen,Li</t>
  </si>
  <si>
    <t>8001214</t>
  </si>
  <si>
    <t>Li,Xiang</t>
  </si>
  <si>
    <t>0088707</t>
  </si>
  <si>
    <t>Balakotaiah,Vemuri</t>
  </si>
  <si>
    <t>0080547</t>
  </si>
  <si>
    <t>Chu,Ching Wu</t>
  </si>
  <si>
    <t>0087583</t>
  </si>
  <si>
    <t>Olvera,Norma E</t>
  </si>
  <si>
    <t>8002361</t>
  </si>
  <si>
    <t>Brohard,Cheryl L</t>
  </si>
  <si>
    <t>COLLEGE OF NURSING</t>
  </si>
  <si>
    <t>0137723</t>
  </si>
  <si>
    <t>Nicol,Matthew J</t>
  </si>
  <si>
    <t>0832865</t>
  </si>
  <si>
    <t>Lindner, Peggy</t>
  </si>
  <si>
    <t>0828303</t>
  </si>
  <si>
    <t>Twa,Michael D</t>
  </si>
  <si>
    <t>0222451</t>
  </si>
  <si>
    <t>Belarbi,Abdeldjelil</t>
  </si>
  <si>
    <t>0137155</t>
  </si>
  <si>
    <t>Azevedo,Ricardo</t>
  </si>
  <si>
    <t>0147265</t>
  </si>
  <si>
    <t>Daugulis,Olafs</t>
  </si>
  <si>
    <t>8002426</t>
  </si>
  <si>
    <t>Brookhart,Maurice</t>
  </si>
  <si>
    <t>0318048</t>
  </si>
  <si>
    <t>Starks,Steven</t>
  </si>
  <si>
    <t>0607369</t>
  </si>
  <si>
    <t>De La Cruz,Austin Isaac</t>
  </si>
  <si>
    <t>8011544</t>
  </si>
  <si>
    <t>Elder,William</t>
  </si>
  <si>
    <t>1135433</t>
  </si>
  <si>
    <t>Buckner,Cameron J</t>
  </si>
  <si>
    <t>0195324</t>
  </si>
  <si>
    <t>Hester,Tracy</t>
  </si>
  <si>
    <t>LAW</t>
  </si>
  <si>
    <t>1306673</t>
  </si>
  <si>
    <t>Rahimi,Mohammad</t>
  </si>
  <si>
    <t>1144684</t>
  </si>
  <si>
    <t>Koerner,Lisa Whitehead</t>
  </si>
  <si>
    <t>8010063</t>
  </si>
  <si>
    <t>Cherdack,Daniel David</t>
  </si>
  <si>
    <t>0967016</t>
  </si>
  <si>
    <t>Shih,Wei-Chuan</t>
  </si>
  <si>
    <t>8000968</t>
  </si>
  <si>
    <t>Gearing,Robin Edward</t>
  </si>
  <si>
    <t>8001712</t>
  </si>
  <si>
    <t>Kalantar,Mehrdad</t>
  </si>
  <si>
    <t>0089298</t>
  </si>
  <si>
    <t>Dryer,Stuart E</t>
  </si>
  <si>
    <t>0096078</t>
  </si>
  <si>
    <t>Koontz,Rex A</t>
  </si>
  <si>
    <t>COLLEGE OF THE ARTS</t>
  </si>
  <si>
    <t>1404170</t>
  </si>
  <si>
    <t>Tejada,Roberto Jose</t>
  </si>
  <si>
    <t>0299540</t>
  </si>
  <si>
    <t>Xian,Wa</t>
  </si>
  <si>
    <t>0081182</t>
  </si>
  <si>
    <t>Harold,Michael P</t>
  </si>
  <si>
    <t>1072693</t>
  </si>
  <si>
    <t>Grabow,Lars C</t>
  </si>
  <si>
    <t>0088945</t>
  </si>
  <si>
    <t>Lee,T Randall</t>
  </si>
  <si>
    <t>1159118</t>
  </si>
  <si>
    <t>Alam,Mohammad J</t>
  </si>
  <si>
    <t>8007894</t>
  </si>
  <si>
    <t>Gonzales-Luna,Anne J</t>
  </si>
  <si>
    <t>0868076</t>
  </si>
  <si>
    <t>Eriksen,Jason</t>
  </si>
  <si>
    <t>0015302</t>
  </si>
  <si>
    <t>Merchant,Fatima Aziz</t>
  </si>
  <si>
    <t>0496425</t>
  </si>
  <si>
    <t>Garey,Lorra Lynn</t>
  </si>
  <si>
    <t>1218578</t>
  </si>
  <si>
    <t>Obasi,Ezemenari M</t>
  </si>
  <si>
    <t>1405038</t>
  </si>
  <si>
    <t>Vujanovic,Anka Anna</t>
  </si>
  <si>
    <t>8007112</t>
  </si>
  <si>
    <t>Chen,Tzu-An</t>
  </si>
  <si>
    <t>8010626</t>
  </si>
  <si>
    <t>NESIC-TAYLOR,OLIVERA</t>
  </si>
  <si>
    <t>1307125</t>
  </si>
  <si>
    <t>Carmack,Chakema</t>
  </si>
  <si>
    <t>8007923</t>
  </si>
  <si>
    <t>Lawrence,Steven K</t>
  </si>
  <si>
    <t>8001181</t>
  </si>
  <si>
    <t>Mamonov,Alexander V</t>
  </si>
  <si>
    <t>Pavlidis, Ioannis T</t>
  </si>
  <si>
    <t>0343825</t>
  </si>
  <si>
    <t>Venta,Amanda Cristina</t>
  </si>
  <si>
    <t>0187004</t>
  </si>
  <si>
    <t>Conklin,William A</t>
  </si>
  <si>
    <t>0089391</t>
  </si>
  <si>
    <t>Jackson,David R</t>
  </si>
  <si>
    <t>8013719</t>
  </si>
  <si>
    <t>Romero Ortega,Mario Ignacio</t>
  </si>
  <si>
    <t>Lindner,Peggy</t>
  </si>
  <si>
    <t>8001808</t>
  </si>
  <si>
    <t>Neumann,Kristina Marie</t>
  </si>
  <si>
    <t>8005650</t>
  </si>
  <si>
    <t>Rodwell,Elizabeth Ann</t>
  </si>
  <si>
    <t>0057004</t>
  </si>
  <si>
    <t>Taylor,Pat</t>
  </si>
  <si>
    <t>8002042</t>
  </si>
  <si>
    <t>Castilla-Earls,Anny</t>
  </si>
  <si>
    <t>8014639</t>
  </si>
  <si>
    <t>Dunsmore,Julie C</t>
  </si>
  <si>
    <t>0085832</t>
  </si>
  <si>
    <t>Wosik,Jaroslaw</t>
  </si>
  <si>
    <t>0091236</t>
  </si>
  <si>
    <t>Majkic,Goran S</t>
  </si>
  <si>
    <t>0122717</t>
  </si>
  <si>
    <t>Marsack,Jason</t>
  </si>
  <si>
    <t>0080296</t>
  </si>
  <si>
    <t>Babcock,Julia</t>
  </si>
  <si>
    <t>0955384</t>
  </si>
  <si>
    <t>Sharp,Carla</t>
  </si>
  <si>
    <t>8007059</t>
  </si>
  <si>
    <t>Walton,Quenette</t>
  </si>
  <si>
    <t>8009875</t>
  </si>
  <si>
    <t>Alarcon,Jeannette Driscoll</t>
  </si>
  <si>
    <t>8004486</t>
  </si>
  <si>
    <t>Chatagnier,John Tyson</t>
  </si>
  <si>
    <t>0081694</t>
  </si>
  <si>
    <t>Bond,Richard A</t>
  </si>
  <si>
    <t>1393230</t>
  </si>
  <si>
    <t>Benoit,Julia S</t>
  </si>
  <si>
    <t>8014507</t>
  </si>
  <si>
    <t>Master,Allison</t>
  </si>
  <si>
    <t>8007955</t>
  </si>
  <si>
    <t>Lee,Kyung Jae</t>
  </si>
  <si>
    <t>8007730</t>
  </si>
  <si>
    <t>Gonzalez,Elsa</t>
  </si>
  <si>
    <t>8005239</t>
  </si>
  <si>
    <t>Hosur,Pavan R</t>
  </si>
  <si>
    <t>8014690</t>
  </si>
  <si>
    <t>Shani,Pinky</t>
  </si>
  <si>
    <t>8011573</t>
  </si>
  <si>
    <t>McConnell,Charles DeWitt</t>
  </si>
  <si>
    <t>0901923</t>
  </si>
  <si>
    <t>McIntyre,Maria Teresa M</t>
  </si>
  <si>
    <t>8004511</t>
  </si>
  <si>
    <t>Prosperetti,Andrea</t>
  </si>
  <si>
    <t>8010711</t>
  </si>
  <si>
    <t>Li,Xingpeng</t>
  </si>
  <si>
    <t>0151818</t>
  </si>
  <si>
    <t>Castagna,John P</t>
  </si>
  <si>
    <t>0894113</t>
  </si>
  <si>
    <t>Stewart,Robert R</t>
  </si>
  <si>
    <t>0350811</t>
  </si>
  <si>
    <t>Seetharam,Ram V</t>
  </si>
  <si>
    <t>8012816</t>
  </si>
  <si>
    <t>Alward,Beau Andrew</t>
  </si>
  <si>
    <t>8014669</t>
  </si>
  <si>
    <t>Gallagher,Melissa Ann</t>
  </si>
  <si>
    <t>8015335</t>
  </si>
  <si>
    <t>Wu,Mingfu</t>
  </si>
  <si>
    <t>0150278</t>
  </si>
  <si>
    <t>O'Connor,Daniel Patrick</t>
  </si>
  <si>
    <t>8002407</t>
  </si>
  <si>
    <t>Johnston,Craig Allen</t>
  </si>
  <si>
    <t>8002477</t>
  </si>
  <si>
    <t>Parikh,Pranav J</t>
  </si>
  <si>
    <t>8001399</t>
  </si>
  <si>
    <t>Correa-Fernandez,Virmarie</t>
  </si>
  <si>
    <t>1056290</t>
  </si>
  <si>
    <t>Bronk,Robert C</t>
  </si>
  <si>
    <t>Clement,Kevin</t>
  </si>
  <si>
    <t>PGDR</t>
  </si>
  <si>
    <t>1383811</t>
  </si>
  <si>
    <t>Burns,Maria</t>
  </si>
  <si>
    <t>8006190</t>
  </si>
  <si>
    <t>8012957</t>
  </si>
  <si>
    <t>Momen,Mostafa</t>
  </si>
  <si>
    <t>8005563</t>
  </si>
  <si>
    <t>Beech,Bettina Marie</t>
  </si>
  <si>
    <t>0725486</t>
  </si>
  <si>
    <t>Madera,Juan Manuel</t>
  </si>
  <si>
    <t>8002515</t>
  </si>
  <si>
    <t>Henderson,Erika Jo</t>
  </si>
  <si>
    <t>1097401</t>
  </si>
  <si>
    <t>Shi,Weidong</t>
  </si>
  <si>
    <t>0091985</t>
  </si>
  <si>
    <t>Shah,Shishir</t>
  </si>
  <si>
    <t>0861408</t>
  </si>
  <si>
    <t>Cheek,Ann Oliver</t>
  </si>
  <si>
    <t>0828818</t>
  </si>
  <si>
    <t>Young,Nancy Beck</t>
  </si>
  <si>
    <t>8000128</t>
  </si>
  <si>
    <t>Zarnow,Leandra Ruth</t>
  </si>
  <si>
    <t>0897144</t>
  </si>
  <si>
    <t>May,Jeremy A</t>
  </si>
  <si>
    <t>1402936</t>
  </si>
  <si>
    <t>Ratti,Claudia</t>
  </si>
  <si>
    <t>1224206</t>
  </si>
  <si>
    <t>Chen,Guoning</t>
  </si>
  <si>
    <t>8000905</t>
  </si>
  <si>
    <t>Zhang,Yang</t>
  </si>
  <si>
    <t>8015410</t>
  </si>
  <si>
    <t>Jun,Mikyoung</t>
  </si>
  <si>
    <t>8010427</t>
  </si>
  <si>
    <t>Beverly,Emily Jane</t>
  </si>
  <si>
    <t>8012952</t>
  </si>
  <si>
    <t>Cescon,Marzia</t>
  </si>
  <si>
    <t>1058227</t>
  </si>
  <si>
    <t>Cirino,Patrick C</t>
  </si>
  <si>
    <t>0091375</t>
  </si>
  <si>
    <t>Bawa-Khalfe,Tasneem</t>
  </si>
  <si>
    <t>8004868</t>
  </si>
  <si>
    <t>Statsyuk,Alexander V</t>
  </si>
  <si>
    <t>Jiang, Xun</t>
  </si>
  <si>
    <t>8007003</t>
  </si>
  <si>
    <t>Vershynina,Anna</t>
  </si>
  <si>
    <t>0509356</t>
  </si>
  <si>
    <t>Ali,Samira Bano</t>
  </si>
  <si>
    <t>8002352</t>
  </si>
  <si>
    <t>Francis,Joseph Thachil</t>
  </si>
  <si>
    <t>8007857</t>
  </si>
  <si>
    <t>Harth,Eva M</t>
  </si>
  <si>
    <t>1218743</t>
  </si>
  <si>
    <t>Berger Cardoso,Jodi A</t>
  </si>
  <si>
    <t>1413956</t>
  </si>
  <si>
    <t>Taylor,Shelton R</t>
  </si>
  <si>
    <t>8016647</t>
  </si>
  <si>
    <t>Han,Jangmi</t>
  </si>
  <si>
    <t>1459633</t>
  </si>
  <si>
    <t>Templeton,Toni</t>
  </si>
  <si>
    <t>0082767</t>
  </si>
  <si>
    <t>Dindoruk,Birol</t>
  </si>
  <si>
    <t>8015438</t>
  </si>
  <si>
    <t>Bian,Zheyong</t>
  </si>
  <si>
    <t>8004869</t>
  </si>
  <si>
    <t>Shan,Xiaonan</t>
  </si>
  <si>
    <t>8014557</t>
  </si>
  <si>
    <t>Kalliontzis,Dimitrios</t>
  </si>
  <si>
    <t>0287373</t>
  </si>
  <si>
    <t>Brower,Samuel Richard</t>
  </si>
  <si>
    <t>1034690</t>
  </si>
  <si>
    <t>Roberts,Jessica</t>
  </si>
  <si>
    <t>0724701</t>
  </si>
  <si>
    <t>Narendorf,Sarah C</t>
  </si>
  <si>
    <t>8007350</t>
  </si>
  <si>
    <t>de Dios,Marcel A</t>
  </si>
  <si>
    <t>1225199</t>
  </si>
  <si>
    <t>Gronseth,Susie L B</t>
  </si>
  <si>
    <t>0081025</t>
  </si>
  <si>
    <t>Kanellos,Nicolas</t>
  </si>
  <si>
    <t>8003863</t>
  </si>
  <si>
    <t>Anderson,Kathryn</t>
  </si>
  <si>
    <t>0633812</t>
  </si>
  <si>
    <t>Fowler,Leah Robbins</t>
  </si>
  <si>
    <t>1276711</t>
  </si>
  <si>
    <t>Flavier,Albert B</t>
  </si>
  <si>
    <t>8010012</t>
  </si>
  <si>
    <t>Williams,Michael W</t>
  </si>
  <si>
    <t>0100660</t>
  </si>
  <si>
    <t>Cole,Mikel Walker</t>
  </si>
  <si>
    <t>0235161</t>
  </si>
  <si>
    <t>Ekeoba,Jacqueline Njideka</t>
  </si>
  <si>
    <t>8015344</t>
  </si>
  <si>
    <t>Thesen,Thomas</t>
  </si>
  <si>
    <t>0891380</t>
  </si>
  <si>
    <t>Kennedy,Ryan P</t>
  </si>
  <si>
    <t>0896615</t>
  </si>
  <si>
    <t>Tiede,Lydia B</t>
  </si>
  <si>
    <t>8009887</t>
  </si>
  <si>
    <t>Michaels,Andrew Charles</t>
  </si>
  <si>
    <t>1132419</t>
  </si>
  <si>
    <t>Alfano,Candice A</t>
  </si>
  <si>
    <t>0967054</t>
  </si>
  <si>
    <t>Burleson,Daniel W</t>
  </si>
  <si>
    <t>1195016</t>
  </si>
  <si>
    <t>Snodgrass Rangel,Virginia Walker</t>
  </si>
  <si>
    <t>1388455</t>
  </si>
  <si>
    <t>Pinto,Pablo M</t>
  </si>
  <si>
    <t>HOBBY SCHOOL</t>
  </si>
  <si>
    <t>1681398</t>
  </si>
  <si>
    <t>Colli,Lorenzo</t>
  </si>
  <si>
    <t>8007414</t>
  </si>
  <si>
    <t>Sun,Jiajia</t>
  </si>
  <si>
    <t>8007520</t>
  </si>
  <si>
    <t>Wong,Man Chiu</t>
  </si>
  <si>
    <t>8015354</t>
  </si>
  <si>
    <t>Hong,Yili</t>
  </si>
  <si>
    <t>BUSINESS ADMINISTRATION</t>
  </si>
  <si>
    <t>8014670</t>
  </si>
  <si>
    <t>Weiland,Travis</t>
  </si>
  <si>
    <t>0969156</t>
  </si>
  <si>
    <t>Ivey,Michelle L</t>
  </si>
  <si>
    <t>0455983</t>
  </si>
  <si>
    <t>Nguyen,Bich-May</t>
  </si>
  <si>
    <t>8015443</t>
  </si>
  <si>
    <t>Gilbert,Lauren Rose</t>
  </si>
  <si>
    <t>1393366</t>
  </si>
  <si>
    <t>Chen,Jinghong</t>
  </si>
  <si>
    <t>1136491</t>
  </si>
  <si>
    <t>Maheshri,Vikram</t>
  </si>
  <si>
    <t>8001507</t>
  </si>
  <si>
    <t>Race,Bruce Alan</t>
  </si>
  <si>
    <t>GERALD D HINES ARCH &amp; DESIGN</t>
  </si>
  <si>
    <t>8007357</t>
  </si>
  <si>
    <t>Laszka,Aron</t>
  </si>
  <si>
    <t>1250616</t>
  </si>
  <si>
    <t>Redmond,Brooke Yvonne</t>
  </si>
  <si>
    <t>8004975</t>
  </si>
  <si>
    <t>Tamber-Rosenau,Benjamin J</t>
  </si>
  <si>
    <t>8010855</t>
  </si>
  <si>
    <t>Roh,Jinsook</t>
  </si>
  <si>
    <t>1235940</t>
  </si>
  <si>
    <t>Ren,Zhifeng</t>
  </si>
  <si>
    <t>8013148</t>
  </si>
  <si>
    <t>Freelon,Byron Kendall</t>
  </si>
  <si>
    <t>0827784</t>
  </si>
  <si>
    <t>Xu,Shoujun</t>
  </si>
  <si>
    <t>0882858</t>
  </si>
  <si>
    <t>Wang,Yuhong</t>
  </si>
  <si>
    <t>0284820</t>
  </si>
  <si>
    <t>Woodard,LeChauncy</t>
  </si>
  <si>
    <t>8010628</t>
  </si>
  <si>
    <t>Liaw,Winston</t>
  </si>
  <si>
    <t>0126216</t>
  </si>
  <si>
    <t>Donnelly,Vincent M</t>
  </si>
  <si>
    <t>0092079</t>
  </si>
  <si>
    <t>Hadjiev,Viktor G</t>
  </si>
  <si>
    <t>0161499</t>
  </si>
  <si>
    <t>Jennings,Sheara Williams</t>
  </si>
  <si>
    <t>8005403</t>
  </si>
  <si>
    <t>Peters-Hawkins,April</t>
  </si>
  <si>
    <t>0086916</t>
  </si>
  <si>
    <t>Anderson Fletcher,Elizabeth</t>
  </si>
  <si>
    <t>0185099</t>
  </si>
  <si>
    <t>Porter,Jason</t>
  </si>
  <si>
    <t>0894122</t>
  </si>
  <si>
    <t>Burns,Alan R</t>
  </si>
  <si>
    <t>0965527</t>
  </si>
  <si>
    <t>Fu,Xinping</t>
  </si>
  <si>
    <t>8015735</t>
  </si>
  <si>
    <t>Bruce,Marino A</t>
  </si>
  <si>
    <t>8015413</t>
  </si>
  <si>
    <t>Li,Yi</t>
  </si>
  <si>
    <t>8005292</t>
  </si>
  <si>
    <t>Guo,Bin</t>
  </si>
  <si>
    <t>OTHKEY</t>
  </si>
  <si>
    <t>1268061</t>
  </si>
  <si>
    <t>Lent,Marino Ricardo</t>
  </si>
  <si>
    <t>8015609</t>
  </si>
  <si>
    <t>Carrow,Bradley</t>
  </si>
  <si>
    <t>8016549</t>
  </si>
  <si>
    <t>Chiang,Naihao</t>
  </si>
  <si>
    <t>1145346</t>
  </si>
  <si>
    <t>Bose,Anima B</t>
  </si>
  <si>
    <t>1274141</t>
  </si>
  <si>
    <t>Chen,Shuo</t>
  </si>
  <si>
    <t>8007401</t>
  </si>
  <si>
    <t>Wu,Panruo</t>
  </si>
  <si>
    <t>0256325</t>
  </si>
  <si>
    <t>Mateer,Ramona Caravella</t>
  </si>
  <si>
    <t>8007587</t>
  </si>
  <si>
    <t>Lekven,Arne</t>
  </si>
  <si>
    <t>8016659</t>
  </si>
  <si>
    <t>Della Santina,Luca</t>
  </si>
  <si>
    <t>0983200</t>
  </si>
  <si>
    <t>Liu,Yu</t>
  </si>
  <si>
    <t>0081562</t>
  </si>
  <si>
    <t>Hutchison,Laveria F</t>
  </si>
  <si>
    <t>1056256</t>
  </si>
  <si>
    <t>Wong,Sissy S</t>
  </si>
  <si>
    <t>8004973</t>
  </si>
  <si>
    <t>Zhang,Jie</t>
  </si>
  <si>
    <t>8016907</t>
  </si>
  <si>
    <t>Nurminen,Lauri Oskari</t>
  </si>
  <si>
    <t>0085813</t>
  </si>
  <si>
    <t>Chu,Wei-Kan</t>
  </si>
  <si>
    <t>8011655</t>
  </si>
  <si>
    <t>Chen,Di</t>
  </si>
  <si>
    <t>8016474</t>
  </si>
  <si>
    <t>Ribelayga,Christophe Pierre</t>
  </si>
  <si>
    <t>0084169</t>
  </si>
  <si>
    <t>Price,Daniel M</t>
  </si>
  <si>
    <t>8016932</t>
  </si>
  <si>
    <t>O'Brien,John</t>
  </si>
  <si>
    <t>8009539</t>
  </si>
  <si>
    <t>Stelzig,Donaji</t>
  </si>
  <si>
    <t>0091594</t>
  </si>
  <si>
    <t>Bannova,Olga</t>
  </si>
  <si>
    <t>8016489</t>
  </si>
  <si>
    <t>Yoon,Geunyoung</t>
  </si>
  <si>
    <t>1210505</t>
  </si>
  <si>
    <t>Climenhaga,Vaughn</t>
  </si>
  <si>
    <t>1228245</t>
  </si>
  <si>
    <t>Yang,Ding-Shyue</t>
  </si>
  <si>
    <t>8016404</t>
  </si>
  <si>
    <t>Milillo,Pietro</t>
  </si>
  <si>
    <t>0088914</t>
  </si>
  <si>
    <t>Blecher,David P</t>
  </si>
  <si>
    <t>0082004</t>
  </si>
  <si>
    <t>Ru,Min</t>
  </si>
  <si>
    <t>0082596</t>
  </si>
  <si>
    <t>Ignatiev,Alex</t>
  </si>
  <si>
    <t>1140471</t>
  </si>
  <si>
    <t>Gao,Lu</t>
  </si>
  <si>
    <t>1378014</t>
  </si>
  <si>
    <t>Senouci,Ahmed</t>
  </si>
  <si>
    <t>8013213</t>
  </si>
  <si>
    <t>Din,Zia Ud</t>
  </si>
  <si>
    <t>0089926</t>
  </si>
  <si>
    <t>Stewart,Barbara L</t>
  </si>
  <si>
    <t>8017370</t>
  </si>
  <si>
    <t>Zerze,Gul</t>
  </si>
  <si>
    <t>8012394</t>
  </si>
  <si>
    <t>Cappanera,Loic</t>
  </si>
  <si>
    <t>0138043</t>
  </si>
  <si>
    <t>Lowrey,Sherri A</t>
  </si>
  <si>
    <t>0942197</t>
  </si>
  <si>
    <t>Kulkarni,Yashashree</t>
  </si>
  <si>
    <t>0089218</t>
  </si>
  <si>
    <t>Shireen,Wajiha</t>
  </si>
  <si>
    <t>1943707</t>
  </si>
  <si>
    <t>Yeo,In Choon</t>
  </si>
  <si>
    <t>0967732</t>
  </si>
  <si>
    <t>Heier,Gordon</t>
  </si>
  <si>
    <t>1273564</t>
  </si>
  <si>
    <t>Thiessen,Amber L</t>
  </si>
  <si>
    <t>8010183</t>
  </si>
  <si>
    <t>Mills,Monique T</t>
  </si>
  <si>
    <t>0154007</t>
  </si>
  <si>
    <t>Greer,Tomika</t>
  </si>
  <si>
    <t>0089814</t>
  </si>
  <si>
    <t>Forrest,Rebecca L</t>
  </si>
  <si>
    <t>1144175</t>
  </si>
  <si>
    <t>Onofrei,Daniel T</t>
  </si>
  <si>
    <t>8002776</t>
  </si>
  <si>
    <t>Hauptvogel,Daniel William</t>
  </si>
  <si>
    <t>8001519</t>
  </si>
  <si>
    <t>Wang,Fan</t>
  </si>
  <si>
    <t>0136679</t>
  </si>
  <si>
    <t>Li,Aibing</t>
  </si>
  <si>
    <t>0122499</t>
  </si>
  <si>
    <t>Blake,Margaret T</t>
  </si>
  <si>
    <t>0900261</t>
  </si>
  <si>
    <t>Tsekos,Nikolaos V</t>
  </si>
  <si>
    <t>8015866</t>
  </si>
  <si>
    <t>Khan,Abdul Latif</t>
  </si>
  <si>
    <t>8004496</t>
  </si>
  <si>
    <t>Naumova,Oxana</t>
  </si>
  <si>
    <t>0613819</t>
  </si>
  <si>
    <t>Ebrahim,Rabi</t>
  </si>
  <si>
    <t>8009317</t>
  </si>
  <si>
    <t>Bean,Gregory S</t>
  </si>
  <si>
    <t>8011736</t>
  </si>
  <si>
    <t>Rossiter,Alan Paul</t>
  </si>
  <si>
    <t>8007398</t>
  </si>
  <si>
    <t>Alipour,Mohammad Amin</t>
  </si>
  <si>
    <t>8014607</t>
  </si>
  <si>
    <t>Adepoju,Omolola Elizabeth</t>
  </si>
  <si>
    <t>0184773</t>
  </si>
  <si>
    <t>Tirumalai,Madhan Raghavan</t>
  </si>
  <si>
    <t>1368067</t>
  </si>
  <si>
    <t>Ekhtari,Nima</t>
  </si>
  <si>
    <t>0034711</t>
  </si>
  <si>
    <t>Kidd,Margaret A</t>
  </si>
  <si>
    <t>8018995</t>
  </si>
  <si>
    <t>Dong,Zhijie</t>
  </si>
  <si>
    <t>1331594</t>
  </si>
  <si>
    <t>Xie,Surui</t>
  </si>
  <si>
    <t>8015405</t>
  </si>
  <si>
    <t>Zhou,Shan</t>
  </si>
  <si>
    <t>8002148</t>
  </si>
  <si>
    <t>Zhang,Yunpeng</t>
  </si>
  <si>
    <t>8010380</t>
  </si>
  <si>
    <t>Lendasse,Amaury</t>
  </si>
  <si>
    <t>8015794</t>
  </si>
  <si>
    <t>Wang,Kailai</t>
  </si>
  <si>
    <t>8006756</t>
  </si>
  <si>
    <t>Coates,Daniel R</t>
  </si>
  <si>
    <t>8007597</t>
  </si>
  <si>
    <t>Harrison,Wendy W</t>
  </si>
  <si>
    <t>8001245</t>
  </si>
  <si>
    <t>Dettlaff,Alan J</t>
  </si>
  <si>
    <t>1233675</t>
  </si>
  <si>
    <t>Zheng,Jianfeng</t>
  </si>
  <si>
    <t>8016663</t>
  </si>
  <si>
    <t>Daane,Jacob</t>
  </si>
  <si>
    <t>0081431</t>
  </si>
  <si>
    <t>Grigoriadis,Karolos</t>
  </si>
  <si>
    <t>0084791</t>
  </si>
  <si>
    <t>Ordonez,Carlos</t>
  </si>
  <si>
    <t>CTDR</t>
  </si>
  <si>
    <t>8018753</t>
  </si>
  <si>
    <t>Chitrala,Kumaraswamy Naidu</t>
  </si>
  <si>
    <t>0146298</t>
  </si>
  <si>
    <t>Khan,Shuhab D</t>
  </si>
  <si>
    <t>8016509</t>
  </si>
  <si>
    <t>Chen,Tian</t>
  </si>
  <si>
    <t>0080353</t>
  </si>
  <si>
    <t>Baldelli,Steve</t>
  </si>
  <si>
    <t>0083794</t>
  </si>
  <si>
    <t>Layne,Charles S</t>
  </si>
  <si>
    <t>8018941</t>
  </si>
  <si>
    <t>Yan,Feng</t>
  </si>
  <si>
    <t>0016073</t>
  </si>
  <si>
    <t>Hines,Andrew Lewis</t>
  </si>
  <si>
    <t>8012827</t>
  </si>
  <si>
    <t>Johnson,Olivia</t>
  </si>
  <si>
    <t>8018782</t>
  </si>
  <si>
    <t>Hu,Bin</t>
  </si>
  <si>
    <t>0146261</t>
  </si>
  <si>
    <t>Essien,Ekere James</t>
  </si>
  <si>
    <t>1322031</t>
  </si>
  <si>
    <t>Varisco,Tyler J</t>
  </si>
  <si>
    <t>0407485</t>
  </si>
  <si>
    <t>Goldberg,Mark A</t>
  </si>
  <si>
    <t>8012461</t>
  </si>
  <si>
    <t>Yoon,Subin</t>
  </si>
  <si>
    <t>8019009</t>
  </si>
  <si>
    <t>Zhang,Honghai</t>
  </si>
  <si>
    <t>8019540</t>
  </si>
  <si>
    <t>Xu,Ben</t>
  </si>
  <si>
    <t>1213887</t>
  </si>
  <si>
    <t>Cottingham,Michael</t>
  </si>
  <si>
    <t>1378792</t>
  </si>
  <si>
    <t>Xiang,Yisha</t>
  </si>
  <si>
    <t>8016576</t>
  </si>
  <si>
    <t>Gottlieb,Jessica Anne</t>
  </si>
  <si>
    <t>8019910</t>
  </si>
  <si>
    <t>An,Ran</t>
  </si>
  <si>
    <t>0081231</t>
  </si>
  <si>
    <t>Gregory,Elizabeth</t>
  </si>
  <si>
    <t>8017857</t>
  </si>
  <si>
    <t>Milazzo,Annamaria</t>
  </si>
  <si>
    <t>1132519</t>
  </si>
  <si>
    <t>Mann,Paul</t>
  </si>
  <si>
    <t>0159579</t>
  </si>
  <si>
    <t>Chen,Yuhua</t>
  </si>
  <si>
    <t>0080715</t>
  </si>
  <si>
    <t>Weglein,Arthur B</t>
  </si>
  <si>
    <t>0160010</t>
  </si>
  <si>
    <t>Hutchins,Holly M.</t>
  </si>
  <si>
    <t>0857925</t>
  </si>
  <si>
    <t>Khator,Renu</t>
  </si>
  <si>
    <t>1204208</t>
  </si>
  <si>
    <t>Bark,Steven J</t>
  </si>
  <si>
    <t>0901788</t>
  </si>
  <si>
    <t>Simpson,Richard J</t>
  </si>
  <si>
    <t>0083958</t>
  </si>
  <si>
    <t>Smith,Earl Leo</t>
  </si>
  <si>
    <t>8001752</t>
  </si>
  <si>
    <t>Hein,Sascha Daniel</t>
  </si>
  <si>
    <t>1245535</t>
  </si>
  <si>
    <t>Fu,Qi</t>
  </si>
  <si>
    <t>0080726</t>
  </si>
  <si>
    <t>Hsu,Thomas T C</t>
  </si>
  <si>
    <t>0087873</t>
  </si>
  <si>
    <t>Mo,Larry Yi-Lung</t>
  </si>
  <si>
    <t>1397173</t>
  </si>
  <si>
    <t>Pandurangan,Gopal</t>
  </si>
  <si>
    <t>8004467</t>
  </si>
  <si>
    <t>Acquati,Chiara</t>
  </si>
  <si>
    <t>1203910</t>
  </si>
  <si>
    <t>Qin,Guan</t>
  </si>
  <si>
    <t>8005312</t>
  </si>
  <si>
    <t>Thakur,Ganesh Chandra</t>
  </si>
  <si>
    <t>0140369</t>
  </si>
  <si>
    <t>Han,De Hua</t>
  </si>
  <si>
    <t>0088665</t>
  </si>
  <si>
    <t>Hall,Stuart Andrew</t>
  </si>
  <si>
    <t>0175215</t>
  </si>
  <si>
    <t>Snow,Jonathan E</t>
  </si>
  <si>
    <t>Narendorff,Sarah C</t>
  </si>
  <si>
    <t>1051734</t>
  </si>
  <si>
    <t>Chung,Sanghyuk</t>
  </si>
  <si>
    <t>1396608</t>
  </si>
  <si>
    <t>Kostarelos,Konstantinos</t>
  </si>
  <si>
    <t>13004345</t>
  </si>
  <si>
    <t>Lee,Boem Chan</t>
  </si>
  <si>
    <t>1315366</t>
  </si>
  <si>
    <t>Park,Yoonjung</t>
  </si>
  <si>
    <t>May,Jeremy</t>
  </si>
  <si>
    <t>0362406</t>
  </si>
  <si>
    <t>8004157</t>
  </si>
  <si>
    <t>Kornilov,Sergey A</t>
  </si>
  <si>
    <t>8005268</t>
  </si>
  <si>
    <t>Hart,Lesley A</t>
  </si>
  <si>
    <t>McKinney,Lonnie Lyne</t>
  </si>
  <si>
    <t>0162966</t>
  </si>
  <si>
    <t>Lee,Mimi Miyoung</t>
  </si>
  <si>
    <t>1210878</t>
  </si>
  <si>
    <t>Hernandez,Daphne</t>
  </si>
  <si>
    <t>1304345</t>
  </si>
  <si>
    <t>0299360</t>
  </si>
  <si>
    <t>Carden,Lila L.</t>
  </si>
  <si>
    <t>Greer, Tomika</t>
  </si>
  <si>
    <t>0081146</t>
  </si>
  <si>
    <t>Freiberg,Harvey Jerome</t>
  </si>
  <si>
    <t>8014196</t>
  </si>
  <si>
    <t>Cheema,Faisal</t>
  </si>
  <si>
    <t>8011495</t>
  </si>
  <si>
    <t>Smith,Kendra Lindsay</t>
  </si>
  <si>
    <t>Sampson, McClain</t>
  </si>
  <si>
    <t>Arbona, Consuelo</t>
  </si>
  <si>
    <t>0174637</t>
  </si>
  <si>
    <t>Laszka, Aron</t>
  </si>
  <si>
    <t>0995281</t>
  </si>
  <si>
    <t>Radhakrishnan,Suryanarayanan</t>
  </si>
  <si>
    <t>0647768</t>
  </si>
  <si>
    <t>8005684</t>
  </si>
  <si>
    <t>McWilliams,Lenora A</t>
  </si>
  <si>
    <t>Zheng, Jianfeng</t>
  </si>
  <si>
    <t>1406000</t>
  </si>
  <si>
    <t>Crappell,Courtney</t>
  </si>
  <si>
    <t>0092266</t>
  </si>
  <si>
    <t>Freundlich,Alexandre</t>
  </si>
  <si>
    <t>0081110</t>
  </si>
  <si>
    <t>Bassler,Kevin E.</t>
  </si>
  <si>
    <t>Statsyuk, Alexander</t>
  </si>
  <si>
    <t>0516615</t>
  </si>
  <si>
    <t>Fleming,Marc L</t>
  </si>
  <si>
    <t>EDUCATION PH</t>
  </si>
  <si>
    <t>LIB ARTS &amp; SOCIAL SCI PH</t>
  </si>
  <si>
    <t>NSM PH</t>
  </si>
  <si>
    <t>ENGINEERING PH</t>
  </si>
  <si>
    <t>COLLEGE OF MEDICINE (PH)</t>
  </si>
  <si>
    <t>OPTOMETRY PH</t>
  </si>
  <si>
    <t>H0308</t>
  </si>
  <si>
    <t>ENERGY &amp; INNOVATION (PH)</t>
  </si>
  <si>
    <t>HONORS COLLEGE PH</t>
  </si>
  <si>
    <t xml:space="preserve">Return to Generating Units 54.5028303% of Total Recovery </t>
  </si>
  <si>
    <t>F&amp;A Recovered  by Project ID Credit Split</t>
  </si>
  <si>
    <t xml:space="preserve">IDC Return to Credit College </t>
  </si>
  <si>
    <t xml:space="preserve">IDC Return to Department </t>
  </si>
  <si>
    <t xml:space="preserve">IDC Return by Project ID </t>
  </si>
  <si>
    <t xml:space="preserve">IDC Return to Tenure College </t>
  </si>
  <si>
    <t xml:space="preserve">F&amp;A Recovered By Project ID Credit Split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</si>
</sst>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"/>
    <numFmt numFmtId="166" formatCode="0.000000000"/>
  </numFmts>
  <fonts count="3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ptos Narrow"/>
      <family val="2"/>
      <scheme val="minor"/>
    </font>
    <font>
      <b/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65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9"/>
      <name val="Microsoft Sans Serif"/>
      <family val="2"/>
      <charset val="204"/>
    </font>
    <font>
      <sz val="8"/>
      <color theme="1"/>
      <name val="Arial"/>
      <family val="2"/>
    </font>
    <font>
      <sz val="10"/>
      <name val="Arial Unicode MS"/>
      <family val="2"/>
    </font>
    <font>
      <sz val="11"/>
      <color indexed="8"/>
      <name val="Aptos Narrow"/>
      <family val="2"/>
      <scheme val="minor"/>
    </font>
    <font>
      <b/>
      <sz val="10"/>
      <name val="Arial Unicode MS"/>
      <family val="2"/>
    </font>
    <font>
      <b/>
      <sz val="10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1F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4" fillId="0" borderId="0"/>
    <xf numFmtId="0" fontId="25" fillId="0" borderId="0"/>
    <xf numFmtId="0" fontId="4" fillId="0" borderId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25" fillId="0" borderId="0" applyFont="0" applyFill="0" applyBorder="0" applyAlignment="0" applyProtection="0"/>
    <xf numFmtId="0" fontId="5" fillId="0" borderId="0"/>
    <xf numFmtId="0" fontId="25" fillId="0" borderId="0"/>
    <xf numFmtId="0" fontId="5" fillId="0" borderId="0"/>
    <xf numFmtId="43" fontId="5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11">
      <alignment horizontal="center"/>
    </xf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</cellStyleXfs>
  <cellXfs count="86">
    <xf numFmtId="0" fontId="0" fillId="0" borderId="0" xfId="0"/>
    <xf numFmtId="0" fontId="0" fillId="0" borderId="15" xfId="0" applyBorder="1"/>
    <xf numFmtId="44" fontId="0" fillId="0" borderId="15" xfId="0" applyNumberFormat="1" applyBorder="1"/>
    <xf numFmtId="0" fontId="0" fillId="0" borderId="12" xfId="75" applyFont="1" applyBorder="1"/>
    <xf numFmtId="44" fontId="0" fillId="0" borderId="12" xfId="0" applyNumberFormat="1" applyBorder="1"/>
    <xf numFmtId="0" fontId="0" fillId="0" borderId="12" xfId="47" applyFont="1" applyBorder="1"/>
    <xf numFmtId="0" fontId="0" fillId="0" borderId="16" xfId="47" applyFont="1" applyBorder="1"/>
    <xf numFmtId="44" fontId="0" fillId="0" borderId="0" xfId="0" applyNumberFormat="1"/>
    <xf numFmtId="49" fontId="0" fillId="0" borderId="12" xfId="47" applyNumberFormat="1" applyFont="1" applyBorder="1"/>
    <xf numFmtId="44" fontId="0" fillId="0" borderId="17" xfId="73" applyFont="1" applyFill="1" applyBorder="1"/>
    <xf numFmtId="0" fontId="0" fillId="0" borderId="17" xfId="47" applyFont="1" applyBorder="1"/>
    <xf numFmtId="10" fontId="0" fillId="0" borderId="0" xfId="2" applyNumberFormat="1" applyFont="1"/>
    <xf numFmtId="10" fontId="0" fillId="0" borderId="17" xfId="2" applyNumberFormat="1" applyFont="1" applyBorder="1"/>
    <xf numFmtId="10" fontId="0" fillId="0" borderId="12" xfId="2" applyNumberFormat="1" applyFont="1" applyBorder="1"/>
    <xf numFmtId="49" fontId="0" fillId="0" borderId="12" xfId="53" applyNumberFormat="1" applyFont="1" applyBorder="1"/>
    <xf numFmtId="0" fontId="0" fillId="0" borderId="12" xfId="53" applyFont="1" applyBorder="1"/>
    <xf numFmtId="44" fontId="0" fillId="0" borderId="12" xfId="1" applyFont="1" applyBorder="1"/>
    <xf numFmtId="0" fontId="31" fillId="0" borderId="12" xfId="74" applyFont="1" applyBorder="1" applyAlignment="1">
      <alignment horizontal="left" vertical="center" wrapText="1"/>
    </xf>
    <xf numFmtId="44" fontId="0" fillId="0" borderId="12" xfId="73" applyFont="1" applyFill="1" applyBorder="1"/>
    <xf numFmtId="49" fontId="0" fillId="0" borderId="17" xfId="47" applyNumberFormat="1" applyFont="1" applyBorder="1"/>
    <xf numFmtId="49" fontId="0" fillId="0" borderId="12" xfId="47" applyNumberFormat="1" applyFont="1" applyBorder="1" applyAlignment="1">
      <alignment horizontal="left"/>
    </xf>
    <xf numFmtId="0" fontId="0" fillId="0" borderId="17" xfId="53" applyFont="1" applyBorder="1"/>
    <xf numFmtId="0" fontId="0" fillId="0" borderId="14" xfId="47" applyFont="1" applyBorder="1"/>
    <xf numFmtId="0" fontId="0" fillId="0" borderId="12" xfId="47" applyFont="1" applyBorder="1" applyAlignment="1">
      <alignment horizontal="left"/>
    </xf>
    <xf numFmtId="44" fontId="0" fillId="0" borderId="17" xfId="0" applyNumberFormat="1" applyBorder="1"/>
    <xf numFmtId="44" fontId="0" fillId="0" borderId="17" xfId="1" applyFont="1" applyBorder="1"/>
    <xf numFmtId="44" fontId="0" fillId="0" borderId="18" xfId="0" applyNumberFormat="1" applyBorder="1"/>
    <xf numFmtId="0" fontId="0" fillId="0" borderId="19" xfId="47" applyFont="1" applyBorder="1"/>
    <xf numFmtId="0" fontId="0" fillId="0" borderId="10" xfId="47" applyFont="1" applyBorder="1"/>
    <xf numFmtId="10" fontId="0" fillId="0" borderId="10" xfId="2" applyNumberFormat="1" applyFont="1" applyBorder="1"/>
    <xf numFmtId="44" fontId="0" fillId="0" borderId="10" xfId="73" applyFont="1" applyFill="1" applyBorder="1"/>
    <xf numFmtId="44" fontId="0" fillId="0" borderId="10" xfId="0" applyNumberFormat="1" applyBorder="1"/>
    <xf numFmtId="0" fontId="0" fillId="0" borderId="20" xfId="0" applyBorder="1"/>
    <xf numFmtId="0" fontId="3" fillId="0" borderId="21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10" fontId="4" fillId="0" borderId="22" xfId="2" applyNumberFormat="1" applyFont="1" applyBorder="1"/>
    <xf numFmtId="164" fontId="4" fillId="0" borderId="22" xfId="1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0" fontId="4" fillId="0" borderId="0" xfId="2" applyNumberFormat="1" applyFont="1" applyBorder="1"/>
    <xf numFmtId="44" fontId="3" fillId="0" borderId="0" xfId="1" applyFont="1" applyBorder="1"/>
    <xf numFmtId="165" fontId="3" fillId="0" borderId="0" xfId="0" applyNumberFormat="1" applyFont="1"/>
    <xf numFmtId="44" fontId="4" fillId="0" borderId="0" xfId="0" applyNumberFormat="1" applyFont="1"/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0" fontId="2" fillId="33" borderId="27" xfId="2" applyNumberFormat="1" applyFont="1" applyFill="1" applyBorder="1" applyAlignment="1">
      <alignment horizontal="center" wrapText="1"/>
    </xf>
    <xf numFmtId="164" fontId="2" fillId="33" borderId="27" xfId="1" applyNumberFormat="1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3" fillId="0" borderId="0" xfId="0" applyFont="1"/>
    <xf numFmtId="49" fontId="0" fillId="0" borderId="14" xfId="47" applyNumberFormat="1" applyFont="1" applyBorder="1"/>
    <xf numFmtId="0" fontId="0" fillId="0" borderId="14" xfId="47" applyFont="1" applyBorder="1" applyAlignment="1">
      <alignment horizontal="left"/>
    </xf>
    <xf numFmtId="49" fontId="0" fillId="0" borderId="14" xfId="47" applyNumberFormat="1" applyFont="1" applyBorder="1" applyAlignment="1">
      <alignment horizontal="left"/>
    </xf>
    <xf numFmtId="49" fontId="0" fillId="0" borderId="16" xfId="47" applyNumberFormat="1" applyFont="1" applyBorder="1"/>
    <xf numFmtId="164" fontId="4" fillId="0" borderId="0" xfId="1" applyNumberFormat="1" applyFont="1" applyBorder="1"/>
    <xf numFmtId="0" fontId="3" fillId="0" borderId="11" xfId="0" applyFont="1" applyBorder="1"/>
    <xf numFmtId="0" fontId="4" fillId="0" borderId="11" xfId="0" applyFont="1" applyBorder="1"/>
    <xf numFmtId="10" fontId="4" fillId="0" borderId="11" xfId="2" applyNumberFormat="1" applyFont="1" applyBorder="1"/>
    <xf numFmtId="44" fontId="3" fillId="0" borderId="11" xfId="1" applyFont="1" applyBorder="1"/>
    <xf numFmtId="44" fontId="4" fillId="0" borderId="11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25" xfId="0" applyNumberFormat="1" applyBorder="1"/>
    <xf numFmtId="44" fontId="0" fillId="0" borderId="11" xfId="0" applyNumberFormat="1" applyBorder="1"/>
    <xf numFmtId="44" fontId="0" fillId="0" borderId="30" xfId="0" applyNumberFormat="1" applyBorder="1"/>
    <xf numFmtId="44" fontId="0" fillId="0" borderId="24" xfId="0" applyNumberFormat="1" applyBorder="1"/>
    <xf numFmtId="44" fontId="0" fillId="0" borderId="29" xfId="0" applyNumberFormat="1" applyBorder="1"/>
    <xf numFmtId="44" fontId="0" fillId="0" borderId="21" xfId="0" applyNumberFormat="1" applyBorder="1"/>
    <xf numFmtId="44" fontId="0" fillId="0" borderId="22" xfId="0" applyNumberFormat="1" applyBorder="1"/>
    <xf numFmtId="44" fontId="0" fillId="0" borderId="23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3" xfId="0" applyBorder="1"/>
    <xf numFmtId="0" fontId="0" fillId="33" borderId="13" xfId="0" applyFill="1" applyBorder="1" applyAlignment="1">
      <alignment horizontal="center" wrapText="1"/>
    </xf>
    <xf numFmtId="0" fontId="0" fillId="33" borderId="31" xfId="0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44" fontId="2" fillId="0" borderId="0" xfId="0" applyNumberFormat="1" applyFont="1"/>
    <xf numFmtId="166" fontId="3" fillId="0" borderId="0" xfId="0" applyNumberFormat="1" applyFont="1"/>
    <xf numFmtId="166" fontId="3" fillId="0" borderId="11" xfId="0" applyNumberFormat="1" applyFont="1" applyBorder="1"/>
    <xf numFmtId="0" fontId="28" fillId="0" borderId="0" xfId="75"/>
  </cellXfs>
  <cellStyles count="87">
    <cellStyle name="20% - Accent1 2" xfId="22" xr:uid="{5F333A1F-4323-4852-AA09-7A0D88F1F402}"/>
    <cellStyle name="20% - Accent2 2" xfId="26" xr:uid="{6ADDF78A-6F55-4D87-9688-CCCD9CF509E6}"/>
    <cellStyle name="20% - Accent3 2" xfId="30" xr:uid="{BDF46DD7-6719-4FCC-BB0E-5C6886C8EB75}"/>
    <cellStyle name="20% - Accent4 2" xfId="34" xr:uid="{C35D3048-9285-4D20-9282-3D746768637F}"/>
    <cellStyle name="20% - Accent5 2" xfId="38" xr:uid="{6FCA002D-4B32-4985-B2E4-8E825442BA17}"/>
    <cellStyle name="20% - Accent6 2" xfId="42" xr:uid="{FD0B264E-36B5-497E-8626-FF07BD02FDEE}"/>
    <cellStyle name="40% - Accent1 2" xfId="23" xr:uid="{CB925EB1-5749-412E-AEB1-3B8113D22049}"/>
    <cellStyle name="40% - Accent2 2" xfId="27" xr:uid="{C78E62F9-4771-4934-BE83-AAD25F88BB21}"/>
    <cellStyle name="40% - Accent3 2" xfId="31" xr:uid="{2ED277B4-025B-41FF-BDE6-86D82BE6C640}"/>
    <cellStyle name="40% - Accent4 2" xfId="35" xr:uid="{41654BCA-C7A1-47BC-A831-572EDF05A47B}"/>
    <cellStyle name="40% - Accent5 2" xfId="39" xr:uid="{4379117B-4747-4107-8FA2-4F5DA7004175}"/>
    <cellStyle name="40% - Accent6 2" xfId="43" xr:uid="{F941286C-BCB4-42D8-8FC6-32EBBCE93A87}"/>
    <cellStyle name="60% - Accent1 2" xfId="24" xr:uid="{563C948F-AF58-4C3A-9F6F-212505B0284F}"/>
    <cellStyle name="60% - Accent2 2" xfId="28" xr:uid="{555DDE0A-BDA3-45D3-934A-B2F42AD6D1CA}"/>
    <cellStyle name="60% - Accent3 2" xfId="32" xr:uid="{4E179E06-0582-4C3A-815A-7F41AE34DCA2}"/>
    <cellStyle name="60% - Accent4 2" xfId="36" xr:uid="{DC4CE665-A691-4937-8C77-BB3FF3825092}"/>
    <cellStyle name="60% - Accent5 2" xfId="40" xr:uid="{6CBA8ADA-E439-4FF8-9D0B-E84C8CBB0CA2}"/>
    <cellStyle name="60% - Accent6 2" xfId="44" xr:uid="{51FFDA92-8FB7-47B9-A51B-F9D363E3BE88}"/>
    <cellStyle name="Accent1 2" xfId="21" xr:uid="{26D971B6-5698-4C08-A71C-28711FEB108C}"/>
    <cellStyle name="Accent2 2" xfId="25" xr:uid="{65BF7C0D-E9E9-4592-96A5-75BFC9D621D1}"/>
    <cellStyle name="Accent3 2" xfId="29" xr:uid="{AB9E209A-9327-4634-A0E4-840B23A7C892}"/>
    <cellStyle name="Accent4 2" xfId="33" xr:uid="{71747F9C-DC3D-4E15-BF0A-E50B54260109}"/>
    <cellStyle name="Accent5 2" xfId="37" xr:uid="{6F7CFF15-72E4-48FD-A93D-690FEDE5AF72}"/>
    <cellStyle name="Accent6 2" xfId="41" xr:uid="{8C5AE86D-E9BB-43CD-A0D3-8D970B7808A7}"/>
    <cellStyle name="Bad 2" xfId="10" xr:uid="{D4CF79B0-2A0D-4C7A-8E14-112F4BD3B08F}"/>
    <cellStyle name="Calculation 2" xfId="14" xr:uid="{CD2C4F3B-F24C-42FD-9029-24AD0718C2B4}"/>
    <cellStyle name="Check Cell 2" xfId="16" xr:uid="{C5442E47-1F72-4651-8500-A49FAD1DE9CB}"/>
    <cellStyle name="Comma 2" xfId="51" xr:uid="{8A67C679-366F-41E6-AC08-FC31A1D5DFCF}"/>
    <cellStyle name="Comma 2 2" xfId="64" xr:uid="{A66CFE96-A88C-46AD-9838-2DEC2D0D3127}"/>
    <cellStyle name="Comma 2 3" xfId="86" xr:uid="{B0CD712F-5345-43EF-834E-5719D1DF6807}"/>
    <cellStyle name="Comma 2 4" xfId="79" xr:uid="{7BC1D39B-328F-40A1-AF4C-B223E3688408}"/>
    <cellStyle name="Comma 3" xfId="50" xr:uid="{D8B479BA-C7CC-4959-B10D-008157D93079}"/>
    <cellStyle name="Comma 3 2" xfId="63" xr:uid="{915398BB-E406-4EA5-ADB3-74E590919423}"/>
    <cellStyle name="Comma 4" xfId="59" xr:uid="{47B1AF6F-A5F1-4546-80D4-5734C586AEF1}"/>
    <cellStyle name="Comma 5" xfId="67" xr:uid="{DABDC0BC-A5BA-40E6-A2A3-60D2BBAA1F1F}"/>
    <cellStyle name="Comma 6" xfId="71" xr:uid="{C8B05342-0362-4096-A595-B25C06715B70}"/>
    <cellStyle name="Comma 7" xfId="49" xr:uid="{7CAD6581-7951-4CB7-9259-EDC3C59CC259}"/>
    <cellStyle name="Comma 8" xfId="72" xr:uid="{7670600E-F1EF-4B33-9555-60E87574B9B7}"/>
    <cellStyle name="Comma 9" xfId="81" xr:uid="{891881EB-F2D1-40BE-A33E-B4120D0B004C}"/>
    <cellStyle name="Currency" xfId="1" builtinId="4"/>
    <cellStyle name="Currency 2" xfId="65" xr:uid="{09A8EFB5-9146-4E14-BB67-EBDEBC353FE5}"/>
    <cellStyle name="Currency 3" xfId="66" xr:uid="{3541AD4B-F5A5-4670-B6DB-63A4A7909F6C}"/>
    <cellStyle name="Currency 4" xfId="73" xr:uid="{949930BE-68A5-4AC4-A7C5-745DA0847755}"/>
    <cellStyle name="Currency 5" xfId="83" xr:uid="{B3353C57-2EFC-4DAD-B268-643F070078AC}"/>
    <cellStyle name="Currency 6" xfId="80" xr:uid="{64AA41AD-8D9B-4655-AAE8-D776B7393547}"/>
    <cellStyle name="Explanatory Text 2" xfId="19" xr:uid="{A7B9A175-C5A3-41DC-9C41-C185E8A20176}"/>
    <cellStyle name="Good 2" xfId="9" xr:uid="{128C7AD9-54B1-4DF2-B18F-3FB6AE4FBA1A}"/>
    <cellStyle name="Heading 1 2" xfId="5" xr:uid="{3462A6F7-1C97-4F4C-9A90-4C54E883822E}"/>
    <cellStyle name="Heading 2 2" xfId="6" xr:uid="{8F9CD503-08DC-4251-A667-B20A36670ED8}"/>
    <cellStyle name="Heading 3 2" xfId="7" xr:uid="{E832A0C5-227D-44BC-895A-E8A6FACD6D04}"/>
    <cellStyle name="Heading 4 2" xfId="8" xr:uid="{CA09D496-05AC-4E34-BEB8-06CBD0561A94}"/>
    <cellStyle name="Hyperlink 2" xfId="76" xr:uid="{8EBC92E1-598F-46DD-B80F-6D174F516425}"/>
    <cellStyle name="Input 2" xfId="12" xr:uid="{930C501C-58AA-4439-8BB9-9BAADF6C68F5}"/>
    <cellStyle name="Linked Cell 2" xfId="15" xr:uid="{AEBD9AC3-2FB5-4838-AD3D-BA5F8FD2C296}"/>
    <cellStyle name="Neutral 2" xfId="11" xr:uid="{38E9FCE1-B2E0-4C15-AD07-4B93B245784B}"/>
    <cellStyle name="Normal" xfId="0" builtinId="0"/>
    <cellStyle name="Normal 10" xfId="82" xr:uid="{97EDA726-9716-4BE8-A8FD-E187586F853B}"/>
    <cellStyle name="Normal 2" xfId="45" xr:uid="{4E557CDC-24CC-4BB7-8AB7-357090326E11}"/>
    <cellStyle name="Normal 2 2" xfId="53" xr:uid="{F68EDF4C-DB67-4730-B30C-D03308FF76DC}"/>
    <cellStyle name="Normal 2 3" xfId="56" xr:uid="{941760EB-4A72-48F2-B73D-2859A1D79F75}"/>
    <cellStyle name="Normal 2 4" xfId="61" xr:uid="{792C21E2-A74B-4BB7-9BEA-491B81D01BDB}"/>
    <cellStyle name="Normal 2 5" xfId="52" xr:uid="{CDC9C3E7-7F11-43CB-A280-22CF70C28D14}"/>
    <cellStyle name="Normal 2 6" xfId="46" xr:uid="{21C4C8FA-1D9C-45E8-BFF6-AF7CDD827A60}"/>
    <cellStyle name="Normal 2 7" xfId="85" xr:uid="{090BE8D8-D86F-48DD-AD58-353B0699626D}"/>
    <cellStyle name="Normal 2 8" xfId="78" xr:uid="{EC35E09C-59B8-4251-B4CE-CEBB65AFBA71}"/>
    <cellStyle name="Normal 3" xfId="47" xr:uid="{D1E89B16-0E4F-41BA-AD58-0EBF53EBADEC}"/>
    <cellStyle name="Normal 3 2" xfId="58" xr:uid="{F5C20E52-D9E7-4019-B1D0-318E310E984D}"/>
    <cellStyle name="Normal 3 3" xfId="54" xr:uid="{E49F2910-3C0B-499A-B212-CD9F142A55B9}"/>
    <cellStyle name="Normal 4" xfId="48" xr:uid="{2091E096-F99E-4C72-94EE-C7E2B71DE08E}"/>
    <cellStyle name="Normal 4 2" xfId="62" xr:uid="{BDC7E669-7E69-41A5-8FC1-F4859039D488}"/>
    <cellStyle name="Normal 4 3" xfId="57" xr:uid="{DC05B0A9-CC34-431C-9FEE-C84EA8BF4324}"/>
    <cellStyle name="Normal 5" xfId="60" xr:uid="{7E9FE294-D991-4B73-9D2F-ABDC470D02C7}"/>
    <cellStyle name="Normal 6" xfId="68" xr:uid="{C1C06D9F-0B52-4AB8-B11D-E6BEB48026E0}"/>
    <cellStyle name="Normal 6 2" xfId="69" xr:uid="{973102EC-D07C-4461-B8A9-ABB131D8E036}"/>
    <cellStyle name="Normal 7" xfId="70" xr:uid="{EC149792-76EE-4FD3-B28D-5BD1F483D32A}"/>
    <cellStyle name="Normal 8" xfId="75" xr:uid="{269FA81E-7898-4121-A1D5-163AE01D5F54}"/>
    <cellStyle name="Normal 9" xfId="3" xr:uid="{48AFFB96-29DB-4B09-ACE5-9C30E713C2FD}"/>
    <cellStyle name="Note 2" xfId="18" xr:uid="{DA1FDAE3-CE54-45A2-BFB6-192D6B18DAFD}"/>
    <cellStyle name="Output 2" xfId="13" xr:uid="{3EA70805-AB41-4800-A4FF-C35B8F9CC51D}"/>
    <cellStyle name="Percent" xfId="2" builtinId="5"/>
    <cellStyle name="Percent 2" xfId="55" xr:uid="{7F96CB99-F9CD-4F5E-BA29-8D56D4CCC306}"/>
    <cellStyle name="Percent 3" xfId="84" xr:uid="{81E70F64-823B-4247-8F95-314A2DE6CBF0}"/>
    <cellStyle name="PSChar" xfId="77" xr:uid="{8B831553-2D1C-445E-9549-6478B4D62C90}"/>
    <cellStyle name="PSHeading" xfId="74" xr:uid="{5610E273-C01F-4CBB-AB6C-1F1322D2D011}"/>
    <cellStyle name="Title 2" xfId="4" xr:uid="{A1A82A10-45E8-4976-9991-CEECB15DD59A}"/>
    <cellStyle name="Total 2" xfId="20" xr:uid="{3D5B35DA-1F2B-4E6D-B60A-7914AB532BF1}"/>
    <cellStyle name="Warning Text 2" xfId="17" xr:uid="{72719071-FE5E-4E7D-B6D7-7D7F9EC0D95C}"/>
  </cellStyles>
  <dxfs count="393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D9E1F2"/>
        </patternFill>
      </fill>
    </dxf>
    <dxf>
      <fill>
        <patternFill patternType="solid">
          <bgColor rgb="FFD9E1F2"/>
        </patternFill>
      </fill>
    </dxf>
    <dxf>
      <fill>
        <patternFill patternType="solid">
          <bgColor rgb="FFD9E1F2"/>
        </patternFill>
      </fill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D9E1F2"/>
        </patternFill>
      </fill>
    </dxf>
    <dxf>
      <fill>
        <patternFill patternType="solid">
          <bgColor rgb="FFD9E1F2"/>
        </patternFill>
      </fill>
    </dxf>
    <dxf>
      <fill>
        <patternFill patternType="solid">
          <bgColor rgb="FFD9E1F2"/>
        </patternFill>
      </fill>
    </dxf>
    <dxf>
      <fill>
        <patternFill patternType="solid">
          <bgColor rgb="FFD9E1F2"/>
        </patternFill>
      </fill>
    </dxf>
    <dxf>
      <fill>
        <patternFill patternType="solid">
          <bgColor rgb="FFD9E1F2"/>
        </patternFill>
      </fill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 Milligan" refreshedDate="45359.937148495374" createdVersion="8" refreshedVersion="8" minRefreshableVersion="3" recordCount="2376" xr:uid="{17E12810-0BC9-4E8F-AD75-A7B5B707BD51}">
  <cacheSource type="worksheet">
    <worksheetSource ref="A3:T2379" sheet="Project Dist FY23 Recovered IDC"/>
  </cacheSource>
  <cacheFields count="20">
    <cacheField name="Project ID" numFmtId="0">
      <sharedItems/>
    </cacheField>
    <cacheField name="Project CC Dept ID" numFmtId="0">
      <sharedItems/>
    </cacheField>
    <cacheField name="Project CC Dept" numFmtId="0">
      <sharedItems/>
    </cacheField>
    <cacheField name="Project CC College ID" numFmtId="0">
      <sharedItems/>
    </cacheField>
    <cacheField name="Project CC College" numFmtId="0">
      <sharedItems/>
    </cacheField>
    <cacheField name="PI_COPI_ID" numFmtId="0">
      <sharedItems containsMixedTypes="1" containsNumber="1" containsInteger="1" minValue="8005059" maxValue="8006190"/>
    </cacheField>
    <cacheField name="PI_COPI_Name" numFmtId="0">
      <sharedItems/>
    </cacheField>
    <cacheField name="Project PI Role" numFmtId="0">
      <sharedItems/>
    </cacheField>
    <cacheField name="Credit Dept ID" numFmtId="0">
      <sharedItems count="99">
        <s v="H0010"/>
        <s v="H0064"/>
        <s v="H0065"/>
        <s v="H0104"/>
        <s v="H0070"/>
        <s v="H0129"/>
        <s v="H0109"/>
        <s v="H0125"/>
        <s v="H0229"/>
        <s v="H0068"/>
        <s v="H0112"/>
        <s v="H0117"/>
        <s v="H0562"/>
        <s v="H0067"/>
        <s v="H0073"/>
        <s v="H0552"/>
        <s v="H0107"/>
        <s v="H0071"/>
        <s v="H0271"/>
        <s v="H0110"/>
        <s v="H0288"/>
        <s v="H0108"/>
        <s v="H0062"/>
        <s v="H0524"/>
        <s v="H0114"/>
        <s v="H0118"/>
        <s v="H0515"/>
        <s v="H0087"/>
        <s v="H0422"/>
        <s v="H0501"/>
        <s v="H0571"/>
        <s v="H0579"/>
        <s v="H0126"/>
        <s v="H0591"/>
        <s v="H0113"/>
        <s v="H0137"/>
        <s v="H0238"/>
        <s v="H0076"/>
        <s v="H0541"/>
        <s v="H0102"/>
        <s v="H0509"/>
        <s v="H0429"/>
        <s v="H0091"/>
        <s v="H0139"/>
        <s v="H0119"/>
        <s v="H0559"/>
        <s v="H0058"/>
        <s v="H0072"/>
        <s v="H0452"/>
        <s v="H0241"/>
        <s v="H0464"/>
        <s v="H0116"/>
        <s v="H0623"/>
        <s v="H0084"/>
        <s v="H0467"/>
        <s v="H0143"/>
        <s v="H0700"/>
        <s v="H0081"/>
        <s v="H0078"/>
        <s v="H0567"/>
        <s v="H0122"/>
        <s v="H0508"/>
        <s v="H0586"/>
        <s v="H0624"/>
        <s v="H0098"/>
        <s v="H0434"/>
        <s v="H0131"/>
        <s v="H0083"/>
        <s v="H0086"/>
        <s v="H0622"/>
        <s v="H0053"/>
        <s v="H0554"/>
        <s v="H0089"/>
        <s v="H0124"/>
        <s v="H0009"/>
        <s v="H0082"/>
        <s v="H0136"/>
        <s v="H0001"/>
        <s v="H0005"/>
        <s v="H0517"/>
        <s v="H0130"/>
        <s v="H0093"/>
        <s v="H0504"/>
        <s v="H0128"/>
        <s v="H0050"/>
        <s v="H0625"/>
        <s v="H0024"/>
        <s v="H0307"/>
        <s v="H0242"/>
        <s v="H0140"/>
        <s v="H0047"/>
        <s v="H0626"/>
        <s v="H0433"/>
        <s v="H0066"/>
        <s v="H0246"/>
        <s v="H0249"/>
        <s v="H0090"/>
        <s v="H0453"/>
        <s v="H0411" u="1"/>
      </sharedItems>
    </cacheField>
    <cacheField name="Credit Department" numFmtId="0">
      <sharedItems count="105">
        <s v="HEALTH RESEARCH INSTITUTE"/>
        <s v="PHLS"/>
        <s v="HEALTH &amp; HUMAN PERFORMANCE"/>
        <s v="BIOLOGY &amp; BIOCHEMISTRY"/>
        <s v="ELECTRICAL ENGINEERING"/>
        <s v="DEAN, SOCIAL WORK"/>
        <s v="EARTH &amp; ATMOSPHERIC SCIENCES"/>
        <s v="PSYCHOLOGY"/>
        <s v="CHILDREN'S LEARNING CENTER"/>
        <s v="CIVIL ENGINEERING"/>
        <s v="PHYSICS"/>
        <s v="PHARMACOLOGICAL &amp; PHARMACEUTIC"/>
        <s v="HEART &amp; KIDNEY INSTITUTE"/>
        <s v="CHEMICAL ENGINEERING"/>
        <s v="MECHANICAL ENGINEERING"/>
        <s v="BIOLOGY OF BEHAVIOR INSTITUTE"/>
        <s v="CHEMISTRY"/>
        <s v="BIOMEDICAL ENGINEERING"/>
        <s v="HOUSTON COASTAL CENTER"/>
        <s v="MATHEMATICS"/>
        <s v="TIMES"/>
        <s v="COMPUTER SCIENCE"/>
        <s v="CURRICULUM &amp; INSTRUCTION"/>
        <s v="ED LEADERSHIP &amp; POLICY STUDIES"/>
        <s v="OPT VISION SCIENCES"/>
        <s v="PHARM PRAC &amp; TRANS RESEARCH"/>
        <s v="CTR FOR NUCLEAR RES &amp; CELL SIGN"/>
        <s v="COMMUNICATIONS DISORDERS"/>
        <s v="INSTITUTE FOR DRUG EDUCATION"/>
        <s v="INSTITUTE OF COMMUNITY HEALTH"/>
        <s v="PHAR HEALTH OUTCOMES &amp; POLICY"/>
        <s v="AMI: ADV MANUFACTURING INSTITUTE"/>
        <s v="SOCIOLOGY"/>
        <s v="PETROLEUM ENGINEERING"/>
        <s v="DEAN, OPTOMETRY"/>
        <s v="I LT"/>
        <s v="OFFICE OF TECH TRNSFR &amp; INNOVATION"/>
        <s v="ENGR UNDERGRADUATE PROGRAMS"/>
        <s v="NAT'L AIRBORNE LASER MAP"/>
        <s v="DEAN, NATURAL SCIENCE &amp; MATHE"/>
        <s v="CHILD AND FAMILY CENTER"/>
        <s v="INSTITUTE FOR CLIMATE/ATMO SCI"/>
        <s v="PHILOSOPHY"/>
        <s v="ENGINEERING TECHNOLOGY"/>
        <s v="PREMIER CENTER"/>
        <s v="CONSTRUCTION MANAGEMENT"/>
        <s v="DEAN, EDUCATION"/>
        <s v="INDUSTRIAL ENGINEERING"/>
        <s v="TX CTR SUPERCONDUCTIVITY AT UH"/>
        <s v="VP FOR RESEARCH CENTRAL OFFICE"/>
        <s v="LATINA MATERNAL &amp; FAMILY HLTH"/>
        <s v="DEAN, PHARMACY"/>
        <s v="CLINICAL SCIENCES"/>
        <s v="COMMUNICATION"/>
        <s v="INTEGRATED BIO &amp; NANO SYSTEM"/>
        <s v="UNIVERSITY LIBRARIES"/>
        <s v="ADV COMM ENGAGE &amp; SVC INST"/>
        <s v="GLOBAL HOSPITALITY LEADERSHIP"/>
        <s v="DEAN, HONORS COLLEGE"/>
        <s v="UH ENERGY"/>
        <s v="ECONOMICS"/>
        <s v="CTR DRUG &amp; SOCIAL POLICY RESRC"/>
        <s v="DEANS OFFICE - COLLEGE OF NURSING"/>
        <s v="BEHAVIORAL &amp; SOCIAL SCIENCES"/>
        <s v="DEAN, LAW"/>
        <s v="NANOSYSTEM MANUFACTURING CTR"/>
        <s v="MENTAL HEALTH - RITES"/>
        <s v="ART"/>
        <s v="ENGLISH"/>
        <s v="BIOMEDICAL SCIENCES"/>
        <s v="SMALL BUSINESS DEVELOPMENT CTR"/>
        <s v="CTR FOR INFO SCRTY, RES &amp; EDU"/>
        <s v="HISTORY"/>
        <s v="POLITICAL SCIENCE"/>
        <s v="CARBON MGMT IN ENERGY (CMERC)"/>
        <s v="DEAN,LIBERAL ARTS &amp; SOC SCI"/>
        <s v="TECHNOLOGY ADMIN"/>
        <s v="CHANCELLOR/PRESIDENT"/>
        <s v="OFFICE OF THE PROVOST"/>
        <s v="CENTER FOR PUBLIC HISTORY"/>
        <s v="GCSW RESEARCH CENTER SUPPORT"/>
        <s v="ARTE PUBLICO"/>
        <s v="HISPANIC STUDIES"/>
        <s v="HOBBY SCHOOL OF PUBLIC AFFAIRS"/>
        <s v="DECISION &amp; INFORMATION SCIENCE"/>
        <s v="HEALTH SYST &amp; POLULATIONS SCI"/>
        <s v="DEAN, ARCHITECTURE AND DESIGN"/>
        <s v="UH POPULATION HEALTH"/>
        <s v="HPE - DATA SCIENCE INSTITUTE"/>
        <s v="HUMAN DEVELOP AND CONSUMER SCI"/>
        <s v="FINANCE"/>
        <s v="HUMANA HEALTH SYSTEM SCI INST"/>
        <s v="WOMEN'S STUDIES PROGRAM"/>
        <s v="DEAN, ENGINEERING"/>
        <s v="RESEARCH COMPUTING DATA CORE"/>
        <s v="Community Health"/>
        <s v="DEAN, G D HINES ARCH &amp; DESIGN"/>
        <s v="MUSIC"/>
        <s v="CENTER FOR ADVANCED MATERIALS"/>
        <s v="PSYCH, HLTH &amp; LEARNING SCIENCE" u="1"/>
        <s v="HEALTH AND HUMAN PERFORMANCE" u="1"/>
        <s v="Decision and Information Scien" u="1"/>
        <s v="DEANS OFFICE - COLLEG OF NURSI" u="1"/>
        <s v="HPE - Data Science Center" u="1"/>
        <s v="DEAN, NSM" u="1"/>
      </sharedItems>
    </cacheField>
    <cacheField name="Credit College ID" numFmtId="0">
      <sharedItems count="25">
        <s v="H0400"/>
        <s v="H0405"/>
        <s v="H0409"/>
        <s v="H0411"/>
        <s v="H0406"/>
        <s v="H0415"/>
        <s v="H0536"/>
        <s v="H0413"/>
        <s v="H0412"/>
        <s v="H0416"/>
        <s v="H0567"/>
        <s v="H0557"/>
        <s v="H0417"/>
        <s v="H0005"/>
        <s v="H0408"/>
        <s v="H0407"/>
        <s v="H0585"/>
        <s v="H0410"/>
        <s v="H0593"/>
        <s v="H0404"/>
        <s v="H0395"/>
        <s v="H0302"/>
        <s v="H0403"/>
        <s v="H0396" u="1"/>
        <s v="H0457" u="1"/>
      </sharedItems>
    </cacheField>
    <cacheField name="Credit College" numFmtId="0">
      <sharedItems count="23">
        <s v="VC/VP, RESEARCH &amp; INT PROP MGT"/>
        <s v="EDUCATION"/>
        <s v="LIBERAL ARTS &amp; SOCIAL SCIENCES"/>
        <s v="NSM"/>
        <s v="ENGINEERING"/>
        <s v="GCSW"/>
        <s v="DEAN OF STUDENTS"/>
        <s v="PHARMACY"/>
        <s v="OPTOMETRY"/>
        <s v="UH ENERGY"/>
        <s v="COLLEGE OF MEDICINE"/>
        <s v="LIBRARY"/>
        <s v="OFFICE OF THE PROVOST"/>
        <s v="GLOBAL HOSPITALITY LDERSHIP"/>
        <s v="HONORS COLLEGE"/>
        <s v="COLLEGE OF NURSING"/>
        <s v="LAW"/>
        <s v="COLLEGE OF THE ARTS"/>
        <s v="BUSINESS ADMINISTRATION"/>
        <s v="CHANCELLOR/PRESIDENT"/>
        <s v="HOBBY SCHOOL"/>
        <s v="GERALD D HINES ARCH &amp; DESIGN"/>
        <s v="BAUER COLLEGE OF BUSINESS PH" u="1"/>
      </sharedItems>
    </cacheField>
    <cacheField name="Tenure College ID" numFmtId="0">
      <sharedItems containsBlank="1"/>
    </cacheField>
    <cacheField name="Tenure College" numFmtId="0">
      <sharedItems containsBlank="1"/>
    </cacheField>
    <cacheField name="Credit Split %" numFmtId="10">
      <sharedItems containsSemiMixedTypes="0" containsString="0" containsNumber="1" minValue="0" maxValue="1"/>
    </cacheField>
    <cacheField name="F&amp;A Recovered By Project ID Credit Split" numFmtId="44">
      <sharedItems containsSemiMixedTypes="0" containsString="0" containsNumber="1" minValue="-22122.47" maxValue="265536.56000000006"/>
    </cacheField>
    <cacheField name="IDC Return by Project ID _x000a_Credit Split" numFmtId="44">
      <sharedItems containsSemiMixedTypes="0" containsString="0" containsNumber="1" minValue="-12057.372282268412" maxValue="144724.94068125772"/>
    </cacheField>
    <cacheField name="IDC Return to Department" numFmtId="44">
      <sharedItems containsString="0" containsBlank="1" containsNumber="1" minValue="-5305.2438041981013" maxValue="63678.9738997534"/>
    </cacheField>
    <cacheField name="IDC Return to Tenure College" numFmtId="44">
      <sharedItems containsSemiMixedTypes="0" containsString="0" containsNumber="1" minValue="-3584.0877258227738" maxValue="61002.461499534787"/>
    </cacheField>
    <cacheField name="IDC Return to Credit College" numFmtId="0">
      <sharedItems containsString="0" containsBlank="1" containsNumber="1" minValue="-6752.1284780703108" maxValue="81045.9667815043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76">
  <r>
    <s v="G0508151"/>
    <s v="H0064"/>
    <s v="PSYCH, HLTH &amp; LEARNING SCIENCE"/>
    <s v="H0405"/>
    <s v="Education"/>
    <s v="0190308"/>
    <s v="Reitzel,Lorraine R"/>
    <s v="PI"/>
    <x v="0"/>
    <x v="0"/>
    <x v="0"/>
    <x v="0"/>
    <s v="H0405"/>
    <s v="EDUCATION PH"/>
    <n v="0.3"/>
    <n v="60.863999999999997"/>
    <n v="33.172602633792003"/>
    <m/>
    <n v="33.172602633792003"/>
    <m/>
  </r>
  <r>
    <s v="G0508151"/>
    <s v="H0064"/>
    <s v="PSYCH, HLTH &amp; LEARNING SCIENCE"/>
    <s v="H0405"/>
    <s v="Education"/>
    <s v="0190308"/>
    <s v="Reitzel,Lorraine R"/>
    <s v="PI"/>
    <x v="1"/>
    <x v="1"/>
    <x v="1"/>
    <x v="1"/>
    <m/>
    <m/>
    <n v="0.3"/>
    <n v="60.863999999999997"/>
    <n v="33.172602633792003"/>
    <n v="14.595945158868481"/>
    <n v="0"/>
    <n v="18.576657474923522"/>
  </r>
  <r>
    <s v="G0508151"/>
    <s v="H0064"/>
    <s v="PSYCH, HLTH &amp; LEARNING SCIENCE"/>
    <s v="H0405"/>
    <s v="Education"/>
    <s v="1011128"/>
    <s v="Ledoux,Tracey A"/>
    <s v="COI"/>
    <x v="2"/>
    <x v="2"/>
    <x v="2"/>
    <x v="2"/>
    <m/>
    <m/>
    <n v="0.4"/>
    <n v="81.152000000000001"/>
    <n v="44.230136845056002"/>
    <n v="19.461260211824641"/>
    <n v="0"/>
    <n v="24.768876633231361"/>
  </r>
  <r>
    <s v="G0500351"/>
    <s v="H0066"/>
    <s v="DEAN, ENGINEERING"/>
    <s v="H0406"/>
    <s v="Engineering"/>
    <s v="0188209"/>
    <s v="Fan,Weihua"/>
    <s v="COPI"/>
    <x v="1"/>
    <x v="1"/>
    <x v="1"/>
    <x v="1"/>
    <m/>
    <m/>
    <n v="0.2"/>
    <n v="2783.8340000000003"/>
    <n v="1517.2683208537023"/>
    <n v="667.59806117562903"/>
    <n v="0"/>
    <n v="849.67025967807331"/>
  </r>
  <r>
    <s v="G0500351"/>
    <s v="H0066"/>
    <s v="DEAN, ENGINEERING"/>
    <s v="H0406"/>
    <s v="Engineering"/>
    <s v="0195895"/>
    <s v="Frankino,William A"/>
    <s v="COPI"/>
    <x v="3"/>
    <x v="3"/>
    <x v="3"/>
    <x v="3"/>
    <m/>
    <m/>
    <n v="0.1"/>
    <n v="1391.9170000000001"/>
    <n v="758.63416042685117"/>
    <n v="333.79903058781451"/>
    <n v="0"/>
    <n v="424.83512983903665"/>
  </r>
  <r>
    <s v="G0500351"/>
    <s v="H0066"/>
    <s v="DEAN, ENGINEERING"/>
    <s v="H0406"/>
    <s v="Engineering"/>
    <s v="0085649"/>
    <s v="De La Rosa-Pohl,Diana"/>
    <s v="PI"/>
    <x v="4"/>
    <x v="4"/>
    <x v="4"/>
    <x v="4"/>
    <m/>
    <m/>
    <n v="0.4"/>
    <n v="5567.6680000000006"/>
    <n v="3034.5366417074047"/>
    <n v="1335.1961223512581"/>
    <n v="0"/>
    <n v="1699.3405193561466"/>
  </r>
  <r>
    <s v="G0500351"/>
    <s v="H0066"/>
    <s v="DEAN, ENGINEERING"/>
    <s v="H0406"/>
    <s v="Engineering"/>
    <s v="0085790"/>
    <s v="Long,Stuart A"/>
    <s v="COPI"/>
    <x v="4"/>
    <x v="4"/>
    <x v="4"/>
    <x v="4"/>
    <m/>
    <m/>
    <n v="0.3"/>
    <n v="4175.7510000000002"/>
    <n v="2275.9024812805533"/>
    <n v="1001.3970917634434"/>
    <n v="0"/>
    <n v="1274.50538951711"/>
  </r>
  <r>
    <s v="G0507096"/>
    <s v="H0509"/>
    <s v="CHILD &amp; FAMILY CENTER"/>
    <s v="H0415"/>
    <s v="GCSW"/>
    <s v="0081831"/>
    <s v="Cheung,Monit"/>
    <s v="PI"/>
    <x v="5"/>
    <x v="5"/>
    <x v="5"/>
    <x v="5"/>
    <m/>
    <m/>
    <n v="1"/>
    <n v="157.66"/>
    <n v="85.929162250979999"/>
    <n v="37.808831390431202"/>
    <n v="0"/>
    <n v="48.120330860548798"/>
  </r>
  <r>
    <s v="G0508757"/>
    <s v="H0509"/>
    <s v="CHILD &amp; FAMILY CENTER"/>
    <s v="H0415"/>
    <s v="GCSW"/>
    <s v="0081831"/>
    <s v="Cheung,Monit"/>
    <s v="PI"/>
    <x v="5"/>
    <x v="5"/>
    <x v="5"/>
    <x v="5"/>
    <m/>
    <m/>
    <n v="1"/>
    <n v="-10832.6"/>
    <n v="-5904.0735950778007"/>
    <n v="-2597.7923818342324"/>
    <n v="0"/>
    <n v="-3306.2812132435683"/>
  </r>
  <r>
    <s v="G0500318"/>
    <s v="H0109"/>
    <s v="EARTH &amp; ATMOSPHERIC SCIENCES"/>
    <s v="H0411"/>
    <s v="NSM"/>
    <s v="0175403"/>
    <s v="Lapen,Thomas J"/>
    <s v="PI"/>
    <x v="6"/>
    <x v="6"/>
    <x v="3"/>
    <x v="3"/>
    <m/>
    <m/>
    <n v="1"/>
    <n v="2113.4299999999998"/>
    <n v="1151.8791664092901"/>
    <n v="506.82683322008762"/>
    <n v="0"/>
    <n v="645.0523331892025"/>
  </r>
  <r>
    <s v="G0500172"/>
    <s v="H0125"/>
    <s v="PSYCHOLOGY"/>
    <s v="H0409"/>
    <s v="Lib Arts &amp; Social Sci"/>
    <s v="0230472"/>
    <s v="Neighbors,Clayton T"/>
    <s v="PI"/>
    <x v="7"/>
    <x v="7"/>
    <x v="2"/>
    <x v="2"/>
    <m/>
    <m/>
    <n v="1"/>
    <n v="7371"/>
    <n v="4017.4036214130006"/>
    <n v="1767.6575934217203"/>
    <n v="0"/>
    <n v="2249.7460279912802"/>
  </r>
  <r>
    <s v="G0504097"/>
    <s v="H0104"/>
    <s v="BIOLOGY &amp; BIOCHEMISTRY"/>
    <s v="H0411"/>
    <s v="NSM"/>
    <s v="0080884"/>
    <s v="Fox,George Edward"/>
    <s v="PI"/>
    <x v="3"/>
    <x v="3"/>
    <x v="3"/>
    <x v="3"/>
    <m/>
    <m/>
    <n v="1"/>
    <n v="34760.61"/>
    <n v="18945.51627954483"/>
    <n v="8336.027162999726"/>
    <n v="0"/>
    <n v="10609.489116545104"/>
  </r>
  <r>
    <s v="G0500429"/>
    <s v="H0229"/>
    <s v="CHILDREN'S LEARNING CENTER"/>
    <s v="H0536"/>
    <s v="Dean Of Students (Ph)"/>
    <s v="0127968"/>
    <s v="Skopal,Jennifer J"/>
    <s v="PI"/>
    <x v="8"/>
    <x v="8"/>
    <x v="6"/>
    <x v="6"/>
    <m/>
    <m/>
    <n v="1"/>
    <n v="15300.94"/>
    <n v="8339.4453625048209"/>
    <n v="3669.3559595021211"/>
    <n v="0"/>
    <n v="4670.0894030026993"/>
  </r>
  <r>
    <s v="G0500215"/>
    <s v="H0125"/>
    <s v="PSYCHOLOGY"/>
    <s v="H0409"/>
    <s v="Lib Arts &amp; Social Sci"/>
    <s v="0195721"/>
    <s v="Yoshida,Hanako"/>
    <s v="PI"/>
    <x v="7"/>
    <x v="7"/>
    <x v="2"/>
    <x v="2"/>
    <m/>
    <m/>
    <n v="1"/>
    <n v="753.43000000000006"/>
    <n v="410.64067432929005"/>
    <n v="180.68189670488763"/>
    <n v="0"/>
    <n v="229.95877762440242"/>
  </r>
  <r>
    <s v="G0500198"/>
    <s v="H0104"/>
    <s v="BIOLOGY &amp; BIOCHEMISTRY"/>
    <s v="H0411"/>
    <s v="NSM"/>
    <s v="0153692"/>
    <s v="Craft,John W"/>
    <s v="PI"/>
    <x v="3"/>
    <x v="3"/>
    <x v="3"/>
    <x v="3"/>
    <m/>
    <m/>
    <n v="1"/>
    <n v="-0.06"/>
    <n v="-3.2701698180000002E-2"/>
    <n v="-1.4388747199200001E-2"/>
    <n v="0"/>
    <n v="-1.8312950980800002E-2"/>
  </r>
  <r>
    <s v="G0500740"/>
    <s v="H0068"/>
    <s v="CIVIL ENGINEERING"/>
    <s v="H0406"/>
    <s v="Engineering"/>
    <s v="1053104"/>
    <s v="Rodrigues,Debora Frigi"/>
    <s v="PI"/>
    <x v="9"/>
    <x v="9"/>
    <x v="4"/>
    <x v="4"/>
    <m/>
    <m/>
    <n v="1"/>
    <n v="11498.110000000002"/>
    <n v="6266.7953810073323"/>
    <n v="2757.3899676432261"/>
    <n v="0"/>
    <n v="3509.4054133641062"/>
  </r>
  <r>
    <s v="G0500382"/>
    <s v="H0112"/>
    <s v="PHYSICS"/>
    <s v="H0411"/>
    <s v="NSM"/>
    <s v="0928907"/>
    <s v="Li,Liming"/>
    <s v="PI"/>
    <x v="10"/>
    <x v="10"/>
    <x v="3"/>
    <x v="3"/>
    <m/>
    <m/>
    <n v="1"/>
    <n v="14871.880000000001"/>
    <n v="8105.5955188196413"/>
    <n v="3566.4620282806422"/>
    <n v="0"/>
    <n v="4539.1334905389995"/>
  </r>
  <r>
    <s v="G0502904"/>
    <s v="H0109"/>
    <s v="EARTH &amp; ATMOSPHERIC SCIENCES"/>
    <s v="H0411"/>
    <s v="NSM"/>
    <s v="0902625"/>
    <s v="Jiang,Xun"/>
    <s v="PI"/>
    <x v="6"/>
    <x v="6"/>
    <x v="3"/>
    <x v="3"/>
    <m/>
    <m/>
    <n v="1"/>
    <n v="28450.68"/>
    <n v="15506.425839596042"/>
    <n v="6822.8273694222589"/>
    <n v="0"/>
    <n v="8683.5984701737834"/>
  </r>
  <r>
    <s v="G0500195"/>
    <s v="H0117"/>
    <s v="PHARMACOLOGICAL &amp; PHARMACEUTIC"/>
    <s v="H0413"/>
    <s v="Pharmacy"/>
    <s v="0081519"/>
    <s v="Hussain,Tahir"/>
    <s v="PI"/>
    <x v="11"/>
    <x v="11"/>
    <x v="7"/>
    <x v="7"/>
    <m/>
    <m/>
    <n v="0.47499999999999998"/>
    <n v="29858.960749999998"/>
    <n v="16273.978706916108"/>
    <n v="7160.5506310430874"/>
    <n v="0"/>
    <n v="9113.4280758730201"/>
  </r>
  <r>
    <s v="G0500195"/>
    <s v="H0117"/>
    <s v="PHARMACOLOGICAL &amp; PHARMACEUTIC"/>
    <s v="H0413"/>
    <s v="Pharmacy"/>
    <s v="0081519"/>
    <s v="Hussain,Tahir"/>
    <s v="PI"/>
    <x v="12"/>
    <x v="12"/>
    <x v="7"/>
    <x v="7"/>
    <m/>
    <m/>
    <n v="0.47499999999999998"/>
    <n v="29858.960749999998"/>
    <n v="16273.978706916108"/>
    <n v="7160.5506310430874"/>
    <n v="0"/>
    <n v="9113.4280758730201"/>
  </r>
  <r>
    <s v="G0500195"/>
    <s v="H0117"/>
    <s v="PHARMACOLOGICAL &amp; PHARMACEUTIC"/>
    <s v="H0413"/>
    <s v="Pharmacy"/>
    <s v="8004933"/>
    <s v="Boini,Krishna M"/>
    <s v="COI"/>
    <x v="11"/>
    <x v="11"/>
    <x v="7"/>
    <x v="7"/>
    <m/>
    <m/>
    <n v="2.5000000000000001E-2"/>
    <n v="1571.5242500000002"/>
    <n v="856.5251951008479"/>
    <n v="376.87108584437306"/>
    <n v="0"/>
    <n v="479.65410925647484"/>
  </r>
  <r>
    <s v="G0500195"/>
    <s v="H0117"/>
    <s v="PHARMACOLOGICAL &amp; PHARMACEUTIC"/>
    <s v="H0413"/>
    <s v="Pharmacy"/>
    <s v="8004933"/>
    <s v="Boini,Krishna M"/>
    <s v="COI"/>
    <x v="12"/>
    <x v="12"/>
    <x v="7"/>
    <x v="7"/>
    <m/>
    <m/>
    <n v="2.5000000000000001E-2"/>
    <n v="1571.5242500000002"/>
    <n v="856.5251951008479"/>
    <n v="376.87108584437306"/>
    <n v="0"/>
    <n v="479.65410925647484"/>
  </r>
  <r>
    <s v="G0500360"/>
    <s v="H0067"/>
    <s v="CHEMICAL ENGINEERING"/>
    <s v="H0406"/>
    <s v="Engineering"/>
    <s v="1024610"/>
    <s v="Varadarajan,Navin"/>
    <s v="PI"/>
    <x v="13"/>
    <x v="13"/>
    <x v="4"/>
    <x v="4"/>
    <m/>
    <m/>
    <n v="0.9"/>
    <n v="8678.9339999999993"/>
    <n v="4730.2646698690023"/>
    <n v="2081.3164547423612"/>
    <n v="0"/>
    <n v="2648.9482151266411"/>
  </r>
  <r>
    <s v="G0500360"/>
    <s v="H0067"/>
    <s v="CHEMICAL ENGINEERING"/>
    <s v="H0406"/>
    <s v="Engineering"/>
    <s v="1059688"/>
    <s v="Roysam,Badrinath"/>
    <s v="COI"/>
    <x v="4"/>
    <x v="4"/>
    <x v="4"/>
    <x v="4"/>
    <m/>
    <m/>
    <n v="0.1"/>
    <n v="964.32599999999991"/>
    <n v="525.58496331877802"/>
    <n v="231.25738386026234"/>
    <n v="0"/>
    <n v="294.32757945851569"/>
  </r>
  <r>
    <s v="G0500732"/>
    <s v="H0070"/>
    <s v="ELECTRICAL ENGINEERING"/>
    <s v="H0406"/>
    <s v="Engineering"/>
    <s v="8008966"/>
    <s v="Reddy,Rohith Krishna"/>
    <s v="PI"/>
    <x v="4"/>
    <x v="4"/>
    <x v="4"/>
    <x v="4"/>
    <m/>
    <m/>
    <n v="1"/>
    <n v="20537.810000000001"/>
    <n v="11193.687731636432"/>
    <n v="4925.2226019200298"/>
    <n v="0"/>
    <n v="6268.4651297164019"/>
  </r>
  <r>
    <s v="G0500686"/>
    <s v="H0073"/>
    <s v="MECHANICAL ENGINEERING"/>
    <s v="H0406"/>
    <s v="Engineering"/>
    <s v="8007483"/>
    <s v="Chen,Zheng"/>
    <s v="PI"/>
    <x v="14"/>
    <x v="14"/>
    <x v="4"/>
    <x v="4"/>
    <m/>
    <m/>
    <n v="1"/>
    <n v="52986.83"/>
    <n v="28879.322036249494"/>
    <n v="12706.901695949777"/>
    <n v="0"/>
    <n v="16172.420340299717"/>
  </r>
  <r>
    <s v="G0500322"/>
    <s v="H0125"/>
    <s v="PSYCHOLOGY"/>
    <s v="H0409"/>
    <s v="Lib Arts &amp; Social Sci"/>
    <s v="8001690"/>
    <s v="Viana,Andres G"/>
    <s v="PI"/>
    <x v="7"/>
    <x v="7"/>
    <x v="2"/>
    <x v="2"/>
    <m/>
    <m/>
    <n v="1"/>
    <n v="12312.640000000001"/>
    <n v="6710.7372846499211"/>
    <n v="2952.7244052459655"/>
    <n v="0"/>
    <n v="3758.0128794039556"/>
  </r>
  <r>
    <s v="G0500514"/>
    <s v="H0104"/>
    <s v="BIOLOGY &amp; BIOCHEMISTRY"/>
    <s v="H0411"/>
    <s v="NSM"/>
    <s v="0136668"/>
    <s v="Dauwalder,Brigitte"/>
    <s v="PI"/>
    <x v="3"/>
    <x v="3"/>
    <x v="3"/>
    <x v="3"/>
    <m/>
    <m/>
    <n v="0.9"/>
    <n v="32473.233000000004"/>
    <n v="17698.831074913604"/>
    <n v="7787.485672961986"/>
    <n v="0"/>
    <n v="9911.3454019516175"/>
  </r>
  <r>
    <s v="G0500514"/>
    <s v="H0104"/>
    <s v="BIOLOGY &amp; BIOCHEMISTRY"/>
    <s v="H0411"/>
    <s v="NSM"/>
    <s v="0136668"/>
    <s v="Dauwalder,Brigitte"/>
    <s v="PI"/>
    <x v="15"/>
    <x v="15"/>
    <x v="3"/>
    <x v="3"/>
    <m/>
    <m/>
    <n v="0.1"/>
    <n v="3608.1370000000006"/>
    <n v="1966.5367861015116"/>
    <n v="865.2761858846651"/>
    <n v="0"/>
    <n v="1101.2606002168463"/>
  </r>
  <r>
    <s v="G0500926"/>
    <s v="H0068"/>
    <s v="CIVIL ENGINEERING"/>
    <s v="H0406"/>
    <s v="Engineering"/>
    <s v="1053104"/>
    <s v="Rodrigues,Debora Frigi"/>
    <s v="PI"/>
    <x v="9"/>
    <x v="9"/>
    <x v="4"/>
    <x v="4"/>
    <m/>
    <m/>
    <n v="1"/>
    <n v="5149.07"/>
    <n v="2806.3888841282101"/>
    <n v="1234.8111090164125"/>
    <n v="0"/>
    <n v="1571.5777751117976"/>
  </r>
  <r>
    <s v="G0500926"/>
    <s v="H0068"/>
    <s v="CIVIL ENGINEERING"/>
    <s v="H0406"/>
    <s v="Engineering"/>
    <s v="8005000"/>
    <s v="Louie,Stacey M"/>
    <s v="COPI"/>
    <x v="9"/>
    <x v="9"/>
    <x v="4"/>
    <x v="4"/>
    <m/>
    <m/>
    <n v="0"/>
    <n v="0"/>
    <n v="0"/>
    <n v="0"/>
    <n v="0"/>
    <n v="0"/>
  </r>
  <r>
    <s v="G0501706"/>
    <s v="H0068"/>
    <s v="CIVIL ENGINEERING"/>
    <s v="H0406"/>
    <s v="Engineering"/>
    <s v="1053104"/>
    <s v="Rodrigues,Debora Frigi"/>
    <s v="PI"/>
    <x v="9"/>
    <x v="9"/>
    <x v="4"/>
    <x v="4"/>
    <m/>
    <m/>
    <n v="0"/>
    <n v="0"/>
    <n v="0"/>
    <n v="0"/>
    <n v="0"/>
    <n v="0"/>
  </r>
  <r>
    <s v="G0501706"/>
    <s v="H0068"/>
    <s v="CIVIL ENGINEERING"/>
    <s v="H0406"/>
    <s v="Engineering"/>
    <s v="8005000"/>
    <s v="Louie,Stacey M"/>
    <s v="COPI"/>
    <x v="9"/>
    <x v="9"/>
    <x v="4"/>
    <x v="4"/>
    <m/>
    <m/>
    <n v="1"/>
    <n v="263.84999999999997"/>
    <n v="143.80571774654999"/>
    <n v="63.274515808481993"/>
    <n v="0"/>
    <n v="80.531201938067994"/>
  </r>
  <r>
    <s v="G0500565"/>
    <s v="H0067"/>
    <s v="CHEMICAL ENGINEERING"/>
    <s v="H0406"/>
    <s v="Engineering"/>
    <s v="1386404"/>
    <s v="Palmer,Jeremy"/>
    <s v="PI"/>
    <x v="13"/>
    <x v="13"/>
    <x v="4"/>
    <x v="4"/>
    <m/>
    <m/>
    <n v="1"/>
    <n v="32516.45"/>
    <n v="17722.385563084354"/>
    <n v="7797.8496477571152"/>
    <n v="0"/>
    <n v="9924.5359153272384"/>
  </r>
  <r>
    <s v="G0500492"/>
    <s v="H0107"/>
    <s v="CHEMISTRY"/>
    <s v="H0411"/>
    <s v="NSM"/>
    <s v="1376367"/>
    <s v="Teets,Thomas"/>
    <s v="PI"/>
    <x v="16"/>
    <x v="16"/>
    <x v="3"/>
    <x v="3"/>
    <m/>
    <m/>
    <n v="1"/>
    <n v="34264.129999999997"/>
    <n v="18674.920627671389"/>
    <n v="8216.965076175411"/>
    <n v="0"/>
    <n v="10457.955551495977"/>
  </r>
  <r>
    <s v="G0500415"/>
    <s v="H0104"/>
    <s v="BIOLOGY &amp; BIOCHEMISTRY"/>
    <s v="H0411"/>
    <s v="NSM"/>
    <s v="1020968"/>
    <s v="Khurana,Seema"/>
    <s v="PI"/>
    <x v="3"/>
    <x v="3"/>
    <x v="3"/>
    <x v="3"/>
    <m/>
    <m/>
    <n v="1"/>
    <n v="125444.73000000001"/>
    <n v="68370.928312193195"/>
    <n v="30083.208457365006"/>
    <n v="0"/>
    <n v="38287.719854828189"/>
  </r>
  <r>
    <s v="G0500490"/>
    <s v="H0107"/>
    <s v="CHEMISTRY"/>
    <s v="H0411"/>
    <s v="NSM"/>
    <s v="1306436"/>
    <s v="Do,Loi H"/>
    <s v="PI"/>
    <x v="16"/>
    <x v="16"/>
    <x v="3"/>
    <x v="3"/>
    <m/>
    <m/>
    <n v="1"/>
    <n v="45025.530000000006"/>
    <n v="24540.188207575597"/>
    <n v="10797.682811333263"/>
    <n v="0"/>
    <n v="13742.505396242334"/>
  </r>
  <r>
    <s v="G0500493"/>
    <s v="H0107"/>
    <s v="CHEMISTRY"/>
    <s v="H0411"/>
    <s v="NSM"/>
    <s v="8000950"/>
    <s v="Wu,Judy"/>
    <s v="PI"/>
    <x v="16"/>
    <x v="16"/>
    <x v="3"/>
    <x v="3"/>
    <m/>
    <m/>
    <n v="1"/>
    <n v="7588.3199999999988"/>
    <n v="4135.8491722209601"/>
    <n v="1819.7736357772224"/>
    <n v="0"/>
    <n v="2316.0755364437377"/>
  </r>
  <r>
    <s v="G0500555"/>
    <s v="H0071"/>
    <s v="BIOMEDICAL ENGINEERING"/>
    <s v="H0406"/>
    <s v="Engineering"/>
    <s v="8001891"/>
    <s v="Majd,Sheereen"/>
    <s v="PI"/>
    <x v="17"/>
    <x v="17"/>
    <x v="4"/>
    <x v="4"/>
    <m/>
    <m/>
    <n v="1"/>
    <n v="27708.550000000003"/>
    <n v="15101.943985090653"/>
    <n v="6644.855353439887"/>
    <n v="0"/>
    <n v="8457.0886316507658"/>
  </r>
  <r>
    <s v="G0500472"/>
    <s v="H0104"/>
    <s v="BIOLOGY &amp; BIOCHEMISTRY"/>
    <s v="H0411"/>
    <s v="NSM"/>
    <s v="1392404"/>
    <s v="Crawford,Kerri M"/>
    <s v="PI"/>
    <x v="3"/>
    <x v="3"/>
    <x v="3"/>
    <x v="3"/>
    <m/>
    <m/>
    <n v="0.5"/>
    <n v="15398.244999999999"/>
    <n v="8392.4793415282347"/>
    <n v="3692.6909102724235"/>
    <n v="0"/>
    <n v="4699.7884312558108"/>
  </r>
  <r>
    <s v="G0500472"/>
    <s v="H0104"/>
    <s v="BIOLOGY &amp; BIOCHEMISTRY"/>
    <s v="H0411"/>
    <s v="NSM"/>
    <s v="1392404"/>
    <s v="Crawford,Kerri M"/>
    <s v="PI"/>
    <x v="18"/>
    <x v="18"/>
    <x v="3"/>
    <x v="3"/>
    <m/>
    <m/>
    <n v="0.5"/>
    <n v="15398.244999999999"/>
    <n v="8392.4793415282347"/>
    <n v="3692.6909102724235"/>
    <n v="0"/>
    <n v="4699.7884312558108"/>
  </r>
  <r>
    <s v="G0500680"/>
    <s v="H0288"/>
    <s v="TIMES"/>
    <s v="H0400"/>
    <s v="VC/VP for Research"/>
    <s v="0090618"/>
    <s v="He,Jiwen"/>
    <s v="COI"/>
    <x v="19"/>
    <x v="19"/>
    <x v="3"/>
    <x v="3"/>
    <m/>
    <m/>
    <n v="0.05"/>
    <n v="4441.1555000000008"/>
    <n v="2420.5554455241172"/>
    <n v="1065.0443960306116"/>
    <n v="0"/>
    <n v="1355.5110494935057"/>
  </r>
  <r>
    <s v="G0500680"/>
    <s v="H0288"/>
    <s v="TIMES"/>
    <s v="H0400"/>
    <s v="VC/VP for Research"/>
    <s v="0125999"/>
    <s v="Cirino,Paul"/>
    <s v="PI"/>
    <x v="7"/>
    <x v="7"/>
    <x v="2"/>
    <x v="2"/>
    <m/>
    <m/>
    <n v="0.105"/>
    <n v="9326.426550000002"/>
    <n v="5083.1664356006459"/>
    <n v="2236.5932316642843"/>
    <n v="0"/>
    <n v="2846.5732039363616"/>
  </r>
  <r>
    <s v="G0500680"/>
    <s v="H0288"/>
    <s v="TIMES"/>
    <s v="H0400"/>
    <s v="VC/VP for Research"/>
    <s v="0125999"/>
    <s v="Cirino,Paul"/>
    <s v="PI"/>
    <x v="20"/>
    <x v="20"/>
    <x v="0"/>
    <x v="0"/>
    <s v="H0409"/>
    <s v="LIB ARTS &amp; SOCIAL SCI PH"/>
    <n v="0.245"/>
    <n v="21761.661950000002"/>
    <n v="11860.721683068172"/>
    <m/>
    <n v="11860.721683068172"/>
    <m/>
  </r>
  <r>
    <s v="G0500680"/>
    <s v="H0288"/>
    <s v="TIMES"/>
    <s v="H0400"/>
    <s v="VC/VP for Research"/>
    <s v="0126948"/>
    <s v="Pavlidis,Ioannis T"/>
    <s v="COPI"/>
    <x v="21"/>
    <x v="21"/>
    <x v="3"/>
    <x v="3"/>
    <m/>
    <m/>
    <n v="7.4999999999999997E-2"/>
    <n v="6661.7332500000011"/>
    <n v="3630.8331682861758"/>
    <n v="1597.5665940459173"/>
    <n v="0"/>
    <n v="2033.2665742402585"/>
  </r>
  <r>
    <s v="G0500680"/>
    <s v="H0288"/>
    <s v="TIMES"/>
    <s v="H0400"/>
    <s v="VC/VP for Research"/>
    <s v="0126948"/>
    <s v="Pavlidis,Ioannis T"/>
    <s v="COPI"/>
    <x v="20"/>
    <x v="20"/>
    <x v="0"/>
    <x v="0"/>
    <s v="H0411"/>
    <s v="NSM PH"/>
    <n v="7.4999999999999997E-2"/>
    <n v="6661.7332500000011"/>
    <n v="3630.8331682861758"/>
    <m/>
    <n v="3630.8331682861758"/>
    <m/>
  </r>
  <r>
    <s v="G0500680"/>
    <s v="H0288"/>
    <s v="TIMES"/>
    <s v="H0400"/>
    <s v="VC/VP for Research"/>
    <s v="0137448"/>
    <s v="Chauvot,Jennifer B"/>
    <s v="COI"/>
    <x v="22"/>
    <x v="22"/>
    <x v="1"/>
    <x v="1"/>
    <m/>
    <m/>
    <n v="0.05"/>
    <n v="4441.1555000000008"/>
    <n v="2420.5554455241172"/>
    <n v="1065.0443960306116"/>
    <n v="0"/>
    <n v="1355.5110494935057"/>
  </r>
  <r>
    <s v="G0500680"/>
    <s v="H0288"/>
    <s v="TIMES"/>
    <s v="H0400"/>
    <s v="VC/VP for Research"/>
    <s v="0832006"/>
    <s v="Tolar,Tammy"/>
    <s v="COPI"/>
    <x v="7"/>
    <x v="7"/>
    <x v="2"/>
    <x v="2"/>
    <m/>
    <m/>
    <n v="7.0000000000000007E-2"/>
    <n v="6217.6177000000016"/>
    <n v="3388.7776237337644"/>
    <n v="1491.0621544428564"/>
    <n v="0"/>
    <n v="1897.715469290908"/>
  </r>
  <r>
    <s v="G0500680"/>
    <s v="H0288"/>
    <s v="TIMES"/>
    <s v="H0400"/>
    <s v="VC/VP for Research"/>
    <s v="0832006"/>
    <s v="Tolar,Tammy"/>
    <s v="COPI"/>
    <x v="20"/>
    <x v="20"/>
    <x v="0"/>
    <x v="0"/>
    <s v="H0405"/>
    <s v="EDUCATION PH"/>
    <n v="0.28000000000000003"/>
    <n v="24870.470800000006"/>
    <n v="13555.110494935057"/>
    <m/>
    <n v="13555.110494935057"/>
    <m/>
  </r>
  <r>
    <s v="G0500680"/>
    <s v="H0288"/>
    <s v="TIMES"/>
    <s v="H0400"/>
    <s v="VC/VP for Research"/>
    <s v="1053826"/>
    <s v="McKinney,Lonnie Lyle"/>
    <s v="COI"/>
    <x v="23"/>
    <x v="23"/>
    <x v="1"/>
    <x v="1"/>
    <m/>
    <m/>
    <n v="0.05"/>
    <n v="4441.1555000000008"/>
    <n v="2420.5554455241172"/>
    <n v="1065.0443960306116"/>
    <n v="0"/>
    <n v="1355.5110494935057"/>
  </r>
  <r>
    <s v="G0500583"/>
    <s v="H0117"/>
    <s v="PHARMACOLOGICAL &amp; PHARMACEUTIC"/>
    <s v="H0413"/>
    <s v="Pharmacy"/>
    <s v="8007523"/>
    <s v="Zhang,Ruiwen"/>
    <s v="PI"/>
    <x v="11"/>
    <x v="11"/>
    <x v="7"/>
    <x v="7"/>
    <m/>
    <m/>
    <n v="1"/>
    <n v="187817.96"/>
    <n v="102366.10401172188"/>
    <n v="45041.08576515763"/>
    <n v="0"/>
    <n v="57325.01824656425"/>
  </r>
  <r>
    <s v="G0500704"/>
    <s v="H0110"/>
    <s v="MATHEMATICS"/>
    <s v="H0411"/>
    <s v="NSM"/>
    <s v="0083723"/>
    <s v="McAlister,Leah Yvette"/>
    <s v="COI"/>
    <x v="19"/>
    <x v="19"/>
    <x v="3"/>
    <x v="3"/>
    <m/>
    <m/>
    <n v="0.1"/>
    <n v="5299.081000000001"/>
    <n v="2888.1491248895436"/>
    <n v="1270.7856149513991"/>
    <n v="0"/>
    <n v="1617.3635099381445"/>
  </r>
  <r>
    <s v="G0500704"/>
    <s v="H0110"/>
    <s v="MATHEMATICS"/>
    <s v="H0411"/>
    <s v="NSM"/>
    <s v="0137448"/>
    <s v="Chauvot,Jennifer B"/>
    <s v="COPI"/>
    <x v="22"/>
    <x v="22"/>
    <x v="1"/>
    <x v="1"/>
    <m/>
    <m/>
    <n v="0.5"/>
    <n v="26495.405000000002"/>
    <n v="14440.745624447718"/>
    <n v="6353.9280747569956"/>
    <n v="0"/>
    <n v="8086.8175496907224"/>
  </r>
  <r>
    <s v="G0500704"/>
    <s v="H0110"/>
    <s v="MATHEMATICS"/>
    <s v="H0411"/>
    <s v="NSM"/>
    <s v="0362403"/>
    <s v="Manuel,Mariam A"/>
    <s v="COPI"/>
    <x v="19"/>
    <x v="19"/>
    <x v="3"/>
    <x v="3"/>
    <m/>
    <m/>
    <n v="0.1"/>
    <n v="5299.081000000001"/>
    <n v="2888.1491248895436"/>
    <n v="1270.7856149513991"/>
    <n v="0"/>
    <n v="1617.3635099381445"/>
  </r>
  <r>
    <s v="G0500704"/>
    <s v="H0110"/>
    <s v="MATHEMATICS"/>
    <s v="H0411"/>
    <s v="NSM"/>
    <s v="0900385"/>
    <s v="Evans,Paige K"/>
    <s v="PI"/>
    <x v="19"/>
    <x v="19"/>
    <x v="3"/>
    <x v="3"/>
    <m/>
    <m/>
    <n v="0.3"/>
    <n v="15897.243"/>
    <n v="8664.4473746686308"/>
    <n v="3812.3568448541978"/>
    <n v="0"/>
    <n v="4852.0905298144335"/>
  </r>
  <r>
    <s v="G0506844"/>
    <s v="H0114"/>
    <s v="OPT VISION SCIENCES"/>
    <s v="H0412"/>
    <s v="Optometry"/>
    <s v="0086974"/>
    <s v="Berntsen,David A"/>
    <s v="PI"/>
    <x v="24"/>
    <x v="24"/>
    <x v="8"/>
    <x v="8"/>
    <m/>
    <m/>
    <n v="1"/>
    <n v="105191.15999999999"/>
    <n v="57332.159425401478"/>
    <n v="25226.15014717665"/>
    <n v="0"/>
    <n v="32106.009278224828"/>
  </r>
  <r>
    <s v="G0509871"/>
    <s v="H0114"/>
    <s v="OPT VISION SCIENCES"/>
    <s v="H0412"/>
    <s v="Optometry"/>
    <s v="0086974"/>
    <s v="Berntsen,David A"/>
    <s v="PI"/>
    <x v="24"/>
    <x v="24"/>
    <x v="8"/>
    <x v="8"/>
    <m/>
    <m/>
    <n v="1"/>
    <n v="82712.09"/>
    <n v="45080.43005028327"/>
    <n v="19835.389222124639"/>
    <n v="0"/>
    <n v="25245.040828158631"/>
  </r>
  <r>
    <s v="G0501073"/>
    <s v="H0071"/>
    <s v="BIOMEDICAL ENGINEERING"/>
    <s v="H0406"/>
    <s v="Engineering"/>
    <s v="0160788"/>
    <s v="Larin,Kirill"/>
    <s v="PI"/>
    <x v="17"/>
    <x v="17"/>
    <x v="4"/>
    <x v="4"/>
    <m/>
    <m/>
    <n v="1"/>
    <n v="6749.55"/>
    <n v="3678.6957825136506"/>
    <n v="1618.6261443060062"/>
    <n v="0"/>
    <n v="2060.0696382076444"/>
  </r>
  <r>
    <s v="G0500719"/>
    <s v="H0114"/>
    <s v="OPT VISION SCIENCES"/>
    <s v="H0412"/>
    <s v="Optometry"/>
    <s v="8004886"/>
    <s v="Coulson-Thomas,Vivien J"/>
    <s v="PI"/>
    <x v="24"/>
    <x v="24"/>
    <x v="8"/>
    <x v="8"/>
    <m/>
    <m/>
    <n v="1"/>
    <n v="85123.59"/>
    <n v="46394.76580296777"/>
    <n v="20413.696953305818"/>
    <n v="0"/>
    <n v="25981.068849661951"/>
  </r>
  <r>
    <s v="G0506965"/>
    <s v="H0114"/>
    <s v="OPT VISION SCIENCES"/>
    <s v="H0412"/>
    <s v="Optometry"/>
    <s v="8004886"/>
    <s v="Coulson-Thomas,Vivien J"/>
    <s v="PI"/>
    <x v="24"/>
    <x v="24"/>
    <x v="8"/>
    <x v="8"/>
    <m/>
    <m/>
    <n v="1"/>
    <n v="17301.149999999998"/>
    <n v="9429.6164244484498"/>
    <n v="4149.0312267573181"/>
    <n v="0"/>
    <n v="5280.5851976911317"/>
  </r>
  <r>
    <s v="G0500806"/>
    <s v="H0288"/>
    <s v="TIMES"/>
    <s v="H0400"/>
    <s v="VC/VP for Research"/>
    <s v="0180578"/>
    <s v="Fletcher,Jack M"/>
    <s v="COI"/>
    <x v="7"/>
    <x v="7"/>
    <x v="2"/>
    <x v="2"/>
    <m/>
    <m/>
    <n v="1.4999999999999999E-2"/>
    <n v="1442.6113500000001"/>
    <n v="786.26401597903919"/>
    <n v="345.95616703077724"/>
    <n v="0"/>
    <n v="440.30784894826195"/>
  </r>
  <r>
    <s v="G0500806"/>
    <s v="H0288"/>
    <s v="TIMES"/>
    <s v="H0400"/>
    <s v="VC/VP for Research"/>
    <s v="0180578"/>
    <s v="Fletcher,Jack M"/>
    <s v="COI"/>
    <x v="20"/>
    <x v="20"/>
    <x v="0"/>
    <x v="0"/>
    <s v="H0409"/>
    <s v="LIB ARTS &amp; SOCIAL SCI PH"/>
    <n v="3.5000000000000003E-2"/>
    <n v="3366.0931500000006"/>
    <n v="1834.6160372844249"/>
    <m/>
    <n v="1834.6160372844249"/>
    <m/>
  </r>
  <r>
    <s v="G0500806"/>
    <s v="H0288"/>
    <s v="TIMES"/>
    <s v="H0400"/>
    <s v="VC/VP for Research"/>
    <s v="1236383"/>
    <s v="Ahmed,Yusra"/>
    <s v="PI"/>
    <x v="7"/>
    <x v="7"/>
    <x v="2"/>
    <x v="2"/>
    <m/>
    <m/>
    <n v="0.18"/>
    <n v="17311.336200000002"/>
    <n v="9435.1681917484711"/>
    <n v="4151.4740043693273"/>
    <n v="0"/>
    <n v="5283.6941873791438"/>
  </r>
  <r>
    <s v="G0500806"/>
    <s v="H0288"/>
    <s v="TIMES"/>
    <s v="H0400"/>
    <s v="VC/VP for Research"/>
    <s v="1236383"/>
    <s v="Ahmed,Yusra"/>
    <s v="PI"/>
    <x v="20"/>
    <x v="20"/>
    <x v="0"/>
    <x v="0"/>
    <s v="H0409"/>
    <s v="LIB ARTS &amp; SOCIAL SCI PH"/>
    <n v="0.72"/>
    <n v="69245.344800000006"/>
    <n v="37740.672766993885"/>
    <m/>
    <n v="37740.672766993885"/>
    <m/>
  </r>
  <r>
    <s v="G0500806"/>
    <s v="H0288"/>
    <s v="TIMES"/>
    <s v="H0400"/>
    <s v="VC/VP for Research"/>
    <s v="8001691"/>
    <s v="Grigorenko,Elena L"/>
    <s v="COI"/>
    <x v="7"/>
    <x v="7"/>
    <x v="2"/>
    <x v="2"/>
    <m/>
    <m/>
    <n v="1.4999999999999999E-2"/>
    <n v="1442.6113500000001"/>
    <n v="786.26401597903919"/>
    <n v="345.95616703077724"/>
    <n v="0"/>
    <n v="440.30784894826195"/>
  </r>
  <r>
    <s v="G0500806"/>
    <s v="H0288"/>
    <s v="TIMES"/>
    <s v="H0400"/>
    <s v="VC/VP for Research"/>
    <s v="8001691"/>
    <s v="Grigorenko,Elena L"/>
    <s v="COI"/>
    <x v="20"/>
    <x v="20"/>
    <x v="0"/>
    <x v="0"/>
    <s v="H0409"/>
    <s v="LIB ARTS &amp; SOCIAL SCI PH"/>
    <n v="3.5000000000000003E-2"/>
    <n v="3366.0931500000006"/>
    <n v="1834.6160372844249"/>
    <m/>
    <n v="1834.6160372844249"/>
    <m/>
  </r>
  <r>
    <s v="G0502931"/>
    <s v="H0073"/>
    <s v="MECHANICAL ENGINEERING"/>
    <s v="H0406"/>
    <s v="Engineering"/>
    <s v="0126234"/>
    <s v="Song,Gangbing"/>
    <s v="COPI"/>
    <x v="14"/>
    <x v="14"/>
    <x v="4"/>
    <x v="4"/>
    <m/>
    <m/>
    <n v="0.35"/>
    <n v="5036.825499999999"/>
    <n v="2745.2124547721264"/>
    <n v="1207.8934800997356"/>
    <n v="0"/>
    <n v="1537.3189746723908"/>
  </r>
  <r>
    <s v="G0502931"/>
    <s v="H0073"/>
    <s v="MECHANICAL ENGINEERING"/>
    <s v="H0406"/>
    <s v="Engineering"/>
    <s v="8001791"/>
    <s v="Pan,Miao"/>
    <s v="PI"/>
    <x v="4"/>
    <x v="4"/>
    <x v="4"/>
    <x v="4"/>
    <m/>
    <m/>
    <n v="0.35"/>
    <n v="5036.825499999999"/>
    <n v="2745.2124547721264"/>
    <n v="1207.8934800997356"/>
    <n v="0"/>
    <n v="1537.3189746723908"/>
  </r>
  <r>
    <s v="G0502931"/>
    <s v="H0073"/>
    <s v="MECHANICAL ENGINEERING"/>
    <s v="H0406"/>
    <s v="Engineering"/>
    <s v="8001792"/>
    <s v="Chen,Jiefu"/>
    <s v="COPI"/>
    <x v="4"/>
    <x v="4"/>
    <x v="4"/>
    <x v="4"/>
    <m/>
    <m/>
    <n v="0.3"/>
    <n v="4317.2789999999995"/>
    <n v="2353.0392469475369"/>
    <n v="1035.3372686569162"/>
    <n v="0"/>
    <n v="1317.7019782906207"/>
  </r>
  <r>
    <s v="G0503596"/>
    <s v="H0070"/>
    <s v="ELECTRICAL ENGINEERING"/>
    <s v="H0406"/>
    <s v="Engineering"/>
    <s v="0126234"/>
    <s v="Song,Gangbing"/>
    <s v="COI"/>
    <x v="14"/>
    <x v="14"/>
    <x v="4"/>
    <x v="4"/>
    <m/>
    <m/>
    <n v="0.35"/>
    <n v="595.39549999999997"/>
    <n v="324.50739897883653"/>
    <n v="142.78325555068807"/>
    <n v="0"/>
    <n v="181.72414342814847"/>
  </r>
  <r>
    <s v="G0503596"/>
    <s v="H0070"/>
    <s v="ELECTRICAL ENGINEERING"/>
    <s v="H0406"/>
    <s v="Engineering"/>
    <s v="8001791"/>
    <s v="Pan,Miao"/>
    <s v="PI"/>
    <x v="4"/>
    <x v="4"/>
    <x v="4"/>
    <x v="4"/>
    <m/>
    <m/>
    <n v="0.35"/>
    <n v="595.39549999999997"/>
    <n v="324.50739897883653"/>
    <n v="142.78325555068807"/>
    <n v="0"/>
    <n v="181.72414342814847"/>
  </r>
  <r>
    <s v="G0503596"/>
    <s v="H0070"/>
    <s v="ELECTRICAL ENGINEERING"/>
    <s v="H0406"/>
    <s v="Engineering"/>
    <s v="8001792"/>
    <s v="Chen,Jiefu"/>
    <s v="COI"/>
    <x v="4"/>
    <x v="4"/>
    <x v="4"/>
    <x v="4"/>
    <m/>
    <m/>
    <n v="0.3"/>
    <n v="510.33899999999994"/>
    <n v="278.14919912471697"/>
    <n v="122.38564761487547"/>
    <n v="0"/>
    <n v="155.76355150984151"/>
  </r>
  <r>
    <s v="G0501785"/>
    <s v="H0073"/>
    <s v="MECHANICAL ENGINEERING"/>
    <s v="H0406"/>
    <s v="Engineering"/>
    <s v="8000298"/>
    <s v="Yang,Di"/>
    <s v="COPI"/>
    <x v="14"/>
    <x v="14"/>
    <x v="4"/>
    <x v="4"/>
    <m/>
    <m/>
    <n v="1"/>
    <n v="24840.22"/>
    <n v="13538.622952746662"/>
    <n v="5956.9940992085312"/>
    <n v="0"/>
    <n v="7581.6288535381309"/>
  </r>
  <r>
    <s v="G0501089"/>
    <s v="H0118"/>
    <s v="PHARM PRAC &amp; TRANS RESEARCH"/>
    <s v="H0413"/>
    <s v="Pharmacy"/>
    <s v="0080781"/>
    <s v="Nikolaou,Michael"/>
    <s v="COI"/>
    <x v="13"/>
    <x v="13"/>
    <x v="4"/>
    <x v="4"/>
    <m/>
    <m/>
    <n v="0.25"/>
    <n v="56089.609999999993"/>
    <n v="30570.424954231828"/>
    <n v="13450.986979862004"/>
    <n v="0"/>
    <n v="17119.437974369823"/>
  </r>
  <r>
    <s v="G0501089"/>
    <s v="H0118"/>
    <s v="PHARM PRAC &amp; TRANS RESEARCH"/>
    <s v="H0413"/>
    <s v="Pharmacy"/>
    <s v="0122766"/>
    <s v="Tam,Vincent H"/>
    <s v="PI"/>
    <x v="25"/>
    <x v="25"/>
    <x v="7"/>
    <x v="7"/>
    <m/>
    <m/>
    <n v="0.75"/>
    <n v="168268.83"/>
    <n v="91711.274862695485"/>
    <n v="40352.960939586017"/>
    <n v="0"/>
    <n v="51358.313923109468"/>
  </r>
  <r>
    <s v="G0502454"/>
    <s v="H0067"/>
    <s v="CHEMICAL ENGINEERING"/>
    <s v="H0406"/>
    <s v="Engineering"/>
    <s v="0080781"/>
    <s v="Nikolaou,Michael"/>
    <s v="PI"/>
    <x v="13"/>
    <x v="13"/>
    <x v="4"/>
    <x v="4"/>
    <m/>
    <m/>
    <n v="0.25"/>
    <n v="9187.6649999999991"/>
    <n v="5007.5374634824948"/>
    <n v="2203.3164839322976"/>
    <n v="0"/>
    <n v="2804.2209795501972"/>
  </r>
  <r>
    <s v="G0502454"/>
    <s v="H0067"/>
    <s v="CHEMICAL ENGINEERING"/>
    <s v="H0406"/>
    <s v="Engineering"/>
    <s v="0122766"/>
    <s v="Tam,Vincent H"/>
    <s v="COPI"/>
    <x v="25"/>
    <x v="25"/>
    <x v="7"/>
    <x v="7"/>
    <m/>
    <m/>
    <n v="0.75"/>
    <n v="27562.994999999995"/>
    <n v="15022.612390447484"/>
    <n v="6609.9494517968933"/>
    <n v="0"/>
    <n v="8412.662938650592"/>
  </r>
  <r>
    <s v="G0500913"/>
    <s v="H0073"/>
    <s v="MECHANICAL ENGINEERING"/>
    <s v="H0406"/>
    <s v="Engineering"/>
    <s v="1327699"/>
    <s v="Yu,Cunjiang"/>
    <s v="PI"/>
    <x v="14"/>
    <x v="14"/>
    <x v="4"/>
    <x v="4"/>
    <m/>
    <m/>
    <n v="1"/>
    <n v="13250"/>
    <n v="7221.6250147500004"/>
    <n v="3177.5150064900004"/>
    <n v="0"/>
    <n v="4044.1100082600001"/>
  </r>
  <r>
    <s v="G0508799"/>
    <s v="H0114"/>
    <s v="OPT VISION SCIENCES"/>
    <s v="H0412"/>
    <s v="Optometry"/>
    <s v="0080381"/>
    <s v="Frishman,Laura J"/>
    <s v="PI"/>
    <x v="24"/>
    <x v="24"/>
    <x v="8"/>
    <x v="8"/>
    <m/>
    <m/>
    <n v="1"/>
    <n v="182995.17"/>
    <n v="99737.546962296532"/>
    <n v="43884.520663410476"/>
    <n v="0"/>
    <n v="55853.026298886056"/>
  </r>
  <r>
    <s v="G0500981"/>
    <s v="H0067"/>
    <s v="CHEMICAL ENGINEERING"/>
    <s v="H0406"/>
    <s v="Engineering"/>
    <s v="0972205"/>
    <s v="Conrad,Jacinta C"/>
    <s v="PI"/>
    <x v="13"/>
    <x v="13"/>
    <x v="4"/>
    <x v="4"/>
    <m/>
    <m/>
    <n v="1"/>
    <n v="12134.94"/>
    <n v="6613.8857552068212"/>
    <n v="2910.1097322910014"/>
    <n v="0"/>
    <n v="3703.7760229158198"/>
  </r>
  <r>
    <s v="G0500858"/>
    <s v="H0117"/>
    <s v="PHARMACOLOGICAL &amp; PHARMACEUTIC"/>
    <s v="H0413"/>
    <s v="Pharmacy"/>
    <s v="0080619"/>
    <s v="Lokhandwala,Mustafa F"/>
    <s v="PI"/>
    <x v="11"/>
    <x v="11"/>
    <x v="7"/>
    <x v="7"/>
    <m/>
    <m/>
    <n v="0.5"/>
    <n v="4344.07"/>
    <n v="2367.6411002132099"/>
    <n v="1041.7620840938123"/>
    <n v="0"/>
    <n v="1325.8790161193976"/>
  </r>
  <r>
    <s v="G0500858"/>
    <s v="H0117"/>
    <s v="PHARMACOLOGICAL &amp; PHARMACEUTIC"/>
    <s v="H0413"/>
    <s v="Pharmacy"/>
    <s v="0093572"/>
    <s v="Banday,Anees A"/>
    <s v="PI"/>
    <x v="12"/>
    <x v="12"/>
    <x v="7"/>
    <x v="7"/>
    <m/>
    <m/>
    <n v="0.5"/>
    <n v="4344.07"/>
    <n v="2367.6411002132099"/>
    <n v="1041.7620840938123"/>
    <n v="0"/>
    <n v="1325.8790161193976"/>
  </r>
  <r>
    <s v="G0501185"/>
    <s v="H0112"/>
    <s v="PHYSICS"/>
    <s v="H0411"/>
    <s v="NSM"/>
    <s v="0080476"/>
    <s v="Hungerford,Ed V"/>
    <s v="COPI"/>
    <x v="10"/>
    <x v="10"/>
    <x v="3"/>
    <x v="3"/>
    <m/>
    <m/>
    <n v="0.5"/>
    <n v="22060.22"/>
    <n v="12023.444270406662"/>
    <n v="5290.3154789789314"/>
    <n v="0"/>
    <n v="6733.1287914277309"/>
  </r>
  <r>
    <s v="G0501185"/>
    <s v="H0112"/>
    <s v="PHYSICS"/>
    <s v="H0411"/>
    <s v="NSM"/>
    <s v="8001520"/>
    <s v="Renshaw,Andrew"/>
    <s v="PI"/>
    <x v="10"/>
    <x v="10"/>
    <x v="3"/>
    <x v="3"/>
    <m/>
    <m/>
    <n v="0.5"/>
    <n v="22060.22"/>
    <n v="12023.444270406662"/>
    <n v="5290.3154789789314"/>
    <n v="0"/>
    <n v="6733.1287914277309"/>
  </r>
  <r>
    <s v="G0500993"/>
    <s v="H0070"/>
    <s v="ELECTRICAL ENGINEERING"/>
    <s v="H0406"/>
    <s v="Engineering"/>
    <s v="0885014"/>
    <s v="Han,Zhu"/>
    <s v="PI"/>
    <x v="4"/>
    <x v="4"/>
    <x v="4"/>
    <x v="4"/>
    <m/>
    <m/>
    <n v="1"/>
    <n v="69256.36"/>
    <n v="37746.676362757084"/>
    <n v="16608.537599613115"/>
    <n v="0"/>
    <n v="21138.138763143968"/>
  </r>
  <r>
    <s v="G0504762"/>
    <s v="H0065"/>
    <s v="HEALTH AND HUMAN PERFORMANCE"/>
    <s v="H0409"/>
    <s v="Lib Arts &amp; Social Sci"/>
    <s v="1407379"/>
    <s v="Markofski,Melissa"/>
    <s v="PI"/>
    <x v="2"/>
    <x v="2"/>
    <x v="2"/>
    <x v="2"/>
    <m/>
    <m/>
    <n v="1"/>
    <n v="1571.71"/>
    <n v="856.62643410813007"/>
    <n v="376.91563100757725"/>
    <n v="0"/>
    <n v="479.71080310055282"/>
  </r>
  <r>
    <s v="G0501033"/>
    <s v="H0071"/>
    <s v="BIOMEDICAL ENGINEERING"/>
    <s v="H0406"/>
    <s v="Engineering"/>
    <s v="0984594"/>
    <s v="Lin,Chin-Yo"/>
    <s v="COI"/>
    <x v="26"/>
    <x v="26"/>
    <x v="3"/>
    <x v="3"/>
    <m/>
    <m/>
    <n v="0.1"/>
    <n v="9741.3760000000002"/>
    <n v="5309.325630164929"/>
    <n v="2336.1032772725689"/>
    <n v="0"/>
    <n v="2973.22235289236"/>
  </r>
  <r>
    <s v="G0501033"/>
    <s v="H0071"/>
    <s v="BIOMEDICAL ENGINEERING"/>
    <s v="H0406"/>
    <s v="Engineering"/>
    <s v="1312893"/>
    <s v="Du,Yong"/>
    <s v="COI"/>
    <x v="17"/>
    <x v="17"/>
    <x v="4"/>
    <x v="4"/>
    <m/>
    <m/>
    <n v="0.45"/>
    <n v="43836.191999999995"/>
    <n v="23891.965335742174"/>
    <n v="10512.464747726557"/>
    <n v="0"/>
    <n v="13379.500588015617"/>
  </r>
  <r>
    <s v="G0501033"/>
    <s v="H0071"/>
    <s v="BIOMEDICAL ENGINEERING"/>
    <s v="H0406"/>
    <s v="Engineering"/>
    <s v="1314235"/>
    <s v="Mohan,Chandra"/>
    <s v="PI"/>
    <x v="17"/>
    <x v="17"/>
    <x v="4"/>
    <x v="4"/>
    <m/>
    <m/>
    <n v="0.45"/>
    <n v="43836.191999999995"/>
    <n v="23891.965335742174"/>
    <n v="10512.464747726557"/>
    <n v="0"/>
    <n v="13379.500588015617"/>
  </r>
  <r>
    <s v="G0500880"/>
    <s v="H0087"/>
    <s v="COMMUNICATIONS DISORDERS"/>
    <s v="H0409"/>
    <s v="Lib Arts &amp; Social Sci"/>
    <s v="0136859"/>
    <s v="Maher,Lynn M"/>
    <s v="PI"/>
    <x v="27"/>
    <x v="27"/>
    <x v="2"/>
    <x v="2"/>
    <m/>
    <m/>
    <n v="1"/>
    <n v="5421.49"/>
    <n v="2954.8654944314703"/>
    <n v="1300.140817549847"/>
    <n v="0"/>
    <n v="1654.7246768816233"/>
  </r>
  <r>
    <s v="G0509348"/>
    <s v="H0117"/>
    <s v="PHARMACOLOGICAL &amp; PHARMACEUTIC"/>
    <s v="H0413"/>
    <s v="Pharmacy"/>
    <s v="0081818"/>
    <s v="Chow,Diana Shu-Lian"/>
    <s v="PI"/>
    <x v="11"/>
    <x v="11"/>
    <x v="7"/>
    <x v="7"/>
    <m/>
    <m/>
    <n v="0.47"/>
    <n v="1687.0837999999999"/>
    <n v="919.50842053279143"/>
    <n v="404.58370503442825"/>
    <n v="0"/>
    <n v="514.92471549836318"/>
  </r>
  <r>
    <s v="G0509348"/>
    <s v="H0117"/>
    <s v="PHARMACOLOGICAL &amp; PHARMACEUTIC"/>
    <s v="H0413"/>
    <s v="Pharmacy"/>
    <s v="0081818"/>
    <s v="Chow,Diana Shu-Lian"/>
    <s v="PI"/>
    <x v="28"/>
    <x v="28"/>
    <x v="7"/>
    <x v="7"/>
    <m/>
    <m/>
    <n v="0.47"/>
    <n v="1687.0837999999999"/>
    <n v="919.50842053279143"/>
    <n v="404.58370503442825"/>
    <n v="0"/>
    <n v="514.92471549836318"/>
  </r>
  <r>
    <s v="G0509348"/>
    <s v="H0117"/>
    <s v="PHARMACOLOGICAL &amp; PHARMACEUTIC"/>
    <s v="H0413"/>
    <s v="Pharmacy"/>
    <s v="0920286"/>
    <s v="Abughosh,Susan M"/>
    <s v="COPI"/>
    <x v="29"/>
    <x v="29"/>
    <x v="7"/>
    <x v="7"/>
    <m/>
    <m/>
    <n v="2.4E-2"/>
    <n v="86.148960000000002"/>
    <n v="46.953621474014888"/>
    <n v="20.65959344856655"/>
    <n v="0"/>
    <n v="26.294028025448338"/>
  </r>
  <r>
    <s v="G0509348"/>
    <s v="H0117"/>
    <s v="PHARMACOLOGICAL &amp; PHARMACEUTIC"/>
    <s v="H0413"/>
    <s v="Pharmacy"/>
    <s v="0920286"/>
    <s v="Abughosh,Susan M"/>
    <s v="COPI"/>
    <x v="30"/>
    <x v="30"/>
    <x v="7"/>
    <x v="7"/>
    <m/>
    <m/>
    <n v="3.6000000000000004E-2"/>
    <n v="129.22344000000001"/>
    <n v="70.430432211022335"/>
    <n v="30.989390172849827"/>
    <n v="0"/>
    <n v="39.441042038172512"/>
  </r>
  <r>
    <s v="G0501120"/>
    <s v="H0071"/>
    <s v="BIOMEDICAL ENGINEERING"/>
    <s v="H0406"/>
    <s v="Engineering"/>
    <s v="0160788"/>
    <s v="Larin,Kirill"/>
    <s v="PI"/>
    <x v="17"/>
    <x v="17"/>
    <x v="4"/>
    <x v="4"/>
    <m/>
    <m/>
    <n v="0.5"/>
    <n v="89128.475000000006"/>
    <n v="48577.541478227933"/>
    <n v="21374.118250420292"/>
    <n v="0"/>
    <n v="27203.423227807642"/>
  </r>
  <r>
    <s v="G0501120"/>
    <s v="H0071"/>
    <s v="BIOMEDICAL ENGINEERING"/>
    <s v="H0406"/>
    <s v="Engineering"/>
    <s v="8007553"/>
    <s v="Aglyamov,Salavat"/>
    <s v="COI"/>
    <x v="14"/>
    <x v="14"/>
    <x v="4"/>
    <x v="4"/>
    <m/>
    <m/>
    <n v="0.5"/>
    <n v="89128.475000000006"/>
    <n v="48577.541478227933"/>
    <n v="21374.118250420292"/>
    <n v="0"/>
    <n v="27203.423227807642"/>
  </r>
  <r>
    <s v="G0501209"/>
    <s v="H0071"/>
    <s v="BIOMEDICAL ENGINEERING"/>
    <s v="H0406"/>
    <s v="Engineering"/>
    <s v="8002561"/>
    <s v="Al-Ubaidi,Muayyad"/>
    <s v="COPI"/>
    <x v="17"/>
    <x v="17"/>
    <x v="4"/>
    <x v="4"/>
    <m/>
    <m/>
    <n v="0.5"/>
    <n v="87686.3"/>
    <n v="47791.515285348905"/>
    <n v="21028.26672555352"/>
    <n v="0"/>
    <n v="26763.248559795386"/>
  </r>
  <r>
    <s v="G0501209"/>
    <s v="H0071"/>
    <s v="BIOMEDICAL ENGINEERING"/>
    <s v="H0406"/>
    <s v="Engineering"/>
    <s v="8002562"/>
    <s v="Naash,Muna"/>
    <s v="PI"/>
    <x v="17"/>
    <x v="17"/>
    <x v="4"/>
    <x v="4"/>
    <m/>
    <m/>
    <n v="0.5"/>
    <n v="87686.3"/>
    <n v="47791.515285348905"/>
    <n v="21028.26672555352"/>
    <n v="0"/>
    <n v="26763.248559795386"/>
  </r>
  <r>
    <s v="G0501209"/>
    <s v="H0071"/>
    <s v="BIOMEDICAL ENGINEERING"/>
    <s v="H0406"/>
    <s v="Engineering"/>
    <s v="8008942"/>
    <s v="Eblimit,Aiden Gheni"/>
    <s v="COI"/>
    <x v="17"/>
    <x v="17"/>
    <x v="4"/>
    <x v="4"/>
    <m/>
    <m/>
    <n v="0"/>
    <n v="0"/>
    <n v="0"/>
    <n v="0"/>
    <n v="0"/>
    <n v="0"/>
  </r>
  <r>
    <s v="G0501174"/>
    <s v="H0110"/>
    <s v="MATHEMATICS"/>
    <s v="H0411"/>
    <s v="NSM"/>
    <s v="0081099"/>
    <s v="Torok,Andrei S"/>
    <s v="COPI"/>
    <x v="19"/>
    <x v="19"/>
    <x v="3"/>
    <x v="3"/>
    <m/>
    <m/>
    <n v="0.5"/>
    <n v="478.54499999999996"/>
    <n v="260.82056925913503"/>
    <n v="114.76105047401941"/>
    <n v="0"/>
    <n v="146.05951878511561"/>
  </r>
  <r>
    <s v="G0501174"/>
    <s v="H0110"/>
    <s v="MATHEMATICS"/>
    <s v="H0411"/>
    <s v="NSM"/>
    <s v="0900634"/>
    <s v="Ott,William R"/>
    <s v="PI"/>
    <x v="19"/>
    <x v="19"/>
    <x v="3"/>
    <x v="3"/>
    <m/>
    <m/>
    <n v="0.5"/>
    <n v="478.54499999999996"/>
    <n v="260.82056925913503"/>
    <n v="114.76105047401941"/>
    <n v="0"/>
    <n v="146.05951878511561"/>
  </r>
  <r>
    <s v="G0501222"/>
    <s v="H0125"/>
    <s v="PSYCHOLOGY"/>
    <s v="H0409"/>
    <s v="Lib Arts &amp; Social Sci"/>
    <s v="0162614"/>
    <s v="Leasure,Jennifer Leigh"/>
    <s v="COI"/>
    <x v="7"/>
    <x v="7"/>
    <x v="2"/>
    <x v="2"/>
    <m/>
    <m/>
    <n v="0.12"/>
    <n v="174.4932"/>
    <n v="95.103732681039602"/>
    <n v="41.845642379657427"/>
    <n v="0"/>
    <n v="53.258090301382175"/>
  </r>
  <r>
    <s v="G0501222"/>
    <s v="H0125"/>
    <s v="PSYCHOLOGY"/>
    <s v="H0409"/>
    <s v="Lib Arts &amp; Social Sci"/>
    <s v="0162614"/>
    <s v="Leasure,Jennifer Leigh"/>
    <s v="COI"/>
    <x v="20"/>
    <x v="20"/>
    <x v="0"/>
    <x v="0"/>
    <s v="H0409"/>
    <s v="LIB ARTS &amp; SOCIAL SCI PH"/>
    <n v="0.28000000000000003"/>
    <n v="407.15080000000006"/>
    <n v="221.90870958909244"/>
    <m/>
    <n v="221.90870958909244"/>
    <m/>
  </r>
  <r>
    <s v="G0501222"/>
    <s v="H0125"/>
    <s v="PSYCHOLOGY"/>
    <s v="H0409"/>
    <s v="Lib Arts &amp; Social Sci"/>
    <s v="0230472"/>
    <s v="Neighbors,Clayton T"/>
    <s v="PI"/>
    <x v="7"/>
    <x v="7"/>
    <x v="2"/>
    <x v="2"/>
    <m/>
    <m/>
    <n v="0.6"/>
    <n v="872.46600000000001"/>
    <n v="475.51866340519803"/>
    <n v="209.22821189828713"/>
    <n v="0"/>
    <n v="266.29045150691093"/>
  </r>
  <r>
    <s v="G0501013"/>
    <s v="H0117"/>
    <s v="PHARMACOLOGICAL &amp; PHARMACEUTIC"/>
    <s v="H0413"/>
    <s v="Pharmacy"/>
    <s v="0093572"/>
    <s v="Banday,Anees A"/>
    <s v="COI"/>
    <x v="11"/>
    <x v="11"/>
    <x v="7"/>
    <x v="7"/>
    <m/>
    <m/>
    <n v="0.5"/>
    <n v="32786.94"/>
    <n v="17869.810268762823"/>
    <n v="7862.7165182556428"/>
    <n v="0"/>
    <n v="10007.093750507182"/>
  </r>
  <r>
    <s v="G0501013"/>
    <s v="H0117"/>
    <s v="PHARMACOLOGICAL &amp; PHARMACEUTIC"/>
    <s v="H0413"/>
    <s v="Pharmacy"/>
    <s v="0093572"/>
    <s v="Banday,Anees A"/>
    <s v="COI"/>
    <x v="12"/>
    <x v="12"/>
    <x v="7"/>
    <x v="7"/>
    <m/>
    <m/>
    <n v="0.5"/>
    <n v="32786.94"/>
    <n v="17869.810268762823"/>
    <n v="7862.7165182556428"/>
    <n v="0"/>
    <n v="10007.093750507182"/>
  </r>
  <r>
    <s v="G0502943"/>
    <s v="H0068"/>
    <s v="CIVIL ENGINEERING"/>
    <s v="H0406"/>
    <s v="Engineering"/>
    <s v="0083358"/>
    <s v="Rifai,Hanadi S"/>
    <s v="PI"/>
    <x v="9"/>
    <x v="9"/>
    <x v="4"/>
    <x v="4"/>
    <m/>
    <m/>
    <n v="0.5"/>
    <n v="2188.1849999999999"/>
    <n v="1192.622757200055"/>
    <n v="524.75401316802424"/>
    <n v="0"/>
    <n v="667.8687440320308"/>
  </r>
  <r>
    <s v="G0502943"/>
    <s v="H0068"/>
    <s v="CIVIL ENGINEERING"/>
    <s v="H0406"/>
    <s v="Engineering"/>
    <s v="0153276"/>
    <s v="Sharma,Pradeep"/>
    <s v="COPI"/>
    <x v="14"/>
    <x v="14"/>
    <x v="4"/>
    <x v="4"/>
    <m/>
    <m/>
    <n v="0.5"/>
    <n v="2188.1849999999999"/>
    <n v="1192.622757200055"/>
    <n v="524.75401316802424"/>
    <n v="0"/>
    <n v="667.8687440320308"/>
  </r>
  <r>
    <s v="G0501300"/>
    <s v="H0073"/>
    <s v="MECHANICAL ENGINEERING"/>
    <s v="H0406"/>
    <s v="Engineering"/>
    <s v="0645768"/>
    <s v="Selvamanickam,Venkat"/>
    <s v="PI"/>
    <x v="14"/>
    <x v="14"/>
    <x v="4"/>
    <x v="4"/>
    <m/>
    <m/>
    <n v="0.5"/>
    <n v="-292.185"/>
    <n v="-159.24909471205501"/>
    <n v="-70.069601673304206"/>
    <n v="0"/>
    <n v="-89.179493038750806"/>
  </r>
  <r>
    <s v="G0501300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5"/>
    <n v="-292.185"/>
    <n v="-159.24909471205501"/>
    <m/>
    <n v="-159.24909471205501"/>
    <m/>
  </r>
  <r>
    <s v="G0507536"/>
    <s v="H0067"/>
    <s v="CHEMICAL ENGINEERING"/>
    <s v="H0406"/>
    <s v="Engineering"/>
    <s v="8007788"/>
    <s v="Karim,Alamgir"/>
    <s v="PI"/>
    <x v="13"/>
    <x v="13"/>
    <x v="4"/>
    <x v="4"/>
    <m/>
    <m/>
    <n v="1"/>
    <n v="29771.46"/>
    <n v="16226.288321632381"/>
    <n v="7139.5668615182476"/>
    <n v="0"/>
    <n v="9086.7214601141332"/>
  </r>
  <r>
    <s v="G0507552"/>
    <s v="H0117"/>
    <s v="PHARMACOLOGICAL &amp; PHARMACEUTIC"/>
    <s v="H0413"/>
    <s v="Pharmacy"/>
    <s v="0081818"/>
    <s v="Chow,Diana Shu-Lian"/>
    <s v="PI"/>
    <x v="11"/>
    <x v="11"/>
    <x v="7"/>
    <x v="7"/>
    <m/>
    <m/>
    <n v="0.185"/>
    <n v="3191.0501999999997"/>
    <n v="1739.2126752938107"/>
    <n v="765.25357712927666"/>
    <n v="0"/>
    <n v="973.959098164534"/>
  </r>
  <r>
    <s v="G0507552"/>
    <s v="H0117"/>
    <s v="PHARMACOLOGICAL &amp; PHARMACEUTIC"/>
    <s v="H0413"/>
    <s v="Pharmacy"/>
    <s v="0081818"/>
    <s v="Chow,Diana Shu-Lian"/>
    <s v="PI"/>
    <x v="28"/>
    <x v="28"/>
    <x v="7"/>
    <x v="7"/>
    <m/>
    <m/>
    <n v="0.185"/>
    <n v="3191.0501999999997"/>
    <n v="1739.2126752938107"/>
    <n v="765.25357712927666"/>
    <n v="0"/>
    <n v="973.959098164534"/>
  </r>
  <r>
    <s v="G0507552"/>
    <s v="H0117"/>
    <s v="PHARMACOLOGICAL &amp; PHARMACEUTIC"/>
    <s v="H0413"/>
    <s v="Pharmacy"/>
    <s v="0100990"/>
    <s v="Trivedi,Meghana"/>
    <s v="COPI"/>
    <x v="25"/>
    <x v="25"/>
    <x v="7"/>
    <x v="7"/>
    <m/>
    <m/>
    <n v="0.37"/>
    <n v="6382.1003999999994"/>
    <n v="3478.4253505876213"/>
    <n v="1530.5071542585533"/>
    <n v="0"/>
    <n v="1947.918196329068"/>
  </r>
  <r>
    <s v="G0507552"/>
    <s v="H0117"/>
    <s v="PHARMACOLOGICAL &amp; PHARMACEUTIC"/>
    <s v="H0413"/>
    <s v="Pharmacy"/>
    <s v="0158145"/>
    <s v="Hu,Ming"/>
    <s v="COI"/>
    <x v="11"/>
    <x v="11"/>
    <x v="7"/>
    <x v="7"/>
    <m/>
    <m/>
    <n v="0.04"/>
    <n v="689.95679999999993"/>
    <n v="376.04598384731037"/>
    <n v="165.46023289281655"/>
    <n v="0"/>
    <n v="210.58575095449382"/>
  </r>
  <r>
    <s v="G0507552"/>
    <s v="H0117"/>
    <s v="PHARMACOLOGICAL &amp; PHARMACEUTIC"/>
    <s v="H0413"/>
    <s v="Pharmacy"/>
    <s v="1185394"/>
    <s v="Cuny,Gregory D"/>
    <s v="COI"/>
    <x v="11"/>
    <x v="11"/>
    <x v="7"/>
    <x v="7"/>
    <m/>
    <m/>
    <n v="0.03"/>
    <n v="517.46759999999995"/>
    <n v="282.0344878854828"/>
    <n v="124.09517466961243"/>
    <n v="0"/>
    <n v="157.93931321587036"/>
  </r>
  <r>
    <s v="G0507552"/>
    <s v="H0117"/>
    <s v="PHARMACOLOGICAL &amp; PHARMACEUTIC"/>
    <s v="H0413"/>
    <s v="Pharmacy"/>
    <s v="1404324"/>
    <s v="Udugamasooriya,Damith Gomika"/>
    <s v="COI"/>
    <x v="11"/>
    <x v="11"/>
    <x v="7"/>
    <x v="7"/>
    <m/>
    <m/>
    <n v="0.09"/>
    <n v="1552.4027999999998"/>
    <n v="846.10346365644841"/>
    <n v="372.28552400883729"/>
    <n v="0"/>
    <n v="473.81793964761113"/>
  </r>
  <r>
    <s v="G0507552"/>
    <s v="H0117"/>
    <s v="PHARMACOLOGICAL &amp; PHARMACEUTIC"/>
    <s v="H0413"/>
    <s v="Pharmacy"/>
    <s v="8005059"/>
    <s v="Liu,Xinli"/>
    <s v="COI"/>
    <x v="11"/>
    <x v="11"/>
    <x v="7"/>
    <x v="7"/>
    <m/>
    <m/>
    <n v="0.1"/>
    <n v="1724.8919999999998"/>
    <n v="940.11495961827598"/>
    <n v="413.65058223204142"/>
    <n v="0"/>
    <n v="526.46437738623456"/>
  </r>
  <r>
    <s v="G0501199"/>
    <s v="H0126"/>
    <s v="SOCIOLOGY"/>
    <s v="H0409"/>
    <s v="Lib Arts &amp; Social Sci"/>
    <s v="0188334"/>
    <s v="Baumle,Amanda K"/>
    <s v="PI"/>
    <x v="32"/>
    <x v="32"/>
    <x v="2"/>
    <x v="2"/>
    <m/>
    <m/>
    <n v="1"/>
    <n v="4778.09"/>
    <n v="2604.1942842812705"/>
    <n v="1145.8454850837591"/>
    <n v="0"/>
    <n v="1458.3487991975114"/>
  </r>
  <r>
    <s v="G0505418"/>
    <s v="H0591"/>
    <s v="PETROLEUM ENGINEERING"/>
    <s v="H0406"/>
    <s v="Engineering"/>
    <s v="8007883"/>
    <s v="Sakhaee Pour,Ahmad"/>
    <s v="PI"/>
    <x v="33"/>
    <x v="33"/>
    <x v="4"/>
    <x v="4"/>
    <m/>
    <m/>
    <n v="1"/>
    <n v="-114.53999999999976"/>
    <n v="-62.427541825619876"/>
    <n v="-27.468118403272747"/>
    <n v="0"/>
    <n v="-34.959423422347129"/>
  </r>
  <r>
    <s v="G0501214"/>
    <s v="H0109"/>
    <s v="EARTH &amp; ATMOSPHERIC SCIENCES"/>
    <s v="H0411"/>
    <s v="NSM"/>
    <s v="0190875"/>
    <s v="Wellner,Julia S"/>
    <s v="PI"/>
    <x v="6"/>
    <x v="6"/>
    <x v="3"/>
    <x v="3"/>
    <m/>
    <m/>
    <n v="1"/>
    <n v="11359.97"/>
    <n v="6191.5051712309105"/>
    <n v="2724.2622753416008"/>
    <n v="0"/>
    <n v="3467.2428958893097"/>
  </r>
  <r>
    <s v="G0501201"/>
    <s v="H0114"/>
    <s v="OPT VISION SCIENCES"/>
    <s v="H0412"/>
    <s v="Optometry"/>
    <s v="0083947"/>
    <s v="Manny,Ruth"/>
    <s v="PI"/>
    <x v="34"/>
    <x v="34"/>
    <x v="8"/>
    <x v="8"/>
    <m/>
    <m/>
    <n v="1"/>
    <n v="2704.79"/>
    <n v="1474.1871036713701"/>
    <n v="648.6423256154028"/>
    <n v="0"/>
    <n v="825.5447780559673"/>
  </r>
  <r>
    <s v="G0501447"/>
    <s v="H0137"/>
    <s v="I LT"/>
    <s v="H0416"/>
    <s v="Engineering"/>
    <s v="0503306"/>
    <s v="Wu,Xuqing"/>
    <s v="PI"/>
    <x v="35"/>
    <x v="35"/>
    <x v="9"/>
    <x v="4"/>
    <m/>
    <m/>
    <n v="0.33340000000000003"/>
    <n v="1399.4665040000002"/>
    <n v="762.74885378046292"/>
    <n v="335.60949566340366"/>
    <n v="0"/>
    <n v="427.13935811705926"/>
  </r>
  <r>
    <s v="G0501447"/>
    <s v="H0137"/>
    <s v="I LT"/>
    <s v="H0416"/>
    <s v="Engineering"/>
    <s v="1393885"/>
    <s v="Fu,Xin"/>
    <s v="COPI"/>
    <x v="4"/>
    <x v="4"/>
    <x v="4"/>
    <x v="4"/>
    <m/>
    <m/>
    <n v="0.33329999999999999"/>
    <n v="1399.046748"/>
    <n v="762.52007488010872"/>
    <n v="335.50883294724787"/>
    <n v="0"/>
    <n v="427.01124193286086"/>
  </r>
  <r>
    <s v="G0501447"/>
    <s v="H0137"/>
    <s v="I LT"/>
    <s v="H0416"/>
    <s v="Engineering"/>
    <s v="8001792"/>
    <s v="Chen,Jiefu"/>
    <s v="COPI"/>
    <x v="4"/>
    <x v="4"/>
    <x v="4"/>
    <x v="4"/>
    <m/>
    <m/>
    <n v="0.33329999999999999"/>
    <n v="1399.046748"/>
    <n v="762.52007488010872"/>
    <n v="335.50883294724787"/>
    <n v="0"/>
    <n v="427.01124193286086"/>
  </r>
  <r>
    <s v="G0502651"/>
    <s v="H0070"/>
    <s v="ELECTRICAL ENGINEERING"/>
    <s v="H0406"/>
    <s v="Engineering"/>
    <s v="0503306"/>
    <s v="Wu,Xuqing"/>
    <s v="COPI"/>
    <x v="35"/>
    <x v="35"/>
    <x v="9"/>
    <x v="4"/>
    <m/>
    <m/>
    <n v="0.33340000000000003"/>
    <n v="1383.02655"/>
    <n v="753.78861355044478"/>
    <n v="331.66698996219571"/>
    <n v="0"/>
    <n v="422.12162358824907"/>
  </r>
  <r>
    <s v="G0502651"/>
    <s v="H0070"/>
    <s v="ELECTRICAL ENGINEERING"/>
    <s v="H0406"/>
    <s v="Engineering"/>
    <s v="1393885"/>
    <s v="Fu,Xin"/>
    <s v="PI"/>
    <x v="4"/>
    <x v="4"/>
    <x v="4"/>
    <x v="4"/>
    <m/>
    <m/>
    <n v="0.33329999999999999"/>
    <n v="1382.611725"/>
    <n v="753.56252218465272"/>
    <n v="331.56750976124721"/>
    <n v="0"/>
    <n v="421.99501242340551"/>
  </r>
  <r>
    <s v="G0502651"/>
    <s v="H0070"/>
    <s v="ELECTRICAL ENGINEERING"/>
    <s v="H0406"/>
    <s v="Engineering"/>
    <s v="8001792"/>
    <s v="Chen,Jiefu"/>
    <s v="COPI"/>
    <x v="4"/>
    <x v="4"/>
    <x v="4"/>
    <x v="4"/>
    <m/>
    <m/>
    <n v="0.33329999999999999"/>
    <n v="1382.611725"/>
    <n v="753.56252218465272"/>
    <n v="331.56750976124721"/>
    <n v="0"/>
    <n v="421.99501242340551"/>
  </r>
  <r>
    <s v="G0502652"/>
    <s v="H0070"/>
    <s v="ELECTRICAL ENGINEERING"/>
    <s v="H0406"/>
    <s v="Engineering"/>
    <s v="0503306"/>
    <s v="Wu,Xuqing"/>
    <s v="COPI"/>
    <x v="35"/>
    <x v="35"/>
    <x v="9"/>
    <x v="4"/>
    <m/>
    <m/>
    <n v="0.33340000000000003"/>
    <n v="3510.7220040000002"/>
    <n v="1913.4428561448794"/>
    <n v="841.91485670374698"/>
    <n v="0"/>
    <n v="1071.5279994411326"/>
  </r>
  <r>
    <s v="G0502652"/>
    <s v="H0070"/>
    <s v="ELECTRICAL ENGINEERING"/>
    <s v="H0406"/>
    <s v="Engineering"/>
    <s v="1393885"/>
    <s v="Fu,Xin"/>
    <s v="COPI"/>
    <x v="4"/>
    <x v="4"/>
    <x v="4"/>
    <x v="4"/>
    <m/>
    <m/>
    <n v="0.33329999999999999"/>
    <n v="3509.6689979999996"/>
    <n v="1912.8689380716503"/>
    <n v="841.66233275152615"/>
    <n v="0"/>
    <n v="1071.2066053201243"/>
  </r>
  <r>
    <s v="G0502652"/>
    <s v="H0070"/>
    <s v="ELECTRICAL ENGINEERING"/>
    <s v="H0406"/>
    <s v="Engineering"/>
    <s v="8001792"/>
    <s v="Chen,Jiefu"/>
    <s v="PI"/>
    <x v="4"/>
    <x v="4"/>
    <x v="4"/>
    <x v="4"/>
    <m/>
    <m/>
    <n v="0.33329999999999999"/>
    <n v="3509.6689979999996"/>
    <n v="1912.8689380716503"/>
    <n v="841.66233275152615"/>
    <n v="0"/>
    <n v="1071.2066053201243"/>
  </r>
  <r>
    <s v="G0501389"/>
    <s v="H0068"/>
    <s v="CIVIL ENGINEERING"/>
    <s v="H0406"/>
    <s v="Engineering"/>
    <s v="1053104"/>
    <s v="Rodrigues,Debora Frigi"/>
    <s v="COPI"/>
    <x v="9"/>
    <x v="9"/>
    <x v="4"/>
    <x v="4"/>
    <m/>
    <m/>
    <n v="0.5"/>
    <n v="3343.88"/>
    <n v="1822.5092418356403"/>
    <n v="801.90406640768174"/>
    <n v="0"/>
    <n v="1020.6051754279586"/>
  </r>
  <r>
    <s v="G0501389"/>
    <s v="H0068"/>
    <s v="CIVIL ENGINEERING"/>
    <s v="H0406"/>
    <s v="Engineering"/>
    <s v="8005076"/>
    <s v="Krakowiak,Konrad"/>
    <s v="PI"/>
    <x v="9"/>
    <x v="9"/>
    <x v="4"/>
    <x v="4"/>
    <m/>
    <m/>
    <n v="0.5"/>
    <n v="3343.88"/>
    <n v="1822.5092418356403"/>
    <n v="801.90406640768174"/>
    <n v="0"/>
    <n v="1020.6051754279586"/>
  </r>
  <r>
    <s v="G0501412"/>
    <s v="H0067"/>
    <s v="CHEMICAL ENGINEERING"/>
    <s v="H0406"/>
    <s v="Engineering"/>
    <s v="0963911"/>
    <s v="Rimer,Jeffrey"/>
    <s v="PI"/>
    <x v="13"/>
    <x v="13"/>
    <x v="4"/>
    <x v="4"/>
    <m/>
    <m/>
    <n v="1"/>
    <n v="-1179.6199999999999"/>
    <n v="-642.92628678485994"/>
    <n v="-282.88756618533836"/>
    <n v="0"/>
    <n v="-360.03872059952158"/>
  </r>
  <r>
    <s v="G0501521"/>
    <s v="H0070"/>
    <s v="ELECTRICAL ENGINEERING"/>
    <s v="H0406"/>
    <s v="Engineering"/>
    <s v="0195574"/>
    <s v="Kilicarslan,Atilla"/>
    <s v="COPI"/>
    <x v="4"/>
    <x v="4"/>
    <x v="4"/>
    <x v="4"/>
    <m/>
    <m/>
    <n v="0.5"/>
    <n v="16308.184999999999"/>
    <n v="8888.4223955600555"/>
    <n v="3910.9058540464243"/>
    <n v="0"/>
    <n v="4977.5165415136307"/>
  </r>
  <r>
    <s v="G0501521"/>
    <s v="H0070"/>
    <s v="ELECTRICAL ENGINEERING"/>
    <s v="H0406"/>
    <s v="Engineering"/>
    <s v="0987245"/>
    <s v="Lokhandwala,Shaheen M"/>
    <s v="COPI"/>
    <x v="36"/>
    <x v="36"/>
    <x v="10"/>
    <x v="9"/>
    <m/>
    <m/>
    <n v="0"/>
    <n v="0"/>
    <n v="0"/>
    <n v="0"/>
    <n v="0"/>
    <n v="0"/>
  </r>
  <r>
    <s v="G0501521"/>
    <s v="H0070"/>
    <s v="ELECTRICAL ENGINEERING"/>
    <s v="H0406"/>
    <s v="Engineering"/>
    <s v="1156907"/>
    <s v="Contreras-Vidal,Jose Luis"/>
    <s v="PI"/>
    <x v="4"/>
    <x v="4"/>
    <x v="4"/>
    <x v="4"/>
    <m/>
    <m/>
    <n v="0.5"/>
    <n v="16308.184999999999"/>
    <n v="8888.4223955600555"/>
    <n v="3910.9058540464243"/>
    <n v="0"/>
    <n v="4977.5165415136307"/>
  </r>
  <r>
    <s v="G0501397"/>
    <s v="H0109"/>
    <s v="EARTH &amp; ATMOSPHERIC SCIENCES"/>
    <s v="H0411"/>
    <s v="NSM"/>
    <s v="0090184"/>
    <s v="Murphy,Michael"/>
    <s v="PI"/>
    <x v="6"/>
    <x v="6"/>
    <x v="3"/>
    <x v="3"/>
    <m/>
    <m/>
    <n v="1"/>
    <n v="3829.1000000000004"/>
    <n v="2086.9678750173002"/>
    <n v="918.26586500761209"/>
    <n v="0"/>
    <n v="1168.7020100096881"/>
  </r>
  <r>
    <s v="G0501453"/>
    <s v="H0076"/>
    <s v="ENGr UNDERGRADUATE PROGRAMS"/>
    <s v="H0406"/>
    <s v="Engineering"/>
    <s v="8004514"/>
    <s v="Henderson,Jerrod A"/>
    <s v="PI"/>
    <x v="37"/>
    <x v="37"/>
    <x v="4"/>
    <x v="4"/>
    <m/>
    <m/>
    <n v="1"/>
    <n v="6346.630000000001"/>
    <n v="3459.0929786688907"/>
    <n v="1522.000910614312"/>
    <n v="0"/>
    <n v="1937.0920680545787"/>
  </r>
  <r>
    <s v="G0501325"/>
    <s v="H0104"/>
    <s v="BIOLOGY &amp; BIOCHEMISTRY"/>
    <s v="H0411"/>
    <s v="NSM"/>
    <s v="0111042"/>
    <s v="Pennings,Steven C"/>
    <s v="PI"/>
    <x v="3"/>
    <x v="3"/>
    <x v="3"/>
    <x v="3"/>
    <m/>
    <m/>
    <n v="0.5"/>
    <n v="4286.97"/>
    <n v="2336.5199841119102"/>
    <n v="1028.0687930092404"/>
    <n v="0"/>
    <n v="1308.4511911026698"/>
  </r>
  <r>
    <s v="G0501325"/>
    <s v="H0104"/>
    <s v="BIOLOGY &amp; BIOCHEMISTRY"/>
    <s v="H0411"/>
    <s v="NSM"/>
    <s v="0111042"/>
    <s v="Pennings,Steven C"/>
    <s v="PI"/>
    <x v="18"/>
    <x v="18"/>
    <x v="3"/>
    <x v="3"/>
    <m/>
    <m/>
    <n v="0.5"/>
    <n v="4286.97"/>
    <n v="2336.5199841119102"/>
    <n v="1028.0687930092404"/>
    <n v="0"/>
    <n v="1308.4511911026698"/>
  </r>
  <r>
    <s v="G0501510"/>
    <s v="H0068"/>
    <s v="CIVIL ENGINEERING"/>
    <s v="H0406"/>
    <s v="Engineering"/>
    <s v="0995745"/>
    <s v="Shrestha,Ramesh L"/>
    <s v="COPI"/>
    <x v="9"/>
    <x v="9"/>
    <x v="4"/>
    <x v="4"/>
    <m/>
    <m/>
    <n v="0"/>
    <n v="0"/>
    <n v="0"/>
    <n v="0"/>
    <n v="0"/>
    <n v="0"/>
  </r>
  <r>
    <s v="G0501510"/>
    <s v="H0068"/>
    <s v="CIVIL ENGINEERING"/>
    <s v="H0406"/>
    <s v="Engineering"/>
    <s v="0995745"/>
    <s v="Shrestha,Ramesh L"/>
    <s v="COPI"/>
    <x v="38"/>
    <x v="38"/>
    <x v="4"/>
    <x v="4"/>
    <m/>
    <m/>
    <n v="0.3"/>
    <n v="27466.064999999995"/>
    <n v="14969.782797037693"/>
    <n v="6586.7044306965845"/>
    <n v="0"/>
    <n v="8383.0783663411094"/>
  </r>
  <r>
    <s v="G0501510"/>
    <s v="H0068"/>
    <s v="CIVIL ENGINEERING"/>
    <s v="H0406"/>
    <s v="Engineering"/>
    <s v="1003215"/>
    <s v="Carter,William E"/>
    <s v="COI"/>
    <x v="38"/>
    <x v="38"/>
    <x v="4"/>
    <x v="4"/>
    <m/>
    <m/>
    <n v="0"/>
    <n v="0"/>
    <n v="0"/>
    <n v="0"/>
    <n v="0"/>
    <n v="0"/>
  </r>
  <r>
    <s v="G0501510"/>
    <s v="H0068"/>
    <s v="CIVIL ENGINEERING"/>
    <s v="H0406"/>
    <s v="Engineering"/>
    <s v="1005512"/>
    <s v="Fernandez Diaz,Juan Carlos"/>
    <s v="COI"/>
    <x v="38"/>
    <x v="38"/>
    <x v="4"/>
    <x v="4"/>
    <m/>
    <m/>
    <n v="0.1"/>
    <n v="9155.3549999999996"/>
    <n v="4989.9275990125652"/>
    <n v="2195.5681435655288"/>
    <n v="0"/>
    <n v="2794.3594554470365"/>
  </r>
  <r>
    <s v="G0501510"/>
    <s v="H0068"/>
    <s v="CIVIL ENGINEERING"/>
    <s v="H0406"/>
    <s v="Engineering"/>
    <s v="1055405"/>
    <s v="Glennie,Craig Len"/>
    <s v="PI"/>
    <x v="9"/>
    <x v="9"/>
    <x v="4"/>
    <x v="4"/>
    <m/>
    <m/>
    <n v="0"/>
    <n v="0"/>
    <n v="0"/>
    <n v="0"/>
    <n v="0"/>
    <n v="0"/>
  </r>
  <r>
    <s v="G0501510"/>
    <s v="H0068"/>
    <s v="CIVIL ENGINEERING"/>
    <s v="H0406"/>
    <s v="Engineering"/>
    <s v="1055405"/>
    <s v="Glennie,Craig Len"/>
    <s v="PI"/>
    <x v="38"/>
    <x v="38"/>
    <x v="4"/>
    <x v="4"/>
    <m/>
    <m/>
    <n v="0.6"/>
    <n v="54932.12999999999"/>
    <n v="29939.565594075386"/>
    <n v="13173.408861393169"/>
    <n v="0"/>
    <n v="16766.156732682219"/>
  </r>
  <r>
    <s v="G0506488"/>
    <s v="H0067"/>
    <s v="CHEMICAL ENGINEERING"/>
    <s v="H0406"/>
    <s v="Engineering"/>
    <s v="0089734"/>
    <s v="Willson,Richard"/>
    <s v="PI"/>
    <x v="13"/>
    <x v="13"/>
    <x v="4"/>
    <x v="4"/>
    <m/>
    <m/>
    <n v="1"/>
    <n v="-0.18"/>
    <n v="-9.8105094540000007E-2"/>
    <n v="-4.3166241597600005E-2"/>
    <n v="0"/>
    <n v="-5.4938852942400002E-2"/>
  </r>
  <r>
    <s v="G0507699"/>
    <s v="H0067"/>
    <s v="CHEMICAL ENGINEERING"/>
    <s v="H0406"/>
    <s v="Engineering"/>
    <s v="0089734"/>
    <s v="Willson,Richard"/>
    <s v="PI"/>
    <x v="13"/>
    <x v="13"/>
    <x v="4"/>
    <x v="4"/>
    <m/>
    <m/>
    <n v="1"/>
    <n v="4555.95"/>
    <n v="2483.1216970528503"/>
    <n v="1092.5735467032541"/>
    <n v="0"/>
    <n v="1390.5481503495962"/>
  </r>
  <r>
    <s v="G0509602"/>
    <s v="H0067"/>
    <s v="CHEMICAL ENGINEERING"/>
    <s v="H0406"/>
    <s v="Engineering"/>
    <s v="0089734"/>
    <s v="Willson,Richard"/>
    <s v="PI"/>
    <x v="13"/>
    <x v="13"/>
    <x v="4"/>
    <x v="4"/>
    <m/>
    <m/>
    <n v="1"/>
    <n v="10644.3"/>
    <n v="5801.4447656229004"/>
    <n v="2552.6356968740761"/>
    <n v="0"/>
    <n v="3248.8090687488243"/>
  </r>
  <r>
    <s v="G0501430"/>
    <s v="H0109"/>
    <s v="EARTH &amp; ATMOSPHERIC SCIENCES"/>
    <s v="H0411"/>
    <s v="NSM"/>
    <s v="1268062"/>
    <s v="Sager,William W"/>
    <s v="PI"/>
    <x v="6"/>
    <x v="6"/>
    <x v="3"/>
    <x v="3"/>
    <m/>
    <m/>
    <n v="1"/>
    <n v="23627.010000000002"/>
    <n v="12877.389165264032"/>
    <n v="5666.0512327161741"/>
    <n v="0"/>
    <n v="7211.3379325478581"/>
  </r>
  <r>
    <s v="G0501729"/>
    <s v="H0112"/>
    <s v="PHYSICS"/>
    <s v="H0411"/>
    <s v="NSM"/>
    <s v="0083014"/>
    <s v="Stokes,Donna"/>
    <s v="PI"/>
    <x v="10"/>
    <x v="10"/>
    <x v="3"/>
    <x v="3"/>
    <m/>
    <m/>
    <n v="0.75"/>
    <n v="39935.040000000001"/>
    <n v="21765.727081437122"/>
    <n v="9576.9199158323336"/>
    <n v="0"/>
    <n v="12188.807165604789"/>
  </r>
  <r>
    <s v="G0501729"/>
    <s v="H0112"/>
    <s v="PHYSICS"/>
    <s v="H0411"/>
    <s v="NSM"/>
    <s v="1219483"/>
    <s v="Hamilton,Andrew L"/>
    <s v="COPI"/>
    <x v="39"/>
    <x v="39"/>
    <x v="3"/>
    <x v="3"/>
    <m/>
    <m/>
    <n v="0"/>
    <n v="0"/>
    <n v="0"/>
    <n v="0"/>
    <n v="0"/>
    <n v="0"/>
  </r>
  <r>
    <s v="G0501729"/>
    <s v="H0112"/>
    <s v="PHYSICS"/>
    <s v="H0411"/>
    <s v="NSM"/>
    <s v="0090298"/>
    <s v="Arbona,Consuelo"/>
    <s v="COPI"/>
    <x v="1"/>
    <x v="1"/>
    <x v="1"/>
    <x v="1"/>
    <m/>
    <m/>
    <n v="0.1"/>
    <n v="5324.6720000000005"/>
    <n v="2902.0969441916163"/>
    <n v="1276.9226554443112"/>
    <n v="0"/>
    <n v="1625.1742887473051"/>
  </r>
  <r>
    <s v="G0501729"/>
    <s v="H0112"/>
    <s v="PHYSICS"/>
    <s v="H0411"/>
    <s v="NSM"/>
    <s v="0166810"/>
    <s v="Horn,Catherine Lynn"/>
    <s v="COI"/>
    <x v="23"/>
    <x v="23"/>
    <x v="1"/>
    <x v="1"/>
    <m/>
    <m/>
    <n v="0.05"/>
    <n v="2662.3360000000002"/>
    <n v="1451.0484720958082"/>
    <n v="638.4613277221556"/>
    <n v="0"/>
    <n v="812.58714437365256"/>
  </r>
  <r>
    <s v="G0501729"/>
    <s v="H0112"/>
    <s v="PHYSICS"/>
    <s v="H0411"/>
    <s v="NSM"/>
    <s v="0906269"/>
    <s v="Ogletree-Hughes,Monique L"/>
    <s v="COPI"/>
    <x v="3"/>
    <x v="3"/>
    <x v="3"/>
    <x v="3"/>
    <m/>
    <m/>
    <n v="0.1"/>
    <n v="5324.6720000000005"/>
    <n v="2902.0969441916163"/>
    <n v="1276.9226554443112"/>
    <n v="0"/>
    <n v="1625.1742887473051"/>
  </r>
  <r>
    <s v="G0501782"/>
    <s v="H0067"/>
    <s v="CHEMICAL ENGINEERING"/>
    <s v="H0406"/>
    <s v="Engineering"/>
    <s v="1386404"/>
    <s v="Palmer,Jeremy"/>
    <s v="PI"/>
    <x v="13"/>
    <x v="13"/>
    <x v="4"/>
    <x v="4"/>
    <m/>
    <m/>
    <n v="1"/>
    <n v="3064.93"/>
    <n v="1670.4735967137901"/>
    <n v="735.00838255406768"/>
    <n v="0"/>
    <n v="935.46521415972245"/>
  </r>
  <r>
    <s v="G0502545"/>
    <s v="H0067"/>
    <s v="CHEMICAL ENGINEERING"/>
    <s v="H0406"/>
    <s v="Engineering"/>
    <s v="1024610"/>
    <s v="Varadarajan,Navin"/>
    <s v="PI"/>
    <x v="13"/>
    <x v="13"/>
    <x v="4"/>
    <x v="4"/>
    <m/>
    <m/>
    <n v="1"/>
    <n v="3056.69"/>
    <n v="1665.9825634970703"/>
    <n v="733.03232793871086"/>
    <n v="0"/>
    <n v="932.9502355583594"/>
  </r>
  <r>
    <s v="G0501589"/>
    <s v="H0114"/>
    <s v="OPT VISION SCIENCES"/>
    <s v="H0412"/>
    <s v="Optometry"/>
    <s v="0080381"/>
    <s v="Frishman,Laura J"/>
    <s v="COI"/>
    <x v="24"/>
    <x v="24"/>
    <x v="8"/>
    <x v="8"/>
    <m/>
    <m/>
    <n v="0.1"/>
    <n v="8007.6720000000023"/>
    <n v="4364.407881140618"/>
    <n v="1920.3394677018719"/>
    <n v="0"/>
    <n v="2444.0684134387461"/>
  </r>
  <r>
    <s v="G0501589"/>
    <s v="H0114"/>
    <s v="OPT VISION SCIENCES"/>
    <s v="H0412"/>
    <s v="Optometry"/>
    <s v="0577857"/>
    <s v="Patel,Nimesh Bhikhu"/>
    <s v="PI"/>
    <x v="24"/>
    <x v="24"/>
    <x v="8"/>
    <x v="8"/>
    <m/>
    <m/>
    <n v="0.8"/>
    <n v="64061.376000000018"/>
    <n v="34915.263049124944"/>
    <n v="15362.715741614975"/>
    <n v="0"/>
    <n v="19552.547307509969"/>
  </r>
  <r>
    <s v="G0501589"/>
    <s v="H0114"/>
    <s v="OPT VISION SCIENCES"/>
    <s v="H0412"/>
    <s v="Optometry"/>
    <s v="1277112"/>
    <s v="Carter-Dawson,Louvenia D"/>
    <s v="COI"/>
    <x v="24"/>
    <x v="24"/>
    <x v="8"/>
    <x v="8"/>
    <m/>
    <m/>
    <n v="0.1"/>
    <n v="8007.6720000000023"/>
    <n v="4364.407881140618"/>
    <n v="1920.3394677018719"/>
    <n v="0"/>
    <n v="2444.0684134387461"/>
  </r>
  <r>
    <s v="G0505201"/>
    <s v="H0509"/>
    <s v="CHILD &amp; FAMILY CENTER"/>
    <s v="H0415"/>
    <s v="GCSW"/>
    <s v="0957705"/>
    <s v="Pritzker,Suzanne"/>
    <s v="PI"/>
    <x v="40"/>
    <x v="40"/>
    <x v="5"/>
    <x v="5"/>
    <m/>
    <m/>
    <n v="1"/>
    <n v="2345.5899999999997"/>
    <n v="1278.41293723377"/>
    <n v="562.50169238285878"/>
    <n v="0"/>
    <n v="715.9112448509112"/>
  </r>
  <r>
    <s v="G0502148"/>
    <s v="H0591"/>
    <s v="PETROLEUM ENGINEERING"/>
    <s v="H0406"/>
    <s v="Engineering"/>
    <s v="0194914"/>
    <s v="Myers,Michael Tolbert"/>
    <s v="COPI"/>
    <x v="33"/>
    <x v="33"/>
    <x v="4"/>
    <x v="4"/>
    <m/>
    <m/>
    <n v="0.5"/>
    <n v="1699.13"/>
    <n v="926.07394047639013"/>
    <n v="407.47253380961166"/>
    <n v="0"/>
    <n v="518.60140666677853"/>
  </r>
  <r>
    <s v="G0502148"/>
    <s v="H0591"/>
    <s v="PETROLEUM ENGINEERING"/>
    <s v="H0406"/>
    <s v="Engineering"/>
    <s v="1275587"/>
    <s v="Hathon,Lori A"/>
    <s v="PI"/>
    <x v="33"/>
    <x v="33"/>
    <x v="4"/>
    <x v="4"/>
    <m/>
    <m/>
    <n v="0.5"/>
    <n v="1699.13"/>
    <n v="926.07394047639013"/>
    <n v="407.47253380961166"/>
    <n v="0"/>
    <n v="518.60140666677853"/>
  </r>
  <r>
    <s v="G0507963"/>
    <s v="H0073"/>
    <s v="MECHANICAL ENGINEERING"/>
    <s v="H0406"/>
    <s v="Engineering"/>
    <s v="0164111"/>
    <s v="Ardebili,Haleh"/>
    <s v="PI"/>
    <x v="14"/>
    <x v="14"/>
    <x v="4"/>
    <x v="4"/>
    <m/>
    <m/>
    <n v="0.34"/>
    <n v="1019.0480000000001"/>
    <n v="555.4100021155441"/>
    <n v="244.38040093083941"/>
    <n v="0"/>
    <n v="311.02960118470469"/>
  </r>
  <r>
    <s v="G0507963"/>
    <s v="H0073"/>
    <s v="MECHANICAL ENGINEERING"/>
    <s v="H0406"/>
    <s v="Engineering"/>
    <s v="1398938"/>
    <s v="Ghasemi,Hadi"/>
    <s v="COPI"/>
    <x v="14"/>
    <x v="14"/>
    <x v="4"/>
    <x v="4"/>
    <m/>
    <m/>
    <n v="0.33"/>
    <n v="989.07600000000014"/>
    <n v="539.07441381802812"/>
    <n v="237.19274207993237"/>
    <n v="0"/>
    <n v="301.88167173809575"/>
  </r>
  <r>
    <s v="G0507963"/>
    <s v="H0073"/>
    <s v="MECHANICAL ENGINEERING"/>
    <s v="H0406"/>
    <s v="Engineering"/>
    <s v="8007788"/>
    <s v="Karim,Alamgir"/>
    <s v="COPI"/>
    <x v="13"/>
    <x v="13"/>
    <x v="4"/>
    <x v="4"/>
    <m/>
    <m/>
    <n v="0.33"/>
    <n v="989.07600000000014"/>
    <n v="539.07441381802812"/>
    <n v="237.19274207993237"/>
    <n v="0"/>
    <n v="301.88167173809575"/>
  </r>
  <r>
    <s v="G0508262"/>
    <s v="H0073"/>
    <s v="MECHANICAL ENGINEERING"/>
    <s v="H0406"/>
    <s v="Engineering"/>
    <s v="0164111"/>
    <s v="Ardebili,Haleh"/>
    <s v="PI"/>
    <x v="14"/>
    <x v="14"/>
    <x v="4"/>
    <x v="4"/>
    <m/>
    <m/>
    <n v="0.34"/>
    <n v="18499.260600000005"/>
    <n v="10082.620611572765"/>
    <n v="4436.353069092017"/>
    <n v="0"/>
    <n v="5646.2675424807485"/>
  </r>
  <r>
    <s v="G0508262"/>
    <s v="H0073"/>
    <s v="MECHANICAL ENGINEERING"/>
    <s v="H0406"/>
    <s v="Engineering"/>
    <s v="1398938"/>
    <s v="Ghasemi,Hadi"/>
    <s v="COPI"/>
    <x v="14"/>
    <x v="14"/>
    <x v="4"/>
    <x v="4"/>
    <m/>
    <m/>
    <n v="0.33"/>
    <n v="17955.164700000005"/>
    <n v="9786.0729465265067"/>
    <n v="4305.8720964716631"/>
    <n v="0"/>
    <n v="5480.2008500548436"/>
  </r>
  <r>
    <s v="G0508262"/>
    <s v="H0073"/>
    <s v="MECHANICAL ENGINEERING"/>
    <s v="H0406"/>
    <s v="Engineering"/>
    <s v="8007788"/>
    <s v="Karim,Alamgir"/>
    <s v="COPI"/>
    <x v="13"/>
    <x v="13"/>
    <x v="4"/>
    <x v="4"/>
    <m/>
    <m/>
    <n v="0.33"/>
    <n v="17955.164700000005"/>
    <n v="9786.0729465265067"/>
    <n v="4305.8720964716631"/>
    <n v="0"/>
    <n v="5480.2008500548436"/>
  </r>
  <r>
    <s v="G0510035"/>
    <s v="H0073"/>
    <s v="MECHANICAL ENGINEERING"/>
    <s v="H0406"/>
    <s v="Engineering"/>
    <s v="0164111"/>
    <s v="Ardebili,Haleh"/>
    <s v="PI"/>
    <x v="14"/>
    <x v="14"/>
    <x v="4"/>
    <x v="4"/>
    <m/>
    <m/>
    <n v="0.34"/>
    <n v="23045.608"/>
    <n v="12560.508619843225"/>
    <n v="5526.6237927310194"/>
    <n v="0"/>
    <n v="7033.884827112206"/>
  </r>
  <r>
    <s v="G0510035"/>
    <s v="H0073"/>
    <s v="MECHANICAL ENGINEERING"/>
    <s v="H0406"/>
    <s v="Engineering"/>
    <s v="1398938"/>
    <s v="Ghasemi,Hadi"/>
    <s v="COPI"/>
    <x v="14"/>
    <x v="14"/>
    <x v="4"/>
    <x v="4"/>
    <m/>
    <m/>
    <n v="0.33"/>
    <n v="22367.795999999998"/>
    <n v="12191.081895730189"/>
    <n v="5364.0760341212836"/>
    <n v="0"/>
    <n v="6827.0058616089054"/>
  </r>
  <r>
    <s v="G0510035"/>
    <s v="H0073"/>
    <s v="MECHANICAL ENGINEERING"/>
    <s v="H0406"/>
    <s v="Engineering"/>
    <s v="8007788"/>
    <s v="Karim,Alamgir"/>
    <s v="COPI"/>
    <x v="13"/>
    <x v="13"/>
    <x v="4"/>
    <x v="4"/>
    <m/>
    <m/>
    <n v="0.33"/>
    <n v="22367.795999999998"/>
    <n v="12191.081895730189"/>
    <n v="5364.0760341212836"/>
    <n v="0"/>
    <n v="6827.0058616089054"/>
  </r>
  <r>
    <s v="G0507447"/>
    <s v="H0067"/>
    <s v="CHEMICAL ENGINEERING"/>
    <s v="H0406"/>
    <s v="Engineering"/>
    <s v="1024610"/>
    <s v="Varadarajan,Navin"/>
    <s v="PI"/>
    <x v="13"/>
    <x v="13"/>
    <x v="4"/>
    <x v="4"/>
    <m/>
    <m/>
    <n v="1"/>
    <n v="-46.75"/>
    <n v="-25.480073165250001"/>
    <n v="-11.21123219271"/>
    <n v="0"/>
    <n v="-14.268840972540001"/>
  </r>
  <r>
    <s v="G0508809"/>
    <s v="H0067"/>
    <s v="CHEMICAL ENGINEERING"/>
    <s v="H0406"/>
    <s v="Engineering"/>
    <s v="1024610"/>
    <s v="Varadarajan,Navin"/>
    <s v="PI"/>
    <x v="13"/>
    <x v="13"/>
    <x v="4"/>
    <x v="4"/>
    <m/>
    <m/>
    <n v="1"/>
    <n v="602.89"/>
    <n v="328.59211359567001"/>
    <n v="144.58052998209482"/>
    <n v="0"/>
    <n v="184.0115836135752"/>
  </r>
  <r>
    <s v="G0501727"/>
    <s v="H0108"/>
    <s v="COMPUTER SCIENCE"/>
    <s v="H0411"/>
    <s v="NSM"/>
    <s v="1398522"/>
    <s v="Mukherjee,Arjun"/>
    <s v="PI"/>
    <x v="21"/>
    <x v="21"/>
    <x v="3"/>
    <x v="3"/>
    <m/>
    <m/>
    <n v="1"/>
    <n v="1672.0900000000001"/>
    <n v="911.33637516327019"/>
    <n v="400.98800507183887"/>
    <n v="0"/>
    <n v="510.34837009143132"/>
  </r>
  <r>
    <s v="G0501881"/>
    <s v="H0071"/>
    <s v="BIOMEDICAL ENGINEERING"/>
    <s v="H0406"/>
    <s v="Engineering"/>
    <s v="1308666"/>
    <s v="Wu,Tianfu"/>
    <s v="PI"/>
    <x v="17"/>
    <x v="17"/>
    <x v="4"/>
    <x v="4"/>
    <m/>
    <m/>
    <n v="1"/>
    <n v="108695.67"/>
    <n v="59242.216563548012"/>
    <n v="26066.575287961125"/>
    <n v="0"/>
    <n v="33175.641275586888"/>
  </r>
  <r>
    <s v="G0502589"/>
    <s v="H0110"/>
    <s v="MATHEMATICS"/>
    <s v="H0411"/>
    <s v="NSM"/>
    <s v="0072561"/>
    <s v="Harlow,Laura Michelle"/>
    <s v="COI"/>
    <x v="19"/>
    <x v="19"/>
    <x v="3"/>
    <x v="3"/>
    <m/>
    <m/>
    <n v="0.15"/>
    <n v="5728.9574999999995"/>
    <n v="3122.4439841841227"/>
    <n v="1373.875353041014"/>
    <n v="0"/>
    <n v="1748.5686311431086"/>
  </r>
  <r>
    <s v="G0502589"/>
    <s v="H0110"/>
    <s v="MATHEMATICS"/>
    <s v="H0411"/>
    <s v="NSM"/>
    <s v="0085755"/>
    <s v="Subhlok,Jaspal"/>
    <s v="COPI"/>
    <x v="21"/>
    <x v="21"/>
    <x v="3"/>
    <x v="3"/>
    <m/>
    <m/>
    <n v="0.25"/>
    <n v="9548.2624999999989"/>
    <n v="5204.073306973537"/>
    <n v="2289.7922550683561"/>
    <n v="0"/>
    <n v="2914.2810519051809"/>
  </r>
  <r>
    <s v="G0502589"/>
    <s v="H0110"/>
    <s v="MATHEMATICS"/>
    <s v="H0411"/>
    <s v="NSM"/>
    <s v="0900385"/>
    <s v="Evans,Paige K"/>
    <s v="PI"/>
    <x v="19"/>
    <x v="19"/>
    <x v="3"/>
    <x v="3"/>
    <m/>
    <m/>
    <n v="0.6"/>
    <n v="22915.829999999998"/>
    <n v="12489.775936736491"/>
    <n v="5495.5014121640561"/>
    <n v="0"/>
    <n v="6994.2745245724345"/>
  </r>
  <r>
    <s v="G0507730"/>
    <s v="H0117"/>
    <s v="PHARMACOLOGICAL &amp; PHARMACEUTIC"/>
    <s v="H0413"/>
    <s v="Pharmacy"/>
    <s v="1185394"/>
    <s v="Cuny,Gregory D"/>
    <s v="PI"/>
    <x v="11"/>
    <x v="11"/>
    <x v="7"/>
    <x v="7"/>
    <m/>
    <m/>
    <n v="1"/>
    <n v="839.68"/>
    <n v="457.64936546304"/>
    <n v="201.36572080373759"/>
    <n v="0"/>
    <n v="256.28364465930241"/>
  </r>
  <r>
    <s v="G0509274"/>
    <s v="H0117"/>
    <s v="PHARMACOLOGICAL &amp; PHARMACEUTIC"/>
    <s v="H0413"/>
    <s v="Pharmacy"/>
    <s v="1185394"/>
    <s v="Cuny,Gregory D"/>
    <s v="PI"/>
    <x v="11"/>
    <x v="11"/>
    <x v="7"/>
    <x v="7"/>
    <m/>
    <m/>
    <n v="1"/>
    <n v="53620.469999999994"/>
    <n v="29224.673770162408"/>
    <n v="12858.85645887146"/>
    <n v="0"/>
    <n v="16365.817311290948"/>
  </r>
  <r>
    <s v="G0501809"/>
    <s v="H0107"/>
    <s v="CHEMISTRY"/>
    <s v="H0411"/>
    <s v="NSM"/>
    <s v="0949960"/>
    <s v="Gilbertson,Scott R"/>
    <s v="PI"/>
    <x v="16"/>
    <x v="16"/>
    <x v="3"/>
    <x v="3"/>
    <m/>
    <m/>
    <n v="1"/>
    <n v="347.78999999999996"/>
    <n v="189.55539350037"/>
    <n v="83.404373140162804"/>
    <n v="0"/>
    <n v="106.1510203602072"/>
  </r>
  <r>
    <s v="G0501796"/>
    <s v="H0114"/>
    <s v="OPT VISION SCIENCES"/>
    <s v="H0412"/>
    <s v="Optometry"/>
    <s v="0088106"/>
    <s v="Ostrin,Lisa"/>
    <s v="PI"/>
    <x v="34"/>
    <x v="34"/>
    <x v="8"/>
    <x v="8"/>
    <m/>
    <m/>
    <n v="1"/>
    <n v="87911.829999999987"/>
    <n v="47914.435518524486"/>
    <n v="21082.351628150773"/>
    <n v="0"/>
    <n v="26832.083890373713"/>
  </r>
  <r>
    <s v="G0501796"/>
    <s v="H0114"/>
    <s v="OPT VISION SCIENCES"/>
    <s v="H0412"/>
    <s v="Optometry"/>
    <s v="0577857"/>
    <s v="Patel,Nimesh Bhikhu"/>
    <s v="COI"/>
    <x v="34"/>
    <x v="34"/>
    <x v="8"/>
    <x v="8"/>
    <m/>
    <m/>
    <n v="0"/>
    <n v="0"/>
    <n v="0"/>
    <n v="0"/>
    <n v="0"/>
    <n v="0"/>
  </r>
  <r>
    <s v="G0501796"/>
    <s v="H0114"/>
    <s v="OPT VISION SCIENCES"/>
    <s v="H0412"/>
    <s v="Optometry"/>
    <s v="8002354"/>
    <s v="Ritchey,Eric R"/>
    <s v="COI"/>
    <x v="34"/>
    <x v="34"/>
    <x v="8"/>
    <x v="8"/>
    <m/>
    <m/>
    <n v="0"/>
    <n v="0"/>
    <n v="0"/>
    <n v="0"/>
    <n v="0"/>
    <n v="0"/>
  </r>
  <r>
    <s v="G0501798"/>
    <s v="H0117"/>
    <s v="PHARMACOLOGICAL &amp; PHARMACEUTIC"/>
    <s v="H0413"/>
    <s v="Pharmacy"/>
    <s v="0163329"/>
    <s v="Gunaratne,Preethi H"/>
    <s v="COI"/>
    <x v="3"/>
    <x v="3"/>
    <x v="3"/>
    <x v="3"/>
    <m/>
    <m/>
    <n v="0.1"/>
    <n v="967.59999999999991"/>
    <n v="527.36938598279994"/>
    <n v="232.04252983243197"/>
    <n v="0"/>
    <n v="295.32685615036797"/>
  </r>
  <r>
    <s v="G0501798"/>
    <s v="H0117"/>
    <s v="PHARMACOLOGICAL &amp; PHARMACEUTIC"/>
    <s v="H0413"/>
    <s v="Pharmacy"/>
    <s v="0868101"/>
    <s v="McConnell,Bradley K"/>
    <s v="PI"/>
    <x v="11"/>
    <x v="11"/>
    <x v="7"/>
    <x v="7"/>
    <m/>
    <m/>
    <n v="0.45"/>
    <n v="4354.1999999999989"/>
    <n v="2373.1622369225997"/>
    <n v="1044.1913842459439"/>
    <n v="0"/>
    <n v="1328.9708526766558"/>
  </r>
  <r>
    <s v="G0501798"/>
    <s v="H0117"/>
    <s v="PHARMACOLOGICAL &amp; PHARMACEUTIC"/>
    <s v="H0413"/>
    <s v="Pharmacy"/>
    <s v="0868101"/>
    <s v="McConnell,Bradley K"/>
    <s v="PI"/>
    <x v="12"/>
    <x v="12"/>
    <x v="7"/>
    <x v="7"/>
    <m/>
    <m/>
    <n v="0.45"/>
    <n v="4354.1999999999989"/>
    <n v="2373.1622369225997"/>
    <n v="1044.1913842459439"/>
    <n v="0"/>
    <n v="1328.9708526766558"/>
  </r>
  <r>
    <s v="G0501776"/>
    <s v="H0429"/>
    <s v="INSTITUTE FOR CLIMATE/ATMO SCI"/>
    <s v="H0411"/>
    <s v="NSM"/>
    <s v="0186940"/>
    <s v="Flynn III,James Howard"/>
    <s v="PI"/>
    <x v="6"/>
    <x v="6"/>
    <x v="3"/>
    <x v="3"/>
    <m/>
    <m/>
    <n v="0.5"/>
    <n v="6143.26"/>
    <n v="3348.2505726877803"/>
    <n v="1473.2302519826233"/>
    <n v="0"/>
    <n v="1875.020320705157"/>
  </r>
  <r>
    <s v="G0501776"/>
    <s v="H0429"/>
    <s v="INSTITUTE FOR CLIMATE/ATMO SCI"/>
    <s v="H0411"/>
    <s v="NSM"/>
    <s v="0186940"/>
    <s v="Flynn III,James Howard"/>
    <s v="PI"/>
    <x v="41"/>
    <x v="41"/>
    <x v="3"/>
    <x v="3"/>
    <m/>
    <m/>
    <n v="0.5"/>
    <n v="6143.26"/>
    <n v="3348.2505726877803"/>
    <n v="1473.2302519826233"/>
    <n v="0"/>
    <n v="1875.020320705157"/>
  </r>
  <r>
    <s v="G0502065"/>
    <s v="H0070"/>
    <s v="ELECTRICAL ENGINEERING"/>
    <s v="H0406"/>
    <s v="Engineering"/>
    <s v="0160788"/>
    <s v="Larin,Kirill"/>
    <s v="COI"/>
    <x v="17"/>
    <x v="17"/>
    <x v="4"/>
    <x v="4"/>
    <m/>
    <m/>
    <n v="0.5"/>
    <n v="52409.77"/>
    <n v="28564.808003720311"/>
    <n v="12568.515521636937"/>
    <n v="0"/>
    <n v="15996.292482083374"/>
  </r>
  <r>
    <s v="G0502065"/>
    <s v="H0070"/>
    <s v="ELECTRICAL ENGINEERING"/>
    <s v="H0406"/>
    <s v="Engineering"/>
    <s v="1393562"/>
    <s v="Mayerich,David Matthew"/>
    <s v="PI"/>
    <x v="4"/>
    <x v="4"/>
    <x v="4"/>
    <x v="4"/>
    <m/>
    <m/>
    <n v="0.5"/>
    <n v="52409.77"/>
    <n v="28564.808003720311"/>
    <n v="12568.515521636937"/>
    <n v="0"/>
    <n v="15996.292482083374"/>
  </r>
  <r>
    <s v="G0503224"/>
    <s v="H0071"/>
    <s v="BIOMEDICAL ENGINEERING"/>
    <s v="H0406"/>
    <s v="Engineering"/>
    <s v="0160788"/>
    <s v="Larin,Kirill"/>
    <s v="COI"/>
    <x v="17"/>
    <x v="17"/>
    <x v="4"/>
    <x v="4"/>
    <m/>
    <m/>
    <n v="0.5"/>
    <n v="56877.844999999994"/>
    <n v="31000.035338647034"/>
    <n v="13640.015549004695"/>
    <n v="0"/>
    <n v="17360.019789642341"/>
  </r>
  <r>
    <s v="G0503224"/>
    <s v="H0071"/>
    <s v="BIOMEDICAL ENGINEERING"/>
    <s v="H0406"/>
    <s v="Engineering"/>
    <s v="1393562"/>
    <s v="Mayerich,David Matthew"/>
    <s v="PI"/>
    <x v="4"/>
    <x v="4"/>
    <x v="4"/>
    <x v="4"/>
    <m/>
    <m/>
    <n v="0.5"/>
    <n v="56877.844999999994"/>
    <n v="31000.035338647034"/>
    <n v="13640.015549004695"/>
    <n v="0"/>
    <n v="17360.019789642341"/>
  </r>
  <r>
    <s v="G0502076"/>
    <s v="H0091"/>
    <s v="PHILOSOPHY"/>
    <s v="H0409"/>
    <s v="Lib Arts &amp; Social Sci"/>
    <s v="8007542"/>
    <s v="Oliveira,Luis RG"/>
    <s v="PI"/>
    <x v="42"/>
    <x v="42"/>
    <x v="2"/>
    <x v="2"/>
    <m/>
    <m/>
    <n v="1"/>
    <n v="38131.17"/>
    <n v="20782.566876504512"/>
    <n v="9144.3294256619847"/>
    <n v="0"/>
    <n v="11638.237450842527"/>
  </r>
  <r>
    <s v="G0501844"/>
    <s v="H0139"/>
    <s v="ENGINEERING TECHNOLOGY"/>
    <s v="H0416"/>
    <s v="Engineering"/>
    <s v="0900642"/>
    <s v="Pollonini,Luca"/>
    <s v="PI"/>
    <x v="43"/>
    <x v="43"/>
    <x v="9"/>
    <x v="4"/>
    <m/>
    <m/>
    <n v="1"/>
    <n v="9037.6899999999987"/>
    <n v="4925.7968437400696"/>
    <n v="2167.3506112456307"/>
    <n v="0"/>
    <n v="2758.4462324944388"/>
  </r>
  <r>
    <s v="G0501948"/>
    <s v="H0070"/>
    <s v="ELECTRICAL ENGINEERING"/>
    <s v="H0406"/>
    <s v="Engineering"/>
    <s v="8004805"/>
    <s v="Rajashekara,Kaushik"/>
    <s v="PI"/>
    <x v="4"/>
    <x v="4"/>
    <x v="4"/>
    <x v="4"/>
    <m/>
    <m/>
    <n v="0.6"/>
    <n v="861.04799999999977"/>
    <n v="469.29553024154393"/>
    <n v="206.49003330627934"/>
    <n v="0"/>
    <n v="262.80549693526461"/>
  </r>
  <r>
    <s v="G0501948"/>
    <s v="H0070"/>
    <s v="ELECTRICAL ENGINEERING"/>
    <s v="H0406"/>
    <s v="Engineering"/>
    <s v="8007901"/>
    <s v="Krishnamoorthy,Harish Sarma"/>
    <s v="COPI"/>
    <x v="4"/>
    <x v="4"/>
    <x v="4"/>
    <x v="4"/>
    <m/>
    <m/>
    <n v="0.4"/>
    <n v="574.03199999999993"/>
    <n v="312.86368682769597"/>
    <n v="137.66002220418622"/>
    <n v="0"/>
    <n v="175.20366462350975"/>
  </r>
  <r>
    <s v="G0502038"/>
    <s v="H0071"/>
    <s v="BIOMEDICAL ENGINEERING"/>
    <s v="H0406"/>
    <s v="Engineering"/>
    <s v="1308666"/>
    <s v="Wu,Tianfu"/>
    <s v="COI"/>
    <x v="17"/>
    <x v="17"/>
    <x v="4"/>
    <x v="4"/>
    <m/>
    <m/>
    <n v="0.5"/>
    <n v="47205.540000000008"/>
    <n v="25728.355358398625"/>
    <n v="11320.476357695396"/>
    <n v="0"/>
    <n v="14407.879000703229"/>
  </r>
  <r>
    <s v="G0502038"/>
    <s v="H0071"/>
    <s v="BIOMEDICAL ENGINEERING"/>
    <s v="H0406"/>
    <s v="Engineering"/>
    <s v="1314235"/>
    <s v="Mohan,Chandra"/>
    <s v="PI"/>
    <x v="17"/>
    <x v="17"/>
    <x v="4"/>
    <x v="4"/>
    <m/>
    <m/>
    <n v="0.5"/>
    <n v="47205.540000000008"/>
    <n v="25728.355358398625"/>
    <n v="11320.476357695396"/>
    <n v="0"/>
    <n v="14407.879000703229"/>
  </r>
  <r>
    <s v="G0505686"/>
    <s v="H0515"/>
    <s v="CTR FOR NUCLEAR REC&amp;CELL SIGN"/>
    <s v="H0411"/>
    <s v="NSM"/>
    <s v="8009724"/>
    <s v="Feng,Qin"/>
    <s v="PI"/>
    <x v="3"/>
    <x v="3"/>
    <x v="3"/>
    <x v="3"/>
    <m/>
    <m/>
    <n v="0.5"/>
    <n v="54444.425000000003"/>
    <n v="29673.752565560779"/>
    <n v="13056.451128846742"/>
    <n v="0"/>
    <n v="16617.301436714035"/>
  </r>
  <r>
    <s v="G0505686"/>
    <s v="H0515"/>
    <s v="CTR FOR NUCLEAR REC&amp;CELL SIGN"/>
    <s v="H0411"/>
    <s v="NSM"/>
    <s v="8009724"/>
    <s v="Feng,Qin"/>
    <s v="PI"/>
    <x v="26"/>
    <x v="26"/>
    <x v="3"/>
    <x v="3"/>
    <m/>
    <m/>
    <n v="0.5"/>
    <n v="54444.425000000003"/>
    <n v="29673.752565560779"/>
    <n v="13056.451128846742"/>
    <n v="0"/>
    <n v="16617.301436714035"/>
  </r>
  <r>
    <s v="G0502149"/>
    <s v="H0591"/>
    <s v="PETROLEUM ENGINEERING"/>
    <s v="H0406"/>
    <s v="Engineering"/>
    <s v="0190568"/>
    <s v="Soliman,Mohamed Yousef"/>
    <s v="PI"/>
    <x v="33"/>
    <x v="33"/>
    <x v="4"/>
    <x v="4"/>
    <m/>
    <m/>
    <n v="1"/>
    <n v="8453.3799999999992"/>
    <n v="4607.3313560141396"/>
    <n v="2027.2257966462214"/>
    <n v="0"/>
    <n v="2580.1055593679184"/>
  </r>
  <r>
    <s v="G0502024"/>
    <s v="H0107"/>
    <s v="CHEMISTRY"/>
    <s v="H0411"/>
    <s v="NSM"/>
    <s v="1377860"/>
    <s v="Brgoch,Jakoah"/>
    <s v="PI"/>
    <x v="16"/>
    <x v="16"/>
    <x v="3"/>
    <x v="3"/>
    <m/>
    <m/>
    <n v="1"/>
    <n v="42003.930000000008"/>
    <n v="22893.330687230795"/>
    <n v="10073.065502381551"/>
    <n v="0"/>
    <n v="12820.265184849244"/>
  </r>
  <r>
    <s v="G0502103"/>
    <s v="H0104"/>
    <s v="BIOLOGY &amp; BIOCHEMISTRY"/>
    <s v="H0411"/>
    <s v="NSM"/>
    <s v="1313016"/>
    <s v="Meisel,Richard P"/>
    <s v="PI"/>
    <x v="3"/>
    <x v="3"/>
    <x v="3"/>
    <x v="3"/>
    <m/>
    <m/>
    <n v="1"/>
    <n v="33615.49"/>
    <n v="18321.393469213472"/>
    <n v="8061.4131264539274"/>
    <n v="0"/>
    <n v="10259.980342759543"/>
  </r>
  <r>
    <s v="G0502054"/>
    <s v="H0109"/>
    <s v="EARTH &amp; ATMOSPHERIC SCIENCES"/>
    <s v="H0411"/>
    <s v="NSM"/>
    <s v="8004618"/>
    <s v="Wu,Jonathan En Lin"/>
    <s v="PI"/>
    <x v="6"/>
    <x v="6"/>
    <x v="3"/>
    <x v="3"/>
    <m/>
    <m/>
    <n v="1"/>
    <n v="50921.739999999991"/>
    <n v="27753.789538007219"/>
    <n v="12211.667396723176"/>
    <n v="0"/>
    <n v="15542.122141284042"/>
  </r>
  <r>
    <s v="G0507158"/>
    <s v="H0571"/>
    <s v="PHAR HEALTH OUTCOMES &amp; POLICY"/>
    <s v="H0413"/>
    <s v="Pharmacy"/>
    <s v="1216076"/>
    <s v="Wanat,Matthew A"/>
    <s v="COPI"/>
    <x v="25"/>
    <x v="25"/>
    <x v="7"/>
    <x v="7"/>
    <m/>
    <m/>
    <n v="0.12"/>
    <n v="6760.5036"/>
    <n v="3684.6658045333911"/>
    <n v="1621.252953994692"/>
    <n v="0"/>
    <n v="2063.4128505386989"/>
  </r>
  <r>
    <s v="G0507158"/>
    <s v="H0571"/>
    <s v="PHAR HEALTH OUTCOMES &amp; POLICY"/>
    <s v="H0413"/>
    <s v="Pharmacy"/>
    <s v="1216076"/>
    <s v="Wanat,Matthew A"/>
    <s v="COPI"/>
    <x v="44"/>
    <x v="44"/>
    <x v="7"/>
    <x v="7"/>
    <m/>
    <m/>
    <n v="0.08"/>
    <n v="4507.0024000000003"/>
    <n v="2456.4438696889274"/>
    <n v="1080.835302663128"/>
    <n v="0"/>
    <n v="1375.6085670257994"/>
  </r>
  <r>
    <s v="G0507158"/>
    <s v="H0571"/>
    <s v="PHAR HEALTH OUTCOMES &amp; POLICY"/>
    <s v="H0413"/>
    <s v="Pharmacy"/>
    <s v="8007532"/>
    <s v="Thornton,James D"/>
    <s v="PI"/>
    <x v="44"/>
    <x v="44"/>
    <x v="7"/>
    <x v="7"/>
    <m/>
    <m/>
    <n v="0.32"/>
    <n v="18028.009600000001"/>
    <n v="9825.7754787557096"/>
    <n v="4323.341210652512"/>
    <n v="0"/>
    <n v="5502.4342681031976"/>
  </r>
  <r>
    <s v="G0507158"/>
    <s v="H0571"/>
    <s v="PHAR HEALTH OUTCOMES &amp; POLICY"/>
    <s v="H0413"/>
    <s v="Pharmacy"/>
    <s v="8007532"/>
    <s v="Thornton,James D"/>
    <s v="PI"/>
    <x v="30"/>
    <x v="30"/>
    <x v="7"/>
    <x v="7"/>
    <m/>
    <m/>
    <n v="0.48"/>
    <n v="27042.0144"/>
    <n v="14738.663218133564"/>
    <n v="6485.011815978768"/>
    <n v="0"/>
    <n v="8253.6514021547955"/>
  </r>
  <r>
    <s v="G0509007"/>
    <s v="H0571"/>
    <s v="PHAR HEALTH OUTCOMES &amp; POLICY"/>
    <s v="H0413"/>
    <s v="Pharmacy"/>
    <s v="1216076"/>
    <s v="Wanat,Matthew A"/>
    <s v="COI"/>
    <x v="25"/>
    <x v="25"/>
    <x v="7"/>
    <x v="7"/>
    <m/>
    <m/>
    <n v="0.12"/>
    <n v="36105.0432"/>
    <n v="19678.270425037692"/>
    <n v="8658.4389870165851"/>
    <n v="0"/>
    <n v="11019.831438021107"/>
  </r>
  <r>
    <s v="G0509007"/>
    <s v="H0571"/>
    <s v="PHAR HEALTH OUTCOMES &amp; POLICY"/>
    <s v="H0413"/>
    <s v="Pharmacy"/>
    <s v="1216076"/>
    <s v="Wanat,Matthew A"/>
    <s v="COI"/>
    <x v="44"/>
    <x v="44"/>
    <x v="7"/>
    <x v="7"/>
    <m/>
    <m/>
    <n v="0.08"/>
    <n v="24070.0288"/>
    <n v="13118.846950025127"/>
    <n v="5772.2926580110561"/>
    <n v="0"/>
    <n v="7346.5542920140706"/>
  </r>
  <r>
    <s v="G0509007"/>
    <s v="H0571"/>
    <s v="PHAR HEALTH OUTCOMES &amp; POLICY"/>
    <s v="H0413"/>
    <s v="Pharmacy"/>
    <s v="8007532"/>
    <s v="Thornton,James D"/>
    <s v="PI"/>
    <x v="44"/>
    <x v="44"/>
    <x v="7"/>
    <x v="7"/>
    <m/>
    <m/>
    <n v="0.32"/>
    <n v="96280.1152"/>
    <n v="52475.387800100507"/>
    <n v="23089.170632044224"/>
    <n v="0"/>
    <n v="29386.217168056282"/>
  </r>
  <r>
    <s v="G0509007"/>
    <s v="H0571"/>
    <s v="PHAR HEALTH OUTCOMES &amp; POLICY"/>
    <s v="H0413"/>
    <s v="Pharmacy"/>
    <s v="8007532"/>
    <s v="Thornton,James D"/>
    <s v="PI"/>
    <x v="30"/>
    <x v="30"/>
    <x v="7"/>
    <x v="7"/>
    <m/>
    <m/>
    <n v="0.48"/>
    <n v="144420.1728"/>
    <n v="78713.081700150768"/>
    <n v="34633.75594806634"/>
    <n v="0"/>
    <n v="44079.325752084427"/>
  </r>
  <r>
    <s v="G0502274"/>
    <s v="H0070"/>
    <s v="ELECTRICAL ENGINEERING"/>
    <s v="H0406"/>
    <s v="Engineering"/>
    <s v="1350407"/>
    <s v="Becker,Aaron T"/>
    <s v="PI"/>
    <x v="4"/>
    <x v="4"/>
    <x v="4"/>
    <x v="4"/>
    <m/>
    <m/>
    <n v="1"/>
    <n v="3912.8500000000004"/>
    <n v="2132.6139953935503"/>
    <n v="938.35015797316214"/>
    <n v="0"/>
    <n v="1194.2638374203882"/>
  </r>
  <r>
    <s v="G0504664"/>
    <s v="H0070"/>
    <s v="ELECTRICAL ENGINEERING"/>
    <s v="H0406"/>
    <s v="Engineering"/>
    <s v="8007901"/>
    <s v="Krishnamoorthy,Harish Sarma"/>
    <s v="PI"/>
    <x v="4"/>
    <x v="4"/>
    <x v="4"/>
    <x v="4"/>
    <m/>
    <m/>
    <n v="1"/>
    <n v="20856.080000000002"/>
    <n v="11367.153889632242"/>
    <n v="5001.5477114381865"/>
    <n v="0"/>
    <n v="6365.6061781940552"/>
  </r>
  <r>
    <s v="G0502237"/>
    <s v="H0109"/>
    <s v="EARTH &amp; ATMOSPHERIC SCIENCES"/>
    <s v="H0411"/>
    <s v="NSM"/>
    <s v="8005070"/>
    <s v="Wang,Yuxuan"/>
    <s v="PI"/>
    <x v="6"/>
    <x v="6"/>
    <x v="3"/>
    <x v="3"/>
    <m/>
    <m/>
    <n v="0.5"/>
    <n v="3955.24"/>
    <n v="2155.7177451577199"/>
    <n v="948.51580786939678"/>
    <n v="0"/>
    <n v="1207.2019372883233"/>
  </r>
  <r>
    <s v="G0502237"/>
    <s v="H0109"/>
    <s v="EARTH &amp; ATMOSPHERIC SCIENCES"/>
    <s v="H0411"/>
    <s v="NSM"/>
    <s v="8005070"/>
    <s v="Wang,Yuxuan"/>
    <s v="PI"/>
    <x v="41"/>
    <x v="41"/>
    <x v="3"/>
    <x v="3"/>
    <m/>
    <m/>
    <n v="0.5"/>
    <n v="3955.24"/>
    <n v="2155.7177451577199"/>
    <n v="948.51580786939678"/>
    <n v="0"/>
    <n v="1207.2019372883233"/>
  </r>
  <r>
    <s v="G0502144"/>
    <s v="H0559"/>
    <s v="CONSTRUCTION MANAGEMENT"/>
    <s v="H0416"/>
    <s v="Engineering"/>
    <s v="0164045"/>
    <s v="Song,Lingguang"/>
    <s v="PI"/>
    <x v="45"/>
    <x v="45"/>
    <x v="9"/>
    <x v="4"/>
    <m/>
    <m/>
    <n v="1"/>
    <n v="15313.229999999998"/>
    <n v="8346.1437603486902"/>
    <n v="3672.3032545534238"/>
    <n v="0"/>
    <n v="4673.8405057952659"/>
  </r>
  <r>
    <s v="G0502286"/>
    <s v="H0125"/>
    <s v="PSYCHOLOGY"/>
    <s v="H0409"/>
    <s v="Lib Arts &amp; Social Sci"/>
    <s v="1116251"/>
    <s v="Zvolensky,Michael J"/>
    <s v="PI"/>
    <x v="7"/>
    <x v="7"/>
    <x v="2"/>
    <x v="2"/>
    <m/>
    <m/>
    <n v="1"/>
    <n v="63473.04"/>
    <n v="34594.603277451126"/>
    <n v="15221.625442078495"/>
    <n v="0"/>
    <n v="19372.977835372629"/>
  </r>
  <r>
    <s v="G0502987"/>
    <s v="H0067"/>
    <s v="CHEMICAL ENGINEERING"/>
    <s v="H0406"/>
    <s v="Engineering"/>
    <s v="1044270"/>
    <s v="Robertson,Megan L"/>
    <s v="COPI"/>
    <x v="13"/>
    <x v="13"/>
    <x v="4"/>
    <x v="4"/>
    <m/>
    <m/>
    <n v="0.5"/>
    <n v="326.39999999999998"/>
    <n v="177.8972380992"/>
    <n v="78.274784763648"/>
    <n v="0"/>
    <n v="99.622453335551995"/>
  </r>
  <r>
    <s v="G0502987"/>
    <s v="H0067"/>
    <s v="CHEMICAL ENGINEERING"/>
    <s v="H0406"/>
    <s v="Engineering"/>
    <s v="8007788"/>
    <s v="Karim,Alamgir"/>
    <s v="PI"/>
    <x v="13"/>
    <x v="13"/>
    <x v="4"/>
    <x v="4"/>
    <m/>
    <m/>
    <n v="0.5"/>
    <n v="326.39999999999998"/>
    <n v="177.8972380992"/>
    <n v="78.274784763648"/>
    <n v="0"/>
    <n v="99.622453335551995"/>
  </r>
  <r>
    <s v="G0502157"/>
    <s v="H0064"/>
    <s v="PSYCH, HLTH &amp; LEARNING SCIENCE"/>
    <s v="H0405"/>
    <s v="Education"/>
    <s v="0900790"/>
    <s v="Margulis,Milena A"/>
    <s v="PI"/>
    <x v="1"/>
    <x v="1"/>
    <x v="1"/>
    <x v="1"/>
    <m/>
    <m/>
    <n v="0.85"/>
    <n v="79042.681499999992"/>
    <n v="43080.498562514491"/>
    <n v="18955.419367506376"/>
    <n v="0"/>
    <n v="24125.079195008115"/>
  </r>
  <r>
    <s v="G0502157"/>
    <s v="H0064"/>
    <s v="PSYCH, HLTH &amp; LEARNING SCIENCE"/>
    <s v="H0405"/>
    <s v="Education"/>
    <s v="8000487"/>
    <s v="Gonzalez,Jorge E"/>
    <s v="COI"/>
    <x v="1"/>
    <x v="1"/>
    <x v="1"/>
    <x v="1"/>
    <m/>
    <m/>
    <n v="0.15"/>
    <n v="13948.708499999999"/>
    <n v="7602.4409227966753"/>
    <n v="3345.074006030537"/>
    <n v="0"/>
    <n v="4257.3669167661383"/>
  </r>
  <r>
    <s v="G0502162"/>
    <s v="H0058"/>
    <s v="DEAN, EDUCATION"/>
    <s v="H0405"/>
    <s v="Education"/>
    <s v="0082051"/>
    <s v="Wimpelberg,Robert"/>
    <s v="PI"/>
    <x v="46"/>
    <x v="46"/>
    <x v="1"/>
    <x v="1"/>
    <m/>
    <m/>
    <n v="1"/>
    <n v="8437.119999999999"/>
    <n v="4598.4691958073599"/>
    <n v="2023.3264461552383"/>
    <n v="0"/>
    <n v="2575.1427496521219"/>
  </r>
  <r>
    <s v="G0507823"/>
    <s v="H0067"/>
    <s v="CHEMICAL ENGINEERING"/>
    <s v="H0406"/>
    <s v="Engineering"/>
    <s v="8007788"/>
    <s v="Karim,Alamgir"/>
    <s v="PI"/>
    <x v="13"/>
    <x v="13"/>
    <x v="4"/>
    <x v="4"/>
    <m/>
    <m/>
    <n v="1"/>
    <n v="-14431.759999999998"/>
    <n v="-7865.7176621032795"/>
    <n v="-3460.9157713254431"/>
    <n v="0"/>
    <n v="-4404.8018907778369"/>
  </r>
  <r>
    <s v="G0509605"/>
    <s v="H0067"/>
    <s v="CHEMICAL ENGINEERING"/>
    <s v="H0406"/>
    <s v="Engineering"/>
    <s v="8007788"/>
    <s v="Karim,Alamgir"/>
    <s v="PI"/>
    <x v="13"/>
    <x v="13"/>
    <x v="4"/>
    <x v="4"/>
    <m/>
    <m/>
    <n v="1"/>
    <n v="23063.82"/>
    <n v="12570.434675297462"/>
    <n v="5530.9912571308832"/>
    <n v="0"/>
    <n v="7039.4434181665783"/>
  </r>
  <r>
    <s v="G0502835"/>
    <s v="H0068"/>
    <s v="CIVIL ENGINEERING"/>
    <s v="H0406"/>
    <s v="Engineering"/>
    <s v="1055405"/>
    <s v="Glennie,Craig Len"/>
    <s v="COPI"/>
    <x v="9"/>
    <x v="9"/>
    <x v="4"/>
    <x v="4"/>
    <m/>
    <m/>
    <n v="0.02"/>
    <n v="62.617200000000004"/>
    <n v="34.128146254611607"/>
    <n v="15.016384352029107"/>
    <n v="0"/>
    <n v="19.111761902582501"/>
  </r>
  <r>
    <s v="G0502835"/>
    <s v="H0068"/>
    <s v="CIVIL ENGINEERING"/>
    <s v="H0406"/>
    <s v="Engineering"/>
    <s v="1055405"/>
    <s v="Glennie,Craig Len"/>
    <s v="COPI"/>
    <x v="38"/>
    <x v="38"/>
    <x v="4"/>
    <x v="4"/>
    <m/>
    <m/>
    <n v="0.08"/>
    <n v="250.46880000000002"/>
    <n v="136.51258501844643"/>
    <n v="60.065537408116427"/>
    <n v="0"/>
    <n v="76.447047610330003"/>
  </r>
  <r>
    <s v="G0502835"/>
    <s v="H0068"/>
    <s v="CIVIL ENGINEERING"/>
    <s v="H0406"/>
    <s v="Engineering"/>
    <s v="1111375"/>
    <s v="Hartzell,Preston John"/>
    <s v="PI"/>
    <x v="9"/>
    <x v="9"/>
    <x v="4"/>
    <x v="4"/>
    <m/>
    <m/>
    <n v="0.18"/>
    <n v="563.5548"/>
    <n v="307.15331629150444"/>
    <n v="135.14745916826195"/>
    <n v="0"/>
    <n v="172.00585712324249"/>
  </r>
  <r>
    <s v="G0502835"/>
    <s v="H0068"/>
    <s v="CIVIL ENGINEERING"/>
    <s v="H0406"/>
    <s v="Engineering"/>
    <s v="1111375"/>
    <s v="Hartzell,Preston John"/>
    <s v="PI"/>
    <x v="38"/>
    <x v="38"/>
    <x v="4"/>
    <x v="4"/>
    <m/>
    <m/>
    <n v="0.72"/>
    <n v="2254.2192"/>
    <n v="1228.6132651660178"/>
    <n v="540.58983667304778"/>
    <n v="0"/>
    <n v="688.02342849296997"/>
  </r>
  <r>
    <s v="G0502649"/>
    <s v="H0072"/>
    <s v="INDUSTRIAL ENGINEERING"/>
    <s v="H0406"/>
    <s v="Engineering"/>
    <s v="8004685"/>
    <s v="Lee,Tae Woo"/>
    <s v="PI"/>
    <x v="47"/>
    <x v="47"/>
    <x v="4"/>
    <x v="4"/>
    <m/>
    <m/>
    <n v="1"/>
    <n v="-1.8"/>
    <n v="-0.98105094540000015"/>
    <n v="-0.43166241597600008"/>
    <n v="0"/>
    <n v="-0.54938852942400007"/>
  </r>
  <r>
    <s v="G0502578"/>
    <s v="H0104"/>
    <s v="BIOLOGY &amp; BIOCHEMISTRY"/>
    <s v="H0411"/>
    <s v="NSM"/>
    <s v="8002714"/>
    <s v="McKeon,Frank D"/>
    <s v="PI"/>
    <x v="3"/>
    <x v="3"/>
    <x v="3"/>
    <x v="3"/>
    <m/>
    <m/>
    <n v="1"/>
    <n v="135182.19"/>
    <n v="73678.11961152358"/>
    <n v="32418.372629070374"/>
    <n v="0"/>
    <n v="41259.746982453202"/>
  </r>
  <r>
    <s v="G0502558"/>
    <s v="H0070"/>
    <s v="ELECTRICAL ENGINEERING"/>
    <s v="H0406"/>
    <s v="Engineering"/>
    <s v="1393885"/>
    <s v="Fu,Xin"/>
    <s v="PI"/>
    <x v="4"/>
    <x v="4"/>
    <x v="4"/>
    <x v="4"/>
    <m/>
    <m/>
    <n v="1"/>
    <n v="9885.3000000000065"/>
    <n v="5387.7682836459044"/>
    <n v="2370.6180448041978"/>
    <n v="0"/>
    <n v="3017.1502388417066"/>
  </r>
  <r>
    <s v="G0502339"/>
    <s v="H0062"/>
    <s v="CURRICULUM AND INSTRUCTION"/>
    <s v="H0405"/>
    <s v="Education"/>
    <s v="8007521"/>
    <s v="Li,Miao"/>
    <s v="PI"/>
    <x v="22"/>
    <x v="22"/>
    <x v="1"/>
    <x v="1"/>
    <m/>
    <m/>
    <n v="1"/>
    <n v="2098.31"/>
    <n v="1143.63833846793"/>
    <n v="503.20086892588921"/>
    <n v="0"/>
    <n v="640.43746954204084"/>
  </r>
  <r>
    <s v="G0502446"/>
    <s v="H0139"/>
    <s v="ENGINEERING TECHNOLOGY"/>
    <s v="H0416"/>
    <s v="Engineering"/>
    <s v="0195074"/>
    <s v="El Nahas,Medhat A"/>
    <s v="COI"/>
    <x v="43"/>
    <x v="43"/>
    <x v="9"/>
    <x v="4"/>
    <m/>
    <m/>
    <n v="0.02"/>
    <n v="970.38120000000015"/>
    <n v="528.88521869910369"/>
    <n v="232.70949622760563"/>
    <n v="0"/>
    <n v="296.17572247149803"/>
  </r>
  <r>
    <s v="G0502446"/>
    <s v="H0139"/>
    <s v="ENGINEERING TECHNOLOGY"/>
    <s v="H0416"/>
    <s v="Engineering"/>
    <s v="0900534"/>
    <s v="Robles Hernandez,Francisco C"/>
    <s v="COI"/>
    <x v="43"/>
    <x v="43"/>
    <x v="9"/>
    <x v="4"/>
    <m/>
    <m/>
    <n v="0.02"/>
    <n v="970.38120000000015"/>
    <n v="528.88521869910369"/>
    <n v="232.70949622760563"/>
    <n v="0"/>
    <n v="296.17572247149803"/>
  </r>
  <r>
    <s v="G0502446"/>
    <s v="H0139"/>
    <s v="ENGINEERING TECHNOLOGY"/>
    <s v="H0416"/>
    <s v="Engineering"/>
    <s v="1142315"/>
    <s v="Basaran,Burak"/>
    <s v="COI"/>
    <x v="43"/>
    <x v="43"/>
    <x v="9"/>
    <x v="4"/>
    <m/>
    <m/>
    <n v="0.02"/>
    <n v="970.38120000000015"/>
    <n v="528.88521869910369"/>
    <n v="232.70949622760563"/>
    <n v="0"/>
    <n v="296.17572247149803"/>
  </r>
  <r>
    <s v="G0502446"/>
    <s v="H0139"/>
    <s v="ENGINEERING TECHNOLOGY"/>
    <s v="H0416"/>
    <s v="Engineering"/>
    <s v="8000428"/>
    <s v="Alba,Kamran"/>
    <s v="COI"/>
    <x v="43"/>
    <x v="43"/>
    <x v="9"/>
    <x v="4"/>
    <m/>
    <m/>
    <n v="0.02"/>
    <n v="970.38120000000015"/>
    <n v="528.88521869910369"/>
    <n v="232.70949622760563"/>
    <n v="0"/>
    <n v="296.17572247149803"/>
  </r>
  <r>
    <s v="G0502446"/>
    <s v="H0139"/>
    <s v="ENGINEERING TECHNOLOGY"/>
    <s v="H0416"/>
    <s v="Engineering"/>
    <s v="8010224"/>
    <s v="Fan,Zheng"/>
    <s v="COI"/>
    <x v="43"/>
    <x v="43"/>
    <x v="9"/>
    <x v="4"/>
    <m/>
    <m/>
    <n v="0.02"/>
    <n v="970.38120000000015"/>
    <n v="528.88521869910369"/>
    <n v="232.70949622760563"/>
    <n v="0"/>
    <n v="296.17572247149803"/>
  </r>
  <r>
    <s v="G0502446"/>
    <s v="H0139"/>
    <s v="ENGINEERING TECHNOLOGY"/>
    <s v="H0416"/>
    <s v="Engineering"/>
    <s v="8010378"/>
    <s v="Zhu,Weihang"/>
    <s v="PI"/>
    <x v="43"/>
    <x v="43"/>
    <x v="9"/>
    <x v="4"/>
    <m/>
    <m/>
    <n v="0.65"/>
    <n v="31537.389000000003"/>
    <n v="17188.769607720871"/>
    <n v="7563.058627397183"/>
    <n v="0"/>
    <n v="9625.710980323689"/>
  </r>
  <r>
    <s v="G0502446"/>
    <s v="H0139"/>
    <s v="ENGINEERING TECHNOLOGY"/>
    <s v="H0416"/>
    <s v="Engineering"/>
    <s v="0086423"/>
    <s v="Reyes,Augustina"/>
    <s v="COPI"/>
    <x v="23"/>
    <x v="23"/>
    <x v="1"/>
    <x v="1"/>
    <m/>
    <m/>
    <n v="0.25"/>
    <n v="12129.765000000001"/>
    <n v="6611.0652337387965"/>
    <n v="2908.8687028450704"/>
    <n v="0"/>
    <n v="3702.196530893726"/>
  </r>
  <r>
    <s v="G0504682"/>
    <s v="H0087"/>
    <s v="COMMUNICATIONS DISORDERS"/>
    <s v="H0409"/>
    <s v="Lib Arts &amp; Social Sci"/>
    <s v="0136859"/>
    <s v="Maher,Lynn M"/>
    <s v="PI"/>
    <x v="27"/>
    <x v="27"/>
    <x v="2"/>
    <x v="2"/>
    <m/>
    <m/>
    <n v="1"/>
    <n v="2844.2"/>
    <n v="1550.1694993926001"/>
    <n v="682.07457973274404"/>
    <n v="0"/>
    <n v="868.09491965985603"/>
  </r>
  <r>
    <s v="G0502492"/>
    <s v="H0110"/>
    <s v="MATHEMATICS"/>
    <s v="H0411"/>
    <s v="NSM"/>
    <s v="0090618"/>
    <s v="He,Jiwen"/>
    <s v="COPI"/>
    <x v="19"/>
    <x v="19"/>
    <x v="3"/>
    <x v="3"/>
    <m/>
    <m/>
    <n v="0.33"/>
    <n v="4840.3476000000001"/>
    <n v="2638.1264383581229"/>
    <n v="1160.775632877574"/>
    <n v="0"/>
    <n v="1477.3508054805488"/>
  </r>
  <r>
    <s v="G0502492"/>
    <s v="H0110"/>
    <s v="MATHEMATICS"/>
    <s v="H0411"/>
    <s v="NSM"/>
    <s v="0183905"/>
    <s v="Azencott,Robert Guy"/>
    <s v="PI"/>
    <x v="19"/>
    <x v="19"/>
    <x v="3"/>
    <x v="3"/>
    <m/>
    <m/>
    <n v="0.33"/>
    <n v="4840.3476000000001"/>
    <n v="2638.1264383581229"/>
    <n v="1160.775632877574"/>
    <n v="0"/>
    <n v="1477.3508054805488"/>
  </r>
  <r>
    <s v="G0502492"/>
    <s v="H0110"/>
    <s v="MATHEMATICS"/>
    <s v="H0411"/>
    <s v="NSM"/>
    <s v="8007097"/>
    <s v="Mang,Andreas"/>
    <s v="COPI"/>
    <x v="19"/>
    <x v="19"/>
    <x v="3"/>
    <x v="3"/>
    <m/>
    <m/>
    <n v="0.34"/>
    <n v="4987.0248000000001"/>
    <n v="2718.0696637629148"/>
    <n v="1195.9506520556824"/>
    <n v="0"/>
    <n v="1522.1190117072324"/>
  </r>
  <r>
    <s v="G0502559"/>
    <s v="H0068"/>
    <s v="CIVIL ENGINEERING"/>
    <s v="H0406"/>
    <s v="Engineering"/>
    <s v="8007719"/>
    <s v="Shaffer,Devin"/>
    <s v="PI"/>
    <x v="9"/>
    <x v="9"/>
    <x v="4"/>
    <x v="4"/>
    <m/>
    <m/>
    <n v="1"/>
    <n v="-110.26"/>
    <n v="-60.094820688780011"/>
    <n v="-26.441721103063205"/>
    <n v="0"/>
    <n v="-33.653099585716802"/>
  </r>
  <r>
    <s v="G0503254"/>
    <s v="H0071"/>
    <s v="BIOMEDICAL ENGINEERING"/>
    <s v="H0406"/>
    <s v="Engineering"/>
    <s v="0082417"/>
    <s v="Francis,David J"/>
    <s v="COI"/>
    <x v="7"/>
    <x v="7"/>
    <x v="2"/>
    <x v="2"/>
    <m/>
    <m/>
    <n v="2E-3"/>
    <n v="102.86986000000002"/>
    <n v="56.066985225647592"/>
    <n v="24.66947349928494"/>
    <n v="0"/>
    <n v="31.397511726362652"/>
  </r>
  <r>
    <s v="G0503254"/>
    <s v="H0071"/>
    <s v="BIOMEDICAL ENGINEERING"/>
    <s v="H0406"/>
    <s v="Engineering"/>
    <s v="0082417"/>
    <s v="Francis,David J"/>
    <s v="COI"/>
    <x v="20"/>
    <x v="20"/>
    <x v="0"/>
    <x v="0"/>
    <s v="H0409"/>
    <s v="LIB ARTS &amp; SOCIAL SCI PH"/>
    <n v="8.0000000000000002E-3"/>
    <n v="411.47944000000007"/>
    <n v="224.26794090259037"/>
    <m/>
    <n v="224.26794090259037"/>
    <m/>
  </r>
  <r>
    <s v="G0503254"/>
    <s v="H0071"/>
    <s v="BIOMEDICAL ENGINEERING"/>
    <s v="H0406"/>
    <s v="Engineering"/>
    <s v="1266402"/>
    <s v="Ince,Nuri Firat"/>
    <s v="PI"/>
    <x v="17"/>
    <x v="17"/>
    <x v="4"/>
    <x v="4"/>
    <m/>
    <m/>
    <n v="0.99"/>
    <n v="50920.580700000006"/>
    <n v="27753.157686695558"/>
    <n v="12211.389382146046"/>
    <n v="0"/>
    <n v="15541.768304549512"/>
  </r>
  <r>
    <s v="G0502389"/>
    <s v="H0125"/>
    <s v="PSYCHOLOGY"/>
    <s v="H0409"/>
    <s v="Lib Arts &amp; Social Sci"/>
    <s v="0230472"/>
    <s v="Neighbors,Clayton T"/>
    <s v="PI"/>
    <x v="7"/>
    <x v="7"/>
    <x v="2"/>
    <x v="2"/>
    <m/>
    <m/>
    <n v="1"/>
    <n v="76376.210000000006"/>
    <n v="41627.19612587164"/>
    <n v="18315.966295383521"/>
    <n v="0"/>
    <n v="23311.229830488119"/>
  </r>
  <r>
    <s v="G0502495"/>
    <s v="H0107"/>
    <s v="CHEMISTRY"/>
    <s v="H0411"/>
    <s v="NSM"/>
    <s v="0172737"/>
    <s v="Lubchenko,Vassiliy"/>
    <s v="PI"/>
    <x v="16"/>
    <x v="16"/>
    <x v="3"/>
    <x v="3"/>
    <m/>
    <m/>
    <n v="0.84699999999999998"/>
    <n v="14885.076360000001"/>
    <n v="8112.7879085162185"/>
    <n v="3569.6266797471362"/>
    <n v="0"/>
    <n v="4543.1612287690823"/>
  </r>
  <r>
    <s v="G0502495"/>
    <s v="H0107"/>
    <s v="CHEMISTRY"/>
    <s v="H0411"/>
    <s v="NSM"/>
    <s v="0172737"/>
    <s v="Lubchenko,Vassiliy"/>
    <s v="PI"/>
    <x v="48"/>
    <x v="48"/>
    <x v="0"/>
    <x v="0"/>
    <s v="H0411"/>
    <s v="NSM PH"/>
    <n v="0.153"/>
    <n v="2688.8036400000001"/>
    <n v="1465.4740850094231"/>
    <m/>
    <n v="1465.4740850094231"/>
    <m/>
  </r>
  <r>
    <s v="G0502417"/>
    <s v="H0107"/>
    <s v="CHEMISTRY"/>
    <s v="H0411"/>
    <s v="NSM"/>
    <s v="8000950"/>
    <s v="Wu,Judy"/>
    <s v="PI"/>
    <x v="16"/>
    <x v="16"/>
    <x v="3"/>
    <x v="3"/>
    <m/>
    <m/>
    <n v="1"/>
    <n v="120338.66"/>
    <n v="65587.975645093989"/>
    <n v="28858.709283841356"/>
    <n v="0"/>
    <n v="36729.266361252638"/>
  </r>
  <r>
    <s v="G0502533"/>
    <s v="H0107"/>
    <s v="CHEMISTRY"/>
    <s v="H0411"/>
    <s v="NSM"/>
    <s v="1557674"/>
    <s v="Chen,Tai-Yen"/>
    <s v="PI"/>
    <x v="16"/>
    <x v="16"/>
    <x v="3"/>
    <x v="3"/>
    <m/>
    <m/>
    <n v="1"/>
    <n v="123012.4"/>
    <n v="67045.239619957196"/>
    <n v="29499.905432781165"/>
    <n v="0"/>
    <n v="37545.334187176035"/>
  </r>
  <r>
    <s v="G0502777"/>
    <s v="H0112"/>
    <s v="PHYSICS"/>
    <s v="H0411"/>
    <s v="NSM"/>
    <s v="1136837"/>
    <s v="Das,Mini"/>
    <s v="PI"/>
    <x v="10"/>
    <x v="10"/>
    <x v="3"/>
    <x v="3"/>
    <m/>
    <m/>
    <n v="0.9"/>
    <n v="97852.067999999999"/>
    <n v="53332.146567080606"/>
    <n v="23466.144489515467"/>
    <n v="0"/>
    <n v="29866.002077565139"/>
  </r>
  <r>
    <s v="G0502777"/>
    <s v="H0112"/>
    <s v="PHYSICS"/>
    <s v="H0411"/>
    <s v="NSM"/>
    <s v="1155050"/>
    <s v="Gifford,Howard"/>
    <s v="COI"/>
    <x v="17"/>
    <x v="17"/>
    <x v="4"/>
    <x v="4"/>
    <m/>
    <m/>
    <n v="0.05"/>
    <n v="5436.2259999999997"/>
    <n v="2962.897031504478"/>
    <n v="1303.6746938619704"/>
    <n v="0"/>
    <n v="1659.2223376425077"/>
  </r>
  <r>
    <s v="G0502777"/>
    <s v="H0112"/>
    <s v="PHYSICS"/>
    <s v="H0411"/>
    <s v="NSM"/>
    <s v="1314235"/>
    <s v="Mohan,Chandra"/>
    <s v="COI"/>
    <x v="17"/>
    <x v="17"/>
    <x v="4"/>
    <x v="4"/>
    <m/>
    <m/>
    <n v="0.05"/>
    <n v="5436.2259999999997"/>
    <n v="2962.897031504478"/>
    <n v="1303.6746938619704"/>
    <n v="0"/>
    <n v="1659.2223376425077"/>
  </r>
  <r>
    <s v="G0502745"/>
    <s v="H0068"/>
    <s v="CIVIL ENGINEERING"/>
    <s v="H0406"/>
    <s v="Engineering"/>
    <s v="1053104"/>
    <s v="Rodrigues,Debora Frigi"/>
    <s v="PI"/>
    <x v="9"/>
    <x v="9"/>
    <x v="4"/>
    <x v="4"/>
    <m/>
    <m/>
    <n v="1"/>
    <n v="4441.7299999999996"/>
    <n v="2420.8685642841901"/>
    <n v="1065.1821682850436"/>
    <n v="0"/>
    <n v="1355.6863959991465"/>
  </r>
  <r>
    <s v="G0503784"/>
    <s v="H0068"/>
    <s v="CIVIL ENGINEERING"/>
    <s v="H0406"/>
    <s v="Engineering"/>
    <s v="1053104"/>
    <s v="Rodrigues,Debora Frigi"/>
    <s v="PI"/>
    <x v="9"/>
    <x v="9"/>
    <x v="4"/>
    <x v="4"/>
    <m/>
    <m/>
    <n v="1"/>
    <n v="16726.53"/>
    <n v="9116.4322609785904"/>
    <n v="4011.2301948305799"/>
    <n v="0"/>
    <n v="5105.202066148011"/>
  </r>
  <r>
    <s v="G0502542"/>
    <s v="H0118"/>
    <s v="PHARM PRAC &amp; TRANS RESEARCH"/>
    <s v="H0413"/>
    <s v="Pharmacy"/>
    <s v="0094186"/>
    <s v="Garey,Kevin W"/>
    <s v="PI"/>
    <x v="25"/>
    <x v="25"/>
    <x v="7"/>
    <x v="7"/>
    <m/>
    <m/>
    <n v="1"/>
    <n v="22697.309999999998"/>
    <n v="12370.67635196493"/>
    <n v="5443.0975948645691"/>
    <n v="0"/>
    <n v="6927.5787571003611"/>
  </r>
  <r>
    <s v="G0502501"/>
    <s v="H0110"/>
    <s v="MATHEMATICS"/>
    <s v="H0411"/>
    <s v="NSM"/>
    <s v="0125159"/>
    <s v="Timofeyev,Ilya"/>
    <s v="PI"/>
    <x v="19"/>
    <x v="19"/>
    <x v="3"/>
    <x v="3"/>
    <m/>
    <m/>
    <n v="0.5"/>
    <n v="10248.379999999999"/>
    <n v="5585.6571598991404"/>
    <n v="2457.6891503556217"/>
    <n v="0"/>
    <n v="3127.9680095435187"/>
  </r>
  <r>
    <s v="G0502501"/>
    <s v="H0110"/>
    <s v="MATHEMATICS"/>
    <s v="H0411"/>
    <s v="NSM"/>
    <s v="0967836"/>
    <s v="Perepelitsa,Mikhail Antolyevic"/>
    <s v="COPI"/>
    <x v="19"/>
    <x v="19"/>
    <x v="3"/>
    <x v="3"/>
    <m/>
    <m/>
    <n v="0.5"/>
    <n v="10248.379999999999"/>
    <n v="5585.6571598991404"/>
    <n v="2457.6891503556217"/>
    <n v="0"/>
    <n v="3127.9680095435187"/>
  </r>
  <r>
    <s v="G0502537"/>
    <s v="H0118"/>
    <s v="PHARM PRAC &amp; TRANS RESEARCH"/>
    <s v="H0413"/>
    <s v="Pharmacy"/>
    <s v="0094186"/>
    <s v="Garey,Kevin W"/>
    <s v="PI"/>
    <x v="25"/>
    <x v="25"/>
    <x v="7"/>
    <x v="7"/>
    <m/>
    <m/>
    <n v="1"/>
    <n v="1668.88"/>
    <n v="909.58683431064014"/>
    <n v="400.21820709668168"/>
    <n v="0"/>
    <n v="509.36862721395846"/>
  </r>
  <r>
    <s v="G0502679"/>
    <s v="H0109"/>
    <s v="EARTH &amp; ATMOSPHERIC SCIENCES"/>
    <s v="H0411"/>
    <s v="NSM"/>
    <s v="1389876"/>
    <s v="Zheng,Yingcai"/>
    <s v="PI"/>
    <x v="6"/>
    <x v="6"/>
    <x v="3"/>
    <x v="3"/>
    <m/>
    <m/>
    <n v="1"/>
    <n v="27711.300000000003"/>
    <n v="15103.442812923902"/>
    <n v="6645.5148376865172"/>
    <n v="0"/>
    <n v="8457.9279752373841"/>
  </r>
  <r>
    <s v="G0502845"/>
    <s v="H0067"/>
    <s v="CHEMICAL ENGINEERING"/>
    <s v="H0406"/>
    <s v="Engineering"/>
    <s v="0095987"/>
    <s v="Vekilov,Peter"/>
    <s v="COPI"/>
    <x v="13"/>
    <x v="13"/>
    <x v="4"/>
    <x v="4"/>
    <m/>
    <m/>
    <n v="0.33"/>
    <n v="17843.202300000001"/>
    <n v="9725.0502696546973"/>
    <n v="4279.0221186480667"/>
    <n v="0"/>
    <n v="5446.0281510066307"/>
  </r>
  <r>
    <s v="G0502845"/>
    <s v="H0067"/>
    <s v="CHEMICAL ENGINEERING"/>
    <s v="H0406"/>
    <s v="Engineering"/>
    <s v="0972205"/>
    <s v="Conrad,Jacinta C"/>
    <s v="PI"/>
    <x v="13"/>
    <x v="13"/>
    <x v="4"/>
    <x v="4"/>
    <m/>
    <m/>
    <n v="0.34"/>
    <n v="18383.9054"/>
    <n v="10019.748762674537"/>
    <n v="4408.6894555767967"/>
    <n v="0"/>
    <n v="5611.0593070977402"/>
  </r>
  <r>
    <s v="G0502845"/>
    <s v="H0067"/>
    <s v="CHEMICAL ENGINEERING"/>
    <s v="H0406"/>
    <s v="Engineering"/>
    <s v="1386404"/>
    <s v="Palmer,Jeremy"/>
    <s v="COPI"/>
    <x v="13"/>
    <x v="13"/>
    <x v="4"/>
    <x v="4"/>
    <m/>
    <m/>
    <n v="0.33"/>
    <n v="17843.202300000001"/>
    <n v="9725.0502696546973"/>
    <n v="4279.0221186480667"/>
    <n v="0"/>
    <n v="5446.0281510066307"/>
  </r>
  <r>
    <s v="G0503330"/>
    <s v="H0073"/>
    <s v="MECHANICAL ENGINEERING"/>
    <s v="H0406"/>
    <s v="Engineering"/>
    <s v="8004650"/>
    <s v="Baxevanis,Theocharis"/>
    <s v="PI"/>
    <x v="14"/>
    <x v="14"/>
    <x v="4"/>
    <x v="4"/>
    <m/>
    <m/>
    <n v="1"/>
    <n v="47121.38"/>
    <n v="25682.48577641814"/>
    <n v="11300.293741623982"/>
    <n v="0"/>
    <n v="14382.192034794158"/>
  </r>
  <r>
    <s v="G0503147"/>
    <s v="H0070"/>
    <s v="ELECTRICAL ENGINEERING"/>
    <s v="H0406"/>
    <s v="Engineering"/>
    <s v="1059688"/>
    <s v="Roysam,Badrinath"/>
    <s v="PI"/>
    <x v="4"/>
    <x v="4"/>
    <x v="4"/>
    <x v="4"/>
    <m/>
    <m/>
    <n v="0.6"/>
    <n v="41303.387999999999"/>
    <n v="22511.515469790564"/>
    <n v="9905.0668067078477"/>
    <n v="0"/>
    <n v="12606.448663082716"/>
  </r>
  <r>
    <s v="G0503147"/>
    <s v="H0070"/>
    <s v="ELECTRICAL ENGINEERING"/>
    <s v="H0406"/>
    <s v="Engineering"/>
    <s v="1180171"/>
    <s v="Prasad,Saurabh"/>
    <s v="COI"/>
    <x v="4"/>
    <x v="4"/>
    <x v="4"/>
    <x v="4"/>
    <m/>
    <m/>
    <n v="0.2"/>
    <n v="13767.796"/>
    <n v="7503.8384899301891"/>
    <n v="3301.6889355692833"/>
    <n v="0"/>
    <n v="4202.1495543609053"/>
  </r>
  <r>
    <s v="G0503147"/>
    <s v="H0070"/>
    <s v="ELECTRICAL ENGINEERING"/>
    <s v="H0406"/>
    <s v="Engineering"/>
    <s v="8004902"/>
    <s v="Nguyen,Hien V"/>
    <s v="COI"/>
    <x v="4"/>
    <x v="4"/>
    <x v="4"/>
    <x v="4"/>
    <m/>
    <m/>
    <n v="0.2"/>
    <n v="13767.796"/>
    <n v="7503.8384899301891"/>
    <n v="3301.6889355692833"/>
    <n v="0"/>
    <n v="4202.1495543609053"/>
  </r>
  <r>
    <s v="G0503827"/>
    <s v="H0070"/>
    <s v="ELECTRICAL ENGINEERING"/>
    <s v="H0406"/>
    <s v="Engineering"/>
    <s v="1059688"/>
    <s v="Roysam,Badrinath"/>
    <s v="PI"/>
    <x v="4"/>
    <x v="4"/>
    <x v="4"/>
    <x v="4"/>
    <m/>
    <m/>
    <n v="0.6"/>
    <n v="19843.613999999998"/>
    <n v="10815.331263807042"/>
    <n v="4758.7457560750981"/>
    <n v="0"/>
    <n v="6056.5855077319438"/>
  </r>
  <r>
    <s v="G0503827"/>
    <s v="H0070"/>
    <s v="ELECTRICAL ENGINEERING"/>
    <s v="H0406"/>
    <s v="Engineering"/>
    <s v="1180171"/>
    <s v="Prasad,Saurabh"/>
    <s v="COPI"/>
    <x v="4"/>
    <x v="4"/>
    <x v="4"/>
    <x v="4"/>
    <m/>
    <m/>
    <n v="0.2"/>
    <n v="6614.5379999999996"/>
    <n v="3605.1104212690143"/>
    <n v="1586.2485853583662"/>
    <n v="0"/>
    <n v="2018.8618359106481"/>
  </r>
  <r>
    <s v="G0503827"/>
    <s v="H0070"/>
    <s v="ELECTRICAL ENGINEERING"/>
    <s v="H0406"/>
    <s v="Engineering"/>
    <s v="8004902"/>
    <s v="Nguyen,Hien V"/>
    <s v="COI"/>
    <x v="4"/>
    <x v="4"/>
    <x v="4"/>
    <x v="4"/>
    <m/>
    <m/>
    <n v="0.2"/>
    <n v="6614.5379999999996"/>
    <n v="3605.1104212690143"/>
    <n v="1586.2485853583662"/>
    <n v="0"/>
    <n v="2018.8618359106481"/>
  </r>
  <r>
    <s v="G0503828"/>
    <s v="H0070"/>
    <s v="ELECTRICAL ENGINEERING"/>
    <s v="H0406"/>
    <s v="Engineering"/>
    <s v="1059688"/>
    <s v="Roysam,Badrinath"/>
    <s v="PI"/>
    <x v="4"/>
    <x v="4"/>
    <x v="4"/>
    <x v="4"/>
    <m/>
    <m/>
    <n v="0.6"/>
    <n v="31417.901999999998"/>
    <n v="17123.645810880305"/>
    <n v="7534.4041567873346"/>
    <n v="0"/>
    <n v="9589.2416540929698"/>
  </r>
  <r>
    <s v="G0503828"/>
    <s v="H0070"/>
    <s v="ELECTRICAL ENGINEERING"/>
    <s v="H0406"/>
    <s v="Engineering"/>
    <s v="1180171"/>
    <s v="Prasad,Saurabh"/>
    <s v="COI"/>
    <x v="4"/>
    <x v="4"/>
    <x v="4"/>
    <x v="4"/>
    <m/>
    <m/>
    <n v="0.2"/>
    <n v="10472.634"/>
    <n v="5707.8819369601024"/>
    <n v="2511.4680522624449"/>
    <n v="0"/>
    <n v="3196.4138846976575"/>
  </r>
  <r>
    <s v="G0503828"/>
    <s v="H0070"/>
    <s v="ELECTRICAL ENGINEERING"/>
    <s v="H0406"/>
    <s v="Engineering"/>
    <s v="8004902"/>
    <s v="Nguyen,Hien V"/>
    <s v="COI"/>
    <x v="4"/>
    <x v="4"/>
    <x v="4"/>
    <x v="4"/>
    <m/>
    <m/>
    <n v="0.2"/>
    <n v="10472.634"/>
    <n v="5707.8819369601024"/>
    <n v="2511.4680522624449"/>
    <n v="0"/>
    <n v="3196.4138846976575"/>
  </r>
  <r>
    <s v="G0502905"/>
    <s v="H0071"/>
    <s v="BIOMEDICAL ENGINEERING"/>
    <s v="H0406"/>
    <s v="Engineering"/>
    <s v="0160788"/>
    <s v="Larin,Kirill"/>
    <s v="PI"/>
    <x v="17"/>
    <x v="17"/>
    <x v="4"/>
    <x v="4"/>
    <m/>
    <m/>
    <n v="1"/>
    <n v="22174.300000000003"/>
    <n v="12085.621099212902"/>
    <n v="5317.6732836536767"/>
    <n v="0"/>
    <n v="6767.9478155592251"/>
  </r>
  <r>
    <s v="G0502566"/>
    <s v="H0110"/>
    <s v="MATHEMATICS"/>
    <s v="H0411"/>
    <s v="NSM"/>
    <s v="8010220"/>
    <s v="Neuhauser,Claudia Maria"/>
    <s v="PI"/>
    <x v="19"/>
    <x v="19"/>
    <x v="3"/>
    <x v="3"/>
    <m/>
    <m/>
    <n v="1"/>
    <n v="5989.73"/>
    <n v="3264.5723773281902"/>
    <n v="1436.4118460244038"/>
    <n v="0"/>
    <n v="1828.1605313037865"/>
  </r>
  <r>
    <s v="G0502566"/>
    <s v="H0110"/>
    <s v="MATHEMATICS"/>
    <s v="H0411"/>
    <s v="NSM"/>
    <s v="8010220"/>
    <s v="Neuhauser,Claudia Maria"/>
    <s v="PI"/>
    <x v="49"/>
    <x v="49"/>
    <x v="0"/>
    <x v="0"/>
    <s v="H0400"/>
    <s v="VC/VP, RESEARCH &amp; INT PROP MGT"/>
    <n v="0"/>
    <n v="0"/>
    <n v="0"/>
    <m/>
    <n v="0"/>
    <m/>
  </r>
  <r>
    <s v="G0502609"/>
    <s v="H0107"/>
    <s v="CHEMISTRY"/>
    <s v="H0411"/>
    <s v="NSM"/>
    <s v="0082027"/>
    <s v="Bittner,Eric R"/>
    <s v="PI"/>
    <x v="16"/>
    <x v="16"/>
    <x v="3"/>
    <x v="3"/>
    <m/>
    <m/>
    <n v="1"/>
    <n v="18250.45"/>
    <n v="9947.0117924863516"/>
    <n v="4376.6851886939949"/>
    <n v="0"/>
    <n v="5570.3266037923568"/>
  </r>
  <r>
    <s v="G0502619"/>
    <s v="H0107"/>
    <s v="CHEMISTRY"/>
    <s v="H0411"/>
    <s v="NSM"/>
    <s v="0898650"/>
    <s v="Miljanic,Ognjen S"/>
    <s v="PI"/>
    <x v="16"/>
    <x v="16"/>
    <x v="3"/>
    <x v="3"/>
    <m/>
    <m/>
    <n v="1"/>
    <n v="30530.709999999992"/>
    <n v="16640.101060685127"/>
    <n v="7321.6444667014557"/>
    <n v="0"/>
    <n v="9318.4565939836721"/>
  </r>
  <r>
    <s v="G0502848"/>
    <s v="H0067"/>
    <s v="CHEMICAL ENGINEERING"/>
    <s v="H0406"/>
    <s v="Engineering"/>
    <s v="1044270"/>
    <s v="Robertson,Megan L"/>
    <s v="PI"/>
    <x v="13"/>
    <x v="13"/>
    <x v="4"/>
    <x v="4"/>
    <m/>
    <m/>
    <n v="1"/>
    <n v="58344.45"/>
    <n v="31799.376572968351"/>
    <n v="13991.725692106074"/>
    <n v="0"/>
    <n v="17807.650880862275"/>
  </r>
  <r>
    <s v="G0502754"/>
    <s v="H0067"/>
    <s v="CHEMICAL ENGINEERING"/>
    <s v="H0406"/>
    <s v="Engineering"/>
    <s v="8007788"/>
    <s v="Karim,Alamgir"/>
    <s v="PI"/>
    <x v="13"/>
    <x v="13"/>
    <x v="4"/>
    <x v="4"/>
    <m/>
    <m/>
    <n v="1"/>
    <n v="48622.729999999996"/>
    <n v="26500.764019127189"/>
    <n v="11660.336168415963"/>
    <n v="0"/>
    <n v="14840.427850711227"/>
  </r>
  <r>
    <s v="G0503852"/>
    <s v="H0087"/>
    <s v="COMMUNICATIONS DISORDERS"/>
    <s v="H0409"/>
    <s v="Lib Arts &amp; Social Sci"/>
    <s v="0952956"/>
    <s v="Kulesz,Paulina Anna"/>
    <s v="COI"/>
    <x v="7"/>
    <x v="7"/>
    <x v="2"/>
    <x v="2"/>
    <m/>
    <m/>
    <n v="0.01"/>
    <n v="262.0172"/>
    <n v="142.80678987281161"/>
    <n v="62.834987544037105"/>
    <n v="0"/>
    <n v="79.971802328774501"/>
  </r>
  <r>
    <s v="G0503852"/>
    <s v="H0087"/>
    <s v="COMMUNICATIONS DISORDERS"/>
    <s v="H0409"/>
    <s v="Lib Arts &amp; Social Sci"/>
    <s v="0952956"/>
    <s v="Kulesz,Paulina Anna"/>
    <s v="COI"/>
    <x v="20"/>
    <x v="20"/>
    <x v="0"/>
    <x v="0"/>
    <s v="H0409"/>
    <s v="LIB ARTS &amp; SOCIAL SCI PH"/>
    <n v="0.04"/>
    <n v="1048.0688"/>
    <n v="571.22715949124643"/>
    <m/>
    <n v="571.22715949124643"/>
    <m/>
  </r>
  <r>
    <s v="G0503852"/>
    <s v="H0087"/>
    <s v="COMMUNICATIONS DISORDERS"/>
    <s v="H0409"/>
    <s v="Lib Arts &amp; Social Sci"/>
    <s v="1316418"/>
    <s v="Joshi,Ashwini"/>
    <s v="PI"/>
    <x v="27"/>
    <x v="27"/>
    <x v="2"/>
    <x v="2"/>
    <m/>
    <m/>
    <n v="0.95"/>
    <n v="24891.633999999998"/>
    <n v="13566.645037917102"/>
    <n v="5969.3238166835245"/>
    <n v="0"/>
    <n v="7597.3212212335775"/>
  </r>
  <r>
    <s v="G0502843"/>
    <s v="H0073"/>
    <s v="MECHANICAL ENGINEERING"/>
    <s v="H0406"/>
    <s v="Engineering"/>
    <s v="1233274"/>
    <s v="Ryou,Jae-Hyun"/>
    <s v="PI"/>
    <x v="14"/>
    <x v="14"/>
    <x v="4"/>
    <x v="4"/>
    <m/>
    <m/>
    <n v="0.6"/>
    <n v="255.07799999999997"/>
    <n v="139.02472947263399"/>
    <n v="61.170880967958958"/>
    <n v="0"/>
    <n v="77.853848504675028"/>
  </r>
  <r>
    <s v="G0502843"/>
    <s v="H0073"/>
    <s v="MECHANICAL ENGINEERING"/>
    <s v="H0406"/>
    <s v="Engineering"/>
    <s v="1233274"/>
    <s v="Ryou,Jae-Hyun"/>
    <s v="PI"/>
    <x v="48"/>
    <x v="48"/>
    <x v="0"/>
    <x v="0"/>
    <s v="H0406"/>
    <s v="ENGINEERING PH"/>
    <n v="0.3"/>
    <n v="127.53899999999999"/>
    <n v="69.512364736316997"/>
    <m/>
    <n v="69.512364736316997"/>
    <m/>
  </r>
  <r>
    <s v="G0502843"/>
    <s v="H0073"/>
    <s v="MECHANICAL ENGINEERING"/>
    <s v="H0406"/>
    <s v="Engineering"/>
    <s v="1233274"/>
    <s v="Ryou,Jae-Hyun"/>
    <s v="PI"/>
    <x v="31"/>
    <x v="31"/>
    <x v="0"/>
    <x v="0"/>
    <s v="H0406"/>
    <s v="ENGINEERING PH"/>
    <n v="0.1"/>
    <n v="42.513000000000005"/>
    <n v="23.170788245439006"/>
    <m/>
    <n v="23.170788245439006"/>
    <m/>
  </r>
  <r>
    <s v="G0508582"/>
    <s v="H0102"/>
    <s v="DEAN, NATURAL SCIENCE &amp; MATHE"/>
    <s v="H0411"/>
    <s v="NSM"/>
    <s v="0166810"/>
    <s v="Horn,Catherine Lynn"/>
    <s v="COPI"/>
    <x v="23"/>
    <x v="23"/>
    <x v="1"/>
    <x v="1"/>
    <m/>
    <m/>
    <n v="0.5"/>
    <n v="7281.85"/>
    <n v="3968.8143482005507"/>
    <n v="1746.2783132082423"/>
    <n v="0"/>
    <n v="2222.5360349923085"/>
  </r>
  <r>
    <s v="G0508582"/>
    <s v="H0102"/>
    <s v="DEAN, NATURAL SCIENCE &amp; MATHE"/>
    <s v="H0411"/>
    <s v="NSM"/>
    <s v="0190228"/>
    <s v="Pattison,Donna"/>
    <s v="PI"/>
    <x v="3"/>
    <x v="3"/>
    <x v="3"/>
    <x v="3"/>
    <m/>
    <m/>
    <n v="0.5"/>
    <n v="7281.85"/>
    <n v="3968.8143482005507"/>
    <n v="1746.2783132082423"/>
    <n v="0"/>
    <n v="2222.5360349923085"/>
  </r>
  <r>
    <s v="G0510074"/>
    <s v="H0102"/>
    <s v="DEAN, NATURAL SCIENCE &amp; MATHE"/>
    <s v="H0411"/>
    <s v="NSM"/>
    <s v="0166810"/>
    <s v="Horn,Catherine Lynn"/>
    <s v="COPI"/>
    <x v="23"/>
    <x v="23"/>
    <x v="1"/>
    <x v="1"/>
    <m/>
    <m/>
    <n v="0.5"/>
    <n v="7433.0650000000005"/>
    <n v="4051.2308030386957"/>
    <n v="1782.5415533370262"/>
    <n v="0"/>
    <n v="2268.6892497016697"/>
  </r>
  <r>
    <s v="G0510074"/>
    <s v="H0102"/>
    <s v="DEAN, NATURAL SCIENCE &amp; MATHE"/>
    <s v="H0411"/>
    <s v="NSM"/>
    <s v="0190228"/>
    <s v="Pattison,Donna"/>
    <s v="PI"/>
    <x v="39"/>
    <x v="39"/>
    <x v="3"/>
    <x v="3"/>
    <m/>
    <m/>
    <n v="0.5"/>
    <n v="7433.0650000000005"/>
    <n v="4051.2308030386957"/>
    <n v="1782.5415533370262"/>
    <n v="0"/>
    <n v="2268.6892497016697"/>
  </r>
  <r>
    <s v="G0502659"/>
    <s v="H0139"/>
    <s v="ENGINEERING TECHNOLOGY"/>
    <s v="H0416"/>
    <s v="Engineering"/>
    <s v="0159436"/>
    <s v="Gurkan,Deniz"/>
    <s v="PI"/>
    <x v="21"/>
    <x v="21"/>
    <x v="3"/>
    <x v="3"/>
    <m/>
    <m/>
    <n v="0.1"/>
    <n v="143.32300000000001"/>
    <n v="78.115091470869004"/>
    <n v="34.370640247182365"/>
    <n v="0"/>
    <n v="43.744451223686639"/>
  </r>
  <r>
    <s v="G0502659"/>
    <s v="H0139"/>
    <s v="ENGINEERING TECHNOLOGY"/>
    <s v="H0416"/>
    <s v="Engineering"/>
    <s v="0159436"/>
    <s v="Gurkan,Deniz"/>
    <s v="PI"/>
    <x v="43"/>
    <x v="43"/>
    <x v="9"/>
    <x v="4"/>
    <m/>
    <m/>
    <n v="0.9"/>
    <n v="1289.9070000000002"/>
    <n v="703.03582323782109"/>
    <n v="309.33576222464126"/>
    <n v="0"/>
    <n v="393.70006101317983"/>
  </r>
  <r>
    <s v="G0502811"/>
    <s v="H0108"/>
    <s v="COMPUTER SCIENCE"/>
    <s v="H0411"/>
    <s v="NSM"/>
    <s v="1399559"/>
    <s v="Solorio Martinez,Thamar Ivette"/>
    <s v="PI"/>
    <x v="21"/>
    <x v="21"/>
    <x v="3"/>
    <x v="3"/>
    <m/>
    <m/>
    <n v="1"/>
    <n v="24406.269999999997"/>
    <n v="13302.10792065981"/>
    <n v="5852.9274850903166"/>
    <n v="0"/>
    <n v="7449.1804355694931"/>
  </r>
  <r>
    <s v="G0502812"/>
    <s v="H0107"/>
    <s v="CHEMISTRY"/>
    <s v="H0411"/>
    <s v="NSM"/>
    <s v="1377860"/>
    <s v="Brgoch,Jakoah"/>
    <s v="PI"/>
    <x v="16"/>
    <x v="16"/>
    <x v="3"/>
    <x v="3"/>
    <m/>
    <m/>
    <n v="1"/>
    <n v="17885.349999999999"/>
    <n v="9748.0219590610504"/>
    <n v="4289.1296619868626"/>
    <n v="0"/>
    <n v="5458.8922970741878"/>
  </r>
  <r>
    <s v="G0502815"/>
    <s v="H0110"/>
    <s v="MATHEMATICS"/>
    <s v="H0411"/>
    <s v="NSM"/>
    <s v="8009647"/>
    <s v="Jaramillo,Gabriela T"/>
    <s v="PI"/>
    <x v="19"/>
    <x v="19"/>
    <x v="3"/>
    <x v="3"/>
    <m/>
    <m/>
    <n v="1"/>
    <n v="3981.82"/>
    <n v="2170.2045974514604"/>
    <n v="954.89002287864253"/>
    <n v="0"/>
    <n v="1215.3145745728179"/>
  </r>
  <r>
    <s v="G0502723"/>
    <s v="H0104"/>
    <s v="BIOLOGY &amp; BIOCHEMISTRY"/>
    <s v="H0411"/>
    <s v="NSM"/>
    <s v="0181736"/>
    <s v="Zufall,Rebecca A"/>
    <s v="PI"/>
    <x v="3"/>
    <x v="3"/>
    <x v="3"/>
    <x v="3"/>
    <m/>
    <m/>
    <n v="1"/>
    <n v="5455.74"/>
    <n v="2973.5327138092202"/>
    <n v="1308.3543940760569"/>
    <n v="0"/>
    <n v="1665.1783197331633"/>
  </r>
  <r>
    <s v="G0502724"/>
    <s v="H0109"/>
    <s v="EARTH &amp; ATMOSPHERIC SCIENCES"/>
    <s v="H0411"/>
    <s v="NSM"/>
    <s v="8005070"/>
    <s v="Wang,Yuxuan"/>
    <s v="PI"/>
    <x v="6"/>
    <x v="6"/>
    <x v="3"/>
    <x v="3"/>
    <m/>
    <m/>
    <n v="0.5"/>
    <n v="2402.87"/>
    <n v="1309.6321584296099"/>
    <n v="576.23814970902833"/>
    <n v="0"/>
    <n v="733.39400872058161"/>
  </r>
  <r>
    <s v="G0502724"/>
    <s v="H0109"/>
    <s v="EARTH &amp; ATMOSPHERIC SCIENCES"/>
    <s v="H0411"/>
    <s v="NSM"/>
    <s v="8005070"/>
    <s v="Wang,Yuxuan"/>
    <s v="PI"/>
    <x v="41"/>
    <x v="41"/>
    <x v="3"/>
    <x v="3"/>
    <m/>
    <m/>
    <n v="0.5"/>
    <n v="2402.87"/>
    <n v="1309.6321584296099"/>
    <n v="576.23814970902833"/>
    <n v="0"/>
    <n v="733.39400872058161"/>
  </r>
  <r>
    <s v="G0508380"/>
    <s v="H0067"/>
    <s v="CHEMICAL ENGINEERING"/>
    <s v="H0406"/>
    <s v="Engineering"/>
    <s v="1024610"/>
    <s v="Varadarajan,Navin"/>
    <s v="PI"/>
    <x v="13"/>
    <x v="13"/>
    <x v="4"/>
    <x v="4"/>
    <m/>
    <m/>
    <n v="1"/>
    <n v="11239.550000000001"/>
    <n v="6125.8728629836514"/>
    <n v="2695.3840597128064"/>
    <n v="0"/>
    <n v="3430.488803270845"/>
  </r>
  <r>
    <s v="G0509759"/>
    <s v="H0067"/>
    <s v="CHEMICAL ENGINEERING"/>
    <s v="H0406"/>
    <s v="Engineering"/>
    <s v="1024610"/>
    <s v="Varadarajan,Navin"/>
    <s v="PI"/>
    <x v="13"/>
    <x v="13"/>
    <x v="4"/>
    <x v="4"/>
    <m/>
    <m/>
    <n v="1"/>
    <n v="44577.46"/>
    <n v="24295.977375850383"/>
    <n v="10690.230045374168"/>
    <n v="0"/>
    <n v="13605.747330476215"/>
  </r>
  <r>
    <s v="G0502720"/>
    <s v="H0464"/>
    <s v="LATINA MATERNAL &amp; FAMILY HLTH"/>
    <s v="H0415"/>
    <s v="GCSW"/>
    <s v="1057974"/>
    <s v="Sampson,McClain"/>
    <s v="PI"/>
    <x v="50"/>
    <x v="50"/>
    <x v="5"/>
    <x v="5"/>
    <m/>
    <m/>
    <n v="0.5"/>
    <n v="154805.92499999999"/>
    <n v="84373.610597095278"/>
    <n v="37124.388662721925"/>
    <n v="0"/>
    <n v="47249.221934373352"/>
  </r>
  <r>
    <s v="G0502720"/>
    <s v="H0464"/>
    <s v="LATINA MATERNAL &amp; FAMILY HLTH"/>
    <s v="H0415"/>
    <s v="GCSW"/>
    <s v="8001367"/>
    <s v="Boyd,Reiko K"/>
    <s v="COI"/>
    <x v="50"/>
    <x v="50"/>
    <x v="5"/>
    <x v="5"/>
    <m/>
    <m/>
    <n v="0.5"/>
    <n v="154805.92499999999"/>
    <n v="84373.610597095278"/>
    <n v="37124.388662721925"/>
    <n v="0"/>
    <n v="47249.221934373352"/>
  </r>
  <r>
    <s v="G0503573"/>
    <s v="H0073"/>
    <s v="MECHANICAL ENGINEERING"/>
    <s v="H0406"/>
    <s v="Engineering"/>
    <s v="8000428"/>
    <s v="Alba,Kamran"/>
    <s v="COPI"/>
    <x v="43"/>
    <x v="43"/>
    <x v="9"/>
    <x v="4"/>
    <m/>
    <m/>
    <n v="0.5"/>
    <n v="11409.940000000002"/>
    <n v="6218.7402355318218"/>
    <n v="2736.2457036340015"/>
    <n v="0"/>
    <n v="3482.4945318978203"/>
  </r>
  <r>
    <s v="G0503573"/>
    <s v="H0073"/>
    <s v="MECHANICAL ENGINEERING"/>
    <s v="H0406"/>
    <s v="Engineering"/>
    <s v="8007232"/>
    <s v="Ostilla Monico,Rodolfo"/>
    <s v="PI"/>
    <x v="14"/>
    <x v="14"/>
    <x v="4"/>
    <x v="4"/>
    <m/>
    <m/>
    <n v="0.5"/>
    <n v="11409.940000000002"/>
    <n v="6218.7402355318218"/>
    <n v="2736.2457036340015"/>
    <n v="0"/>
    <n v="3482.4945318978203"/>
  </r>
  <r>
    <s v="G0502862"/>
    <s v="H0288"/>
    <s v="TIMES"/>
    <s v="H0400"/>
    <s v="VC/VP for Research"/>
    <s v="0064578"/>
    <s v="Haile,Colin Nichols"/>
    <s v="COI"/>
    <x v="20"/>
    <x v="20"/>
    <x v="0"/>
    <x v="0"/>
    <s v="H0409"/>
    <s v="LIB ARTS &amp; SOCIAL SCI PH"/>
    <n v="0"/>
    <n v="0"/>
    <n v="0"/>
    <m/>
    <n v="0"/>
    <m/>
  </r>
  <r>
    <s v="G0502862"/>
    <s v="H0288"/>
    <s v="TIMES"/>
    <s v="H0400"/>
    <s v="VC/VP for Research"/>
    <s v="1185394"/>
    <s v="Cuny,Gregory D"/>
    <s v="COI"/>
    <x v="11"/>
    <x v="11"/>
    <x v="7"/>
    <x v="7"/>
    <m/>
    <m/>
    <n v="0.15"/>
    <n v="1040.472"/>
    <n v="567.08668847901606"/>
    <n v="249.51814293076706"/>
    <n v="0"/>
    <n v="317.56854554824901"/>
  </r>
  <r>
    <s v="G0502862"/>
    <s v="H0288"/>
    <s v="TIMES"/>
    <s v="H0400"/>
    <s v="VC/VP for Research"/>
    <s v="1330619"/>
    <s v="Kosten,Therese A"/>
    <s v="PI"/>
    <x v="7"/>
    <x v="7"/>
    <x v="2"/>
    <x v="2"/>
    <m/>
    <m/>
    <n v="0.255"/>
    <n v="1768.8023999999998"/>
    <n v="964.04737041432713"/>
    <n v="424.18084298230394"/>
    <n v="0"/>
    <n v="539.86652743202319"/>
  </r>
  <r>
    <s v="G0502862"/>
    <s v="H0288"/>
    <s v="TIMES"/>
    <s v="H0400"/>
    <s v="VC/VP for Research"/>
    <s v="1330619"/>
    <s v="Kosten,Therese A"/>
    <s v="PI"/>
    <x v="20"/>
    <x v="20"/>
    <x v="0"/>
    <x v="0"/>
    <s v="H0409"/>
    <s v="LIB ARTS &amp; SOCIAL SCI PH"/>
    <n v="0.59499999999999997"/>
    <n v="4127.2055999999993"/>
    <n v="2249.4438643000967"/>
    <m/>
    <n v="2249.4438643000967"/>
    <m/>
  </r>
  <r>
    <s v="G0503160"/>
    <s v="H0067"/>
    <s v="CHEMICAL ENGINEERING"/>
    <s v="H0406"/>
    <s v="Engineering"/>
    <s v="8007789"/>
    <s v="Bollini,Praveen P"/>
    <s v="PI"/>
    <x v="13"/>
    <x v="13"/>
    <x v="4"/>
    <x v="4"/>
    <m/>
    <m/>
    <n v="1"/>
    <n v="29132.2"/>
    <n v="15877.873528656603"/>
    <n v="6986.264352608905"/>
    <n v="0"/>
    <n v="8891.6091760476975"/>
  </r>
  <r>
    <s v="G0503221"/>
    <s v="H0288"/>
    <s v="TIMES"/>
    <s v="H0400"/>
    <s v="VC/VP for Research"/>
    <s v="1159554"/>
    <s v="Miciak,Jeremy Richard"/>
    <s v="PI"/>
    <x v="7"/>
    <x v="7"/>
    <x v="2"/>
    <x v="2"/>
    <m/>
    <m/>
    <n v="0.2"/>
    <n v="2501.7960000000003"/>
    <n v="1363.5496283321884"/>
    <n v="599.96183646616294"/>
    <n v="0"/>
    <n v="763.58779186602544"/>
  </r>
  <r>
    <s v="G0503221"/>
    <s v="H0288"/>
    <s v="TIMES"/>
    <s v="H0400"/>
    <s v="VC/VP for Research"/>
    <s v="1159554"/>
    <s v="Miciak,Jeremy Richard"/>
    <s v="PI"/>
    <x v="20"/>
    <x v="20"/>
    <x v="0"/>
    <x v="0"/>
    <s v="H0409"/>
    <s v="LIB ARTS &amp; SOCIAL SCI PH"/>
    <n v="0.8"/>
    <n v="10007.184000000001"/>
    <n v="5454.1985133287535"/>
    <m/>
    <n v="5454.1985133287535"/>
    <m/>
  </r>
  <r>
    <s v="G0502990"/>
    <s v="H0068"/>
    <s v="CIVIL ENGINEERING"/>
    <s v="H0406"/>
    <s v="Engineering"/>
    <s v="8010043"/>
    <s v="Li,Hongyi"/>
    <s v="PI"/>
    <x v="9"/>
    <x v="9"/>
    <x v="4"/>
    <x v="4"/>
    <m/>
    <m/>
    <n v="1"/>
    <n v="8931.41"/>
    <n v="4867.8712356972301"/>
    <n v="2141.8633437067811"/>
    <n v="0"/>
    <n v="2726.007891990449"/>
  </r>
  <r>
    <s v="G0503178"/>
    <s v="H0071"/>
    <s v="BIOMEDICAL ENGINEERING"/>
    <s v="H0406"/>
    <s v="Engineering"/>
    <s v="1306477"/>
    <s v="Shevkoplyas,Sergey"/>
    <s v="PI"/>
    <x v="17"/>
    <x v="17"/>
    <x v="4"/>
    <x v="4"/>
    <m/>
    <m/>
    <n v="1"/>
    <n v="-50.590000000000366"/>
    <n v="-27.572981848770201"/>
    <n v="-12.132112013458888"/>
    <n v="0"/>
    <n v="-15.440869835311313"/>
  </r>
  <r>
    <s v="G0502955"/>
    <s v="H0139"/>
    <s v="ENGINEERING TECHNOLOGY"/>
    <s v="H0416"/>
    <s v="Engineering"/>
    <s v="0188169"/>
    <s v="Kovach,Jamison"/>
    <s v="COPI"/>
    <x v="45"/>
    <x v="45"/>
    <x v="9"/>
    <x v="4"/>
    <m/>
    <m/>
    <n v="0.4"/>
    <n v="6786.2400000000016"/>
    <n v="3698.692870950721"/>
    <n v="1627.4248632183173"/>
    <n v="0"/>
    <n v="2071.2680077324039"/>
  </r>
  <r>
    <s v="G0502955"/>
    <s v="H0139"/>
    <s v="ENGINEERING TECHNOLOGY"/>
    <s v="H0416"/>
    <s v="Engineering"/>
    <s v="0900642"/>
    <s v="Pollonini,Luca"/>
    <s v="PI"/>
    <x v="43"/>
    <x v="43"/>
    <x v="9"/>
    <x v="4"/>
    <m/>
    <m/>
    <n v="0.6"/>
    <n v="10179.36"/>
    <n v="5548.0393064260807"/>
    <n v="2441.1372948274757"/>
    <n v="0"/>
    <n v="3106.902011598605"/>
  </r>
  <r>
    <s v="G0509537"/>
    <s v="H0623"/>
    <s v="CLINICAL SCIENCES"/>
    <s v="H0623"/>
    <s v="Clinical Sciences"/>
    <s v="0081902"/>
    <s v="Ordonez,Nancy D"/>
    <s v="COPI"/>
    <x v="51"/>
    <x v="51"/>
    <x v="7"/>
    <x v="7"/>
    <m/>
    <m/>
    <n v="0.13339999999999999"/>
    <n v="513.56331999999998"/>
    <n v="279.90654478264599"/>
    <n v="123.15887970436424"/>
    <n v="0"/>
    <n v="156.74766507828176"/>
  </r>
  <r>
    <s v="G0509537"/>
    <s v="H0623"/>
    <s v="CLINICAL SCIENCES"/>
    <s v="H0623"/>
    <s v="Clinical Sciences"/>
    <s v="0084872"/>
    <s v="Hatfield,Catherine L"/>
    <s v="COPI"/>
    <x v="25"/>
    <x v="25"/>
    <x v="7"/>
    <x v="7"/>
    <m/>
    <m/>
    <n v="0.1333"/>
    <n v="513.17834000000005"/>
    <n v="279.69671978655708"/>
    <n v="123.06655670608512"/>
    <n v="0"/>
    <n v="156.63016308047196"/>
  </r>
  <r>
    <s v="G0509537"/>
    <s v="H0623"/>
    <s v="CLINICAL SCIENCES"/>
    <s v="H0623"/>
    <s v="Clinical Sciences"/>
    <s v="0484225"/>
    <s v="Fernandez,Julianna M"/>
    <s v="COPI"/>
    <x v="25"/>
    <x v="25"/>
    <x v="7"/>
    <x v="7"/>
    <m/>
    <m/>
    <n v="0.1333"/>
    <n v="513.17834000000005"/>
    <n v="279.69671978655708"/>
    <n v="123.06655670608512"/>
    <n v="0"/>
    <n v="156.63016308047196"/>
  </r>
  <r>
    <s v="G0509537"/>
    <s v="H0623"/>
    <s v="CLINICAL SCIENCES"/>
    <s v="H0623"/>
    <s v="Clinical Sciences"/>
    <s v="8010182"/>
    <s v="Reed,Brian Christopher"/>
    <s v="PI"/>
    <x v="52"/>
    <x v="52"/>
    <x v="11"/>
    <x v="10"/>
    <m/>
    <m/>
    <n v="0.6"/>
    <n v="2309.88"/>
    <n v="1258.9499765336402"/>
    <n v="553.93798967480166"/>
    <n v="0"/>
    <n v="705.01198685883855"/>
  </r>
  <r>
    <s v="G0502933"/>
    <s v="H0125"/>
    <s v="PSYCHOLOGY"/>
    <s v="H0409"/>
    <s v="Lib Arts &amp; Social Sci"/>
    <s v="0763117"/>
    <s v="Vardeman,Jennifer E"/>
    <s v="COI"/>
    <x v="53"/>
    <x v="53"/>
    <x v="2"/>
    <x v="2"/>
    <m/>
    <m/>
    <n v="0.1"/>
    <n v="15865.770000000002"/>
    <n v="8647.2936988883121"/>
    <n v="3804.8092275108575"/>
    <n v="0"/>
    <n v="4842.4844713774546"/>
  </r>
  <r>
    <s v="G0502933"/>
    <s v="H0125"/>
    <s v="PSYCHOLOGY"/>
    <s v="H0409"/>
    <s v="Lib Arts &amp; Social Sci"/>
    <s v="0913630"/>
    <s v="Medina,Luis Daniel"/>
    <s v="PI"/>
    <x v="7"/>
    <x v="7"/>
    <x v="2"/>
    <x v="2"/>
    <m/>
    <m/>
    <n v="0.67500000000000004"/>
    <n v="107093.94750000001"/>
    <n v="58369.232467496106"/>
    <n v="25682.462285698286"/>
    <n v="0"/>
    <n v="32686.77018179782"/>
  </r>
  <r>
    <s v="G0502933"/>
    <s v="H0125"/>
    <s v="PSYCHOLOGY"/>
    <s v="H0409"/>
    <s v="Lib Arts &amp; Social Sci"/>
    <s v="1398939"/>
    <s v="Woods,Steven Paul"/>
    <s v="COI"/>
    <x v="7"/>
    <x v="7"/>
    <x v="2"/>
    <x v="2"/>
    <m/>
    <m/>
    <n v="0.22500000000000001"/>
    <n v="35697.982500000006"/>
    <n v="19456.410822498703"/>
    <n v="8560.8207618994293"/>
    <n v="0"/>
    <n v="10895.590060599274"/>
  </r>
  <r>
    <s v="G0506673"/>
    <s v="H0125"/>
    <s v="PSYCHOLOGY"/>
    <s v="H0409"/>
    <s v="Lib Arts &amp; Social Sci"/>
    <s v="0913630"/>
    <s v="Medina,Luis Daniel"/>
    <s v="PI"/>
    <x v="7"/>
    <x v="7"/>
    <x v="2"/>
    <x v="2"/>
    <m/>
    <m/>
    <n v="1"/>
    <n v="15538.899999999998"/>
    <n v="8469.1402974866996"/>
    <n v="3726.4217308941479"/>
    <n v="0"/>
    <n v="4742.7185665925517"/>
  </r>
  <r>
    <s v="G0506790"/>
    <s v="H0125"/>
    <s v="PSYCHOLOGY"/>
    <s v="H0409"/>
    <s v="Lib Arts &amp; Social Sci"/>
    <s v="8001749"/>
    <s v="Derrick,Jaye L"/>
    <s v="PI"/>
    <x v="7"/>
    <x v="7"/>
    <x v="2"/>
    <x v="2"/>
    <m/>
    <m/>
    <n v="1"/>
    <n v="2030.6599999999999"/>
    <n v="1106.76717376998"/>
    <n v="486.97755645879118"/>
    <n v="0"/>
    <n v="619.78961731118875"/>
  </r>
  <r>
    <s v="G0508496"/>
    <s v="H0130"/>
    <s v="GCSW RESEARCH CENTER SUPPORT"/>
    <s v="H0415"/>
    <s v="GCSW"/>
    <s v="8001028"/>
    <s v="Miyawaki,Christina E"/>
    <s v="PI"/>
    <x v="5"/>
    <x v="5"/>
    <x v="5"/>
    <x v="5"/>
    <m/>
    <m/>
    <n v="1"/>
    <n v="3174.3"/>
    <n v="1730.0833422129003"/>
    <n v="761.23667057367618"/>
    <n v="0"/>
    <n v="968.84667163922416"/>
  </r>
  <r>
    <s v="G0503429"/>
    <s v="H0070"/>
    <s v="ELECTRICAL ENGINEERING"/>
    <s v="H0406"/>
    <s v="Engineering"/>
    <s v="0104477"/>
    <s v="Chen,Ji"/>
    <s v="PI"/>
    <x v="4"/>
    <x v="4"/>
    <x v="4"/>
    <x v="4"/>
    <m/>
    <m/>
    <n v="1"/>
    <n v="29273.42"/>
    <n v="15954.842425606261"/>
    <n v="7020.1306672667552"/>
    <n v="0"/>
    <n v="8934.7117583395047"/>
  </r>
  <r>
    <s v="G0503219"/>
    <s v="H0104"/>
    <s v="BIOLOGY &amp; BIOCHEMISTRY"/>
    <s v="H0411"/>
    <s v="NSM"/>
    <s v="0099942"/>
    <s v="Sen,Mehmet"/>
    <s v="PI"/>
    <x v="3"/>
    <x v="3"/>
    <x v="3"/>
    <x v="3"/>
    <m/>
    <m/>
    <n v="1"/>
    <n v="253.92000000000007"/>
    <n v="138.39358669776004"/>
    <n v="60.893178147014417"/>
    <n v="0"/>
    <n v="77.500408550745618"/>
  </r>
  <r>
    <s v="G0503375"/>
    <s v="H0067"/>
    <s v="CHEMICAL ENGINEERING"/>
    <s v="H0406"/>
    <s v="Engineering"/>
    <s v="8007879"/>
    <s v="Orman,Mehmet"/>
    <s v="PI"/>
    <x v="13"/>
    <x v="13"/>
    <x v="4"/>
    <x v="4"/>
    <m/>
    <m/>
    <n v="1"/>
    <n v="134724.88"/>
    <n v="73428.872718278653"/>
    <n v="32308.703996042608"/>
    <n v="0"/>
    <n v="41120.168722236049"/>
  </r>
  <r>
    <s v="G0503525"/>
    <s v="H0073"/>
    <s v="MECHANICAL ENGINEERING"/>
    <s v="H0406"/>
    <s v="Engineering"/>
    <s v="0943394"/>
    <s v="Agrawal,Ashutosh"/>
    <s v="PI"/>
    <x v="14"/>
    <x v="14"/>
    <x v="4"/>
    <x v="4"/>
    <m/>
    <m/>
    <n v="1"/>
    <n v="22828.94"/>
    <n v="12442.418427488821"/>
    <n v="5474.6641080950812"/>
    <n v="0"/>
    <n v="6967.7543193937399"/>
  </r>
  <r>
    <s v="G0503051"/>
    <s v="H0068"/>
    <s v="CIVIL ENGINEERING"/>
    <s v="H0406"/>
    <s v="Engineering"/>
    <s v="8010043"/>
    <s v="Li,Hongyi"/>
    <s v="PI"/>
    <x v="9"/>
    <x v="9"/>
    <x v="4"/>
    <x v="4"/>
    <m/>
    <m/>
    <n v="1"/>
    <n v="53981.81"/>
    <n v="29421.614297168431"/>
    <n v="12945.51029075411"/>
    <n v="0"/>
    <n v="16476.104006414324"/>
  </r>
  <r>
    <s v="G0503140"/>
    <s v="H0117"/>
    <s v="PHARMACOLOGICAL &amp; PHARMACEUTIC"/>
    <s v="H0413"/>
    <s v="Pharmacy"/>
    <s v="0158145"/>
    <s v="Hu,Ming"/>
    <s v="PI"/>
    <x v="11"/>
    <x v="11"/>
    <x v="7"/>
    <x v="7"/>
    <m/>
    <m/>
    <n v="0.8"/>
    <n v="40791.840000000004"/>
    <n v="22232.707331447524"/>
    <n v="9782.391225836911"/>
    <n v="0"/>
    <n v="12450.316105610613"/>
  </r>
  <r>
    <s v="G0503140"/>
    <s v="H0117"/>
    <s v="PHARMACOLOGICAL &amp; PHARMACEUTIC"/>
    <s v="H0413"/>
    <s v="Pharmacy"/>
    <s v="0191267"/>
    <s v="Ghose,Romi"/>
    <s v="COI"/>
    <x v="11"/>
    <x v="11"/>
    <x v="7"/>
    <x v="7"/>
    <m/>
    <m/>
    <n v="0.2"/>
    <n v="10197.960000000001"/>
    <n v="5558.1768328618809"/>
    <n v="2445.5978064592277"/>
    <n v="0"/>
    <n v="3112.5790264026532"/>
  </r>
  <r>
    <s v="G0503381"/>
    <s v="H0108"/>
    <s v="COMPUTER SCIENCE"/>
    <s v="H0411"/>
    <s v="NSM"/>
    <s v="0187866"/>
    <s v="Deng,Zhigang"/>
    <s v="PI"/>
    <x v="21"/>
    <x v="21"/>
    <x v="3"/>
    <x v="3"/>
    <m/>
    <m/>
    <n v="1"/>
    <n v="8529.24"/>
    <n v="4648.6772030797201"/>
    <n v="2045.4179693550768"/>
    <n v="0"/>
    <n v="2603.2592337246433"/>
  </r>
  <r>
    <s v="G0503506"/>
    <s v="H0110"/>
    <s v="MATHEMATICS"/>
    <s v="H0411"/>
    <s v="NSM"/>
    <s v="0146732"/>
    <s v="Bodmann,Bernhard G"/>
    <s v="PI"/>
    <x v="19"/>
    <x v="19"/>
    <x v="3"/>
    <x v="3"/>
    <m/>
    <m/>
    <n v="0.51"/>
    <n v="11101.2057"/>
    <n v="6050.4713039249282"/>
    <n v="2662.2073737269684"/>
    <n v="0"/>
    <n v="3388.2639301979598"/>
  </r>
  <r>
    <s v="G0503506"/>
    <s v="H0110"/>
    <s v="MATHEMATICS"/>
    <s v="H0411"/>
    <s v="NSM"/>
    <s v="0183905"/>
    <s v="Azencott,Robert Guy"/>
    <s v="COI"/>
    <x v="19"/>
    <x v="19"/>
    <x v="3"/>
    <x v="3"/>
    <m/>
    <m/>
    <n v="0.49"/>
    <n v="10665.864299999999"/>
    <n v="5813.1979194572832"/>
    <n v="2557.8070845612046"/>
    <n v="0"/>
    <n v="3255.3908348960786"/>
  </r>
  <r>
    <s v="G0503418"/>
    <s v="H0070"/>
    <s v="ELECTRICAL ENGINEERING"/>
    <s v="H0406"/>
    <s v="Engineering"/>
    <s v="0089734"/>
    <s v="Willson,Richard"/>
    <s v="COPI"/>
    <x v="13"/>
    <x v="13"/>
    <x v="4"/>
    <x v="4"/>
    <m/>
    <m/>
    <n v="0.1"/>
    <n v="2831.5059999999999"/>
    <n v="1543.250910114318"/>
    <n v="679.03040045029991"/>
    <n v="0"/>
    <n v="864.2205096640181"/>
  </r>
  <r>
    <s v="G0503418"/>
    <s v="H0070"/>
    <s v="ELECTRICAL ENGINEERING"/>
    <s v="H0406"/>
    <s v="Engineering"/>
    <s v="0089734"/>
    <s v="Willson,Richard"/>
    <s v="COPI"/>
    <x v="3"/>
    <x v="3"/>
    <x v="3"/>
    <x v="3"/>
    <m/>
    <m/>
    <n v="0.02"/>
    <n v="566.30119999999999"/>
    <n v="308.65018202286365"/>
    <n v="135.80608009005999"/>
    <n v="0"/>
    <n v="172.84410193280365"/>
  </r>
  <r>
    <s v="G0503418"/>
    <s v="H0070"/>
    <s v="ELECTRICAL ENGINEERING"/>
    <s v="H0406"/>
    <s v="Engineering"/>
    <s v="0089734"/>
    <s v="Willson,Richard"/>
    <s v="COPI"/>
    <x v="54"/>
    <x v="54"/>
    <x v="4"/>
    <x v="4"/>
    <m/>
    <m/>
    <n v="0.03"/>
    <n v="849.45179999999993"/>
    <n v="462.97527303429541"/>
    <n v="203.70912013508999"/>
    <n v="0"/>
    <n v="259.26615289920539"/>
  </r>
  <r>
    <s v="G0503418"/>
    <s v="H0070"/>
    <s v="ELECTRICAL ENGINEERING"/>
    <s v="H0406"/>
    <s v="Engineering"/>
    <s v="0147020"/>
    <s v="Litvinov,Dmitri"/>
    <s v="PI"/>
    <x v="4"/>
    <x v="4"/>
    <x v="4"/>
    <x v="4"/>
    <m/>
    <m/>
    <n v="0.42499999999999999"/>
    <n v="12033.900499999998"/>
    <n v="6558.8163679858508"/>
    <n v="2885.8792019137745"/>
    <n v="0"/>
    <n v="3672.9371660720763"/>
  </r>
  <r>
    <s v="G0503418"/>
    <s v="H0070"/>
    <s v="ELECTRICAL ENGINEERING"/>
    <s v="H0406"/>
    <s v="Engineering"/>
    <s v="0147020"/>
    <s v="Litvinov,Dmitri"/>
    <s v="PI"/>
    <x v="54"/>
    <x v="54"/>
    <x v="4"/>
    <x v="4"/>
    <m/>
    <m/>
    <n v="0.42499999999999999"/>
    <n v="12033.900499999998"/>
    <n v="6558.8163679858508"/>
    <n v="2885.8792019137745"/>
    <n v="0"/>
    <n v="3672.9371660720763"/>
  </r>
  <r>
    <s v="G0503085"/>
    <s v="H0114"/>
    <s v="OPT VISION SCIENCES"/>
    <s v="H0412"/>
    <s v="Optometry"/>
    <s v="0943848"/>
    <s v="Das,Vallabh E"/>
    <s v="PI"/>
    <x v="34"/>
    <x v="34"/>
    <x v="8"/>
    <x v="8"/>
    <m/>
    <m/>
    <n v="0"/>
    <n v="0"/>
    <n v="0"/>
    <n v="0"/>
    <n v="0"/>
    <n v="0"/>
  </r>
  <r>
    <s v="G0503085"/>
    <s v="H0114"/>
    <s v="OPT VISION SCIENCES"/>
    <s v="H0412"/>
    <s v="Optometry"/>
    <s v="0943848"/>
    <s v="Das,Vallabh E"/>
    <s v="PI"/>
    <x v="24"/>
    <x v="24"/>
    <x v="8"/>
    <x v="8"/>
    <m/>
    <m/>
    <n v="1"/>
    <n v="113034.29000000001"/>
    <n v="61606.88725950988"/>
    <n v="27107.030394184349"/>
    <n v="0"/>
    <n v="34499.856865325535"/>
  </r>
  <r>
    <s v="G0503276"/>
    <s v="H0068"/>
    <s v="CIVIL ENGINEERING"/>
    <s v="H0406"/>
    <s v="Engineering"/>
    <s v="1055405"/>
    <s v="Glennie,Craig Len"/>
    <s v="PI"/>
    <x v="9"/>
    <x v="9"/>
    <x v="4"/>
    <x v="4"/>
    <m/>
    <m/>
    <n v="0.12"/>
    <n v="12653.851200000001"/>
    <n v="6896.7070459505148"/>
    <n v="3034.5511002182266"/>
    <n v="0"/>
    <n v="3862.1559457322883"/>
  </r>
  <r>
    <s v="G0503276"/>
    <s v="H0068"/>
    <s v="CIVIL ENGINEERING"/>
    <s v="H0406"/>
    <s v="Engineering"/>
    <s v="1055405"/>
    <s v="Glennie,Craig Len"/>
    <s v="PI"/>
    <x v="38"/>
    <x v="38"/>
    <x v="4"/>
    <x v="4"/>
    <m/>
    <m/>
    <n v="0.48"/>
    <n v="50615.404800000004"/>
    <n v="27586.828183802059"/>
    <n v="12138.204400872906"/>
    <n v="0"/>
    <n v="15448.623782929153"/>
  </r>
  <r>
    <s v="G0503276"/>
    <s v="H0068"/>
    <s v="CIVIL ENGINEERING"/>
    <s v="H0406"/>
    <s v="Engineering"/>
    <s v="1111375"/>
    <s v="Hartzell,Preston John"/>
    <s v="COPI"/>
    <x v="9"/>
    <x v="9"/>
    <x v="4"/>
    <x v="4"/>
    <m/>
    <m/>
    <n v="0.08"/>
    <n v="8435.9008000000013"/>
    <n v="4597.8046973003438"/>
    <n v="2023.0340668121512"/>
    <n v="0"/>
    <n v="2574.7706304881926"/>
  </r>
  <r>
    <s v="G0503276"/>
    <s v="H0068"/>
    <s v="CIVIL ENGINEERING"/>
    <s v="H0406"/>
    <s v="Engineering"/>
    <s v="1111375"/>
    <s v="Hartzell,Preston John"/>
    <s v="COPI"/>
    <x v="38"/>
    <x v="38"/>
    <x v="4"/>
    <x v="4"/>
    <m/>
    <m/>
    <n v="0.32"/>
    <n v="33743.603200000005"/>
    <n v="18391.218789201375"/>
    <n v="8092.1362672486048"/>
    <n v="0"/>
    <n v="10299.082521952771"/>
  </r>
  <r>
    <s v="G0505271"/>
    <s v="H0591"/>
    <s v="PETROLEUM ENGINEERING"/>
    <s v="H0406"/>
    <s v="Engineering"/>
    <s v="8007883"/>
    <s v="Sakhaee Pour,Ahmad"/>
    <s v="PI"/>
    <x v="33"/>
    <x v="33"/>
    <x v="4"/>
    <x v="4"/>
    <m/>
    <m/>
    <n v="1"/>
    <n v="3587.16"/>
    <n v="1955.1037273894801"/>
    <n v="860.24564005137131"/>
    <n v="0"/>
    <n v="1094.8580873381088"/>
  </r>
  <r>
    <s v="G0503431"/>
    <s v="H0071"/>
    <s v="BIOMEDICAL ENGINEERING"/>
    <s v="H0406"/>
    <s v="Engineering"/>
    <s v="0160788"/>
    <s v="Larin,Kirill"/>
    <s v="PI"/>
    <x v="17"/>
    <x v="17"/>
    <x v="4"/>
    <x v="4"/>
    <m/>
    <m/>
    <n v="0.75"/>
    <n v="89208.959999999992"/>
    <n v="48621.408081194881"/>
    <n v="21393.419555725748"/>
    <n v="0"/>
    <n v="27227.988525469133"/>
  </r>
  <r>
    <s v="G0503431"/>
    <s v="H0071"/>
    <s v="BIOMEDICAL ENGINEERING"/>
    <s v="H0406"/>
    <s v="Engineering"/>
    <s v="8007553"/>
    <s v="Aglyamov,Salavat"/>
    <s v="COI"/>
    <x v="14"/>
    <x v="14"/>
    <x v="4"/>
    <x v="4"/>
    <m/>
    <m/>
    <n v="0.25"/>
    <n v="29736.32"/>
    <n v="16207.136027064962"/>
    <n v="7131.1398519085833"/>
    <n v="0"/>
    <n v="9075.9961751563787"/>
  </r>
  <r>
    <s v="G0503112"/>
    <s v="H0062"/>
    <s v="CURRICULUM AND INSTRUCTION"/>
    <s v="H0405"/>
    <s v="Education"/>
    <s v="8010558"/>
    <s v="Gist,Conra D"/>
    <s v="PI"/>
    <x v="22"/>
    <x v="22"/>
    <x v="1"/>
    <x v="1"/>
    <m/>
    <m/>
    <n v="1"/>
    <n v="-3038.6000000000004"/>
    <n v="-1656.1230014958003"/>
    <n v="-728.69412065815209"/>
    <n v="0"/>
    <n v="-927.42888083764819"/>
  </r>
  <r>
    <s v="G0505284"/>
    <s v="H0591"/>
    <s v="PETROLEUM ENGINEERING"/>
    <s v="H0406"/>
    <s v="Engineering"/>
    <s v="8007883"/>
    <s v="Sakhaee Pour,Ahmad"/>
    <s v="PI"/>
    <x v="33"/>
    <x v="33"/>
    <x v="4"/>
    <x v="4"/>
    <m/>
    <m/>
    <n v="1"/>
    <n v="11750.19"/>
    <n v="6404.1861156275709"/>
    <n v="2817.8418908761314"/>
    <n v="0"/>
    <n v="3586.3442247514395"/>
  </r>
  <r>
    <s v="G0503220"/>
    <s v="H0109"/>
    <s v="EARTH &amp; ATMOSPHERIC SCIENCES"/>
    <s v="H0411"/>
    <s v="NSM"/>
    <s v="0186940"/>
    <s v="Flynn III,James Howard"/>
    <s v="PI"/>
    <x v="6"/>
    <x v="6"/>
    <x v="3"/>
    <x v="3"/>
    <m/>
    <m/>
    <n v="1"/>
    <n v="6939.2000000000007"/>
    <n v="3782.0604001776005"/>
    <n v="1664.1065760781441"/>
    <n v="0"/>
    <n v="2117.9538240994561"/>
  </r>
  <r>
    <s v="G0505598"/>
    <s v="H0068"/>
    <s v="CIVIL ENGINEERING"/>
    <s v="H0406"/>
    <s v="Engineering"/>
    <s v="1053104"/>
    <s v="Rodrigues,Debora Frigi"/>
    <s v="PI"/>
    <x v="9"/>
    <x v="9"/>
    <x v="4"/>
    <x v="4"/>
    <m/>
    <m/>
    <n v="1"/>
    <n v="6550.82"/>
    <n v="3570.3823078584601"/>
    <n v="1570.9682154577224"/>
    <n v="0"/>
    <n v="1999.4140924007377"/>
  </r>
  <r>
    <s v="G0503392"/>
    <s v="H0107"/>
    <s v="CHEMISTRY"/>
    <s v="H0411"/>
    <s v="NSM"/>
    <s v="1376367"/>
    <s v="Teets,Thomas"/>
    <s v="PI"/>
    <x v="16"/>
    <x v="16"/>
    <x v="3"/>
    <x v="3"/>
    <m/>
    <m/>
    <n v="1"/>
    <n v="130.41999999999999"/>
    <n v="71.082591277259993"/>
    <n v="31.276340161994398"/>
    <n v="0"/>
    <n v="39.806251115265596"/>
  </r>
  <r>
    <s v="G0508110"/>
    <s v="H0591"/>
    <s v="PETROLEUM ENGINEERING"/>
    <s v="H0406"/>
    <s v="Engineering"/>
    <s v="1275587"/>
    <s v="Hathon,Lori A"/>
    <s v="COPI"/>
    <x v="33"/>
    <x v="33"/>
    <x v="4"/>
    <x v="4"/>
    <m/>
    <m/>
    <n v="0.3"/>
    <n v="369.81299999999999"/>
    <n v="201.55855181733901"/>
    <n v="88.68576279962916"/>
    <n v="0"/>
    <n v="112.87278901770985"/>
  </r>
  <r>
    <s v="G0508110"/>
    <s v="H0591"/>
    <s v="PETROLEUM ENGINEERING"/>
    <s v="H0406"/>
    <s v="Engineering"/>
    <s v="8005320"/>
    <s v="Wong,George K"/>
    <s v="PI"/>
    <x v="33"/>
    <x v="33"/>
    <x v="4"/>
    <x v="4"/>
    <m/>
    <m/>
    <n v="0.7"/>
    <n v="862.89699999999993"/>
    <n v="470.30328757379101"/>
    <n v="206.93344653246805"/>
    <n v="0"/>
    <n v="263.36984104132296"/>
  </r>
  <r>
    <s v="G0503246"/>
    <s v="H0288"/>
    <s v="TIMES"/>
    <s v="H0400"/>
    <s v="VC/VP for Research"/>
    <s v="0082417"/>
    <s v="Francis,David J"/>
    <s v="PI"/>
    <x v="7"/>
    <x v="7"/>
    <x v="2"/>
    <x v="2"/>
    <m/>
    <m/>
    <n v="0.1"/>
    <n v="1611.5940000000001"/>
    <n v="878.36434294498213"/>
    <n v="386.48031089579212"/>
    <n v="0"/>
    <n v="491.88403204919001"/>
  </r>
  <r>
    <s v="G0503246"/>
    <s v="H0288"/>
    <s v="TIMES"/>
    <s v="H0400"/>
    <s v="VC/VP for Research"/>
    <s v="0082417"/>
    <s v="Francis,David J"/>
    <s v="PI"/>
    <x v="20"/>
    <x v="20"/>
    <x v="0"/>
    <x v="0"/>
    <s v="H0409"/>
    <s v="LIB ARTS &amp; SOCIAL SCI PH"/>
    <n v="0.4"/>
    <n v="6446.3760000000002"/>
    <n v="3513.4573717799285"/>
    <m/>
    <n v="3513.4573717799285"/>
    <m/>
  </r>
  <r>
    <s v="G0503246"/>
    <s v="H0288"/>
    <s v="TIMES"/>
    <s v="H0400"/>
    <s v="VC/VP for Research"/>
    <s v="0089897"/>
    <s v="Carlson,Coleen"/>
    <s v="COI"/>
    <x v="7"/>
    <x v="7"/>
    <x v="2"/>
    <x v="2"/>
    <m/>
    <m/>
    <n v="0.1"/>
    <n v="1611.5940000000001"/>
    <n v="878.36434294498213"/>
    <n v="386.48031089579212"/>
    <n v="0"/>
    <n v="491.88403204919001"/>
  </r>
  <r>
    <s v="G0503246"/>
    <s v="H0288"/>
    <s v="TIMES"/>
    <s v="H0400"/>
    <s v="VC/VP for Research"/>
    <s v="0089897"/>
    <s v="Carlson,Coleen"/>
    <s v="COI"/>
    <x v="20"/>
    <x v="20"/>
    <x v="0"/>
    <x v="0"/>
    <s v="H0409"/>
    <s v="LIB ARTS &amp; SOCIAL SCI PH"/>
    <n v="0.4"/>
    <n v="6446.3760000000002"/>
    <n v="3513.4573717799285"/>
    <m/>
    <n v="3513.4573717799285"/>
    <m/>
  </r>
  <r>
    <s v="G0503821"/>
    <s v="H0070"/>
    <s v="ELECTRICAL ENGINEERING"/>
    <s v="H0406"/>
    <s v="Engineering"/>
    <s v="1350407"/>
    <s v="Becker,Aaron T"/>
    <s v="PI"/>
    <x v="4"/>
    <x v="4"/>
    <x v="4"/>
    <x v="4"/>
    <m/>
    <m/>
    <n v="0.25"/>
    <n v="21291.895"/>
    <n v="11604.685399504186"/>
    <n v="5106.0615757818414"/>
    <n v="0"/>
    <n v="6498.6238237223442"/>
  </r>
  <r>
    <s v="G0503821"/>
    <s v="H0070"/>
    <s v="ELECTRICAL ENGINEERING"/>
    <s v="H0406"/>
    <s v="Engineering"/>
    <s v="1370395"/>
    <s v="Leclerc,Julien"/>
    <s v="COPI"/>
    <x v="4"/>
    <x v="4"/>
    <x v="4"/>
    <x v="4"/>
    <m/>
    <m/>
    <n v="0.75"/>
    <n v="63875.684999999998"/>
    <n v="34814.056198512553"/>
    <n v="15318.184727345524"/>
    <n v="0"/>
    <n v="19495.871471167029"/>
  </r>
  <r>
    <s v="G0503532"/>
    <s v="H0073"/>
    <s v="MECHANICAL ENGINEERING"/>
    <s v="H0406"/>
    <s v="Engineering"/>
    <s v="0830528"/>
    <s v="Liu,Dong"/>
    <s v="PI"/>
    <x v="14"/>
    <x v="14"/>
    <x v="4"/>
    <x v="4"/>
    <m/>
    <m/>
    <n v="0.5"/>
    <n v="15266.560000000001"/>
    <n v="8320.7072894476823"/>
    <n v="3661.1112073569802"/>
    <n v="0"/>
    <n v="4659.5960820907021"/>
  </r>
  <r>
    <s v="G0503532"/>
    <s v="H0073"/>
    <s v="MECHANICAL ENGINEERING"/>
    <s v="H0406"/>
    <s v="Engineering"/>
    <s v="0898149"/>
    <s v="Bao,Jiming"/>
    <s v="COPI"/>
    <x v="4"/>
    <x v="4"/>
    <x v="4"/>
    <x v="4"/>
    <m/>
    <m/>
    <n v="0.25"/>
    <n v="7633.2800000000007"/>
    <n v="4160.3536447238412"/>
    <n v="1830.5556036784901"/>
    <n v="0"/>
    <n v="2329.7980410453511"/>
  </r>
  <r>
    <s v="G0503532"/>
    <s v="H0073"/>
    <s v="MECHANICAL ENGINEERING"/>
    <s v="H0406"/>
    <s v="Engineering"/>
    <s v="0898149"/>
    <s v="Bao,Jiming"/>
    <s v="COPI"/>
    <x v="54"/>
    <x v="54"/>
    <x v="4"/>
    <x v="4"/>
    <m/>
    <m/>
    <n v="0.25"/>
    <n v="7633.2800000000007"/>
    <n v="4160.3536447238412"/>
    <n v="1830.5556036784901"/>
    <n v="0"/>
    <n v="2329.7980410453511"/>
  </r>
  <r>
    <s v="G0504949"/>
    <s v="H0070"/>
    <s v="ELECTRICAL ENGINEERING"/>
    <s v="H0406"/>
    <s v="Engineering"/>
    <s v="0830528"/>
    <s v="Liu,Dong"/>
    <s v="PI"/>
    <x v="14"/>
    <x v="14"/>
    <x v="4"/>
    <x v="4"/>
    <m/>
    <m/>
    <n v="0.5"/>
    <n v="9864.5849999999991"/>
    <n v="5376.4780223492553"/>
    <n v="2365.6503298336725"/>
    <n v="0"/>
    <n v="3010.8276925155828"/>
  </r>
  <r>
    <s v="G0504949"/>
    <s v="H0070"/>
    <s v="ELECTRICAL ENGINEERING"/>
    <s v="H0406"/>
    <s v="Engineering"/>
    <s v="0898149"/>
    <s v="Bao,Jiming"/>
    <s v="COPI"/>
    <x v="4"/>
    <x v="4"/>
    <x v="4"/>
    <x v="4"/>
    <m/>
    <m/>
    <n v="0.25"/>
    <n v="4932.2924999999996"/>
    <n v="2688.2390111746276"/>
    <n v="1182.8251649168362"/>
    <n v="0"/>
    <n v="1505.4138462577914"/>
  </r>
  <r>
    <s v="G0504949"/>
    <s v="H0070"/>
    <s v="ELECTRICAL ENGINEERING"/>
    <s v="H0406"/>
    <s v="Engineering"/>
    <s v="0898149"/>
    <s v="Bao,Jiming"/>
    <s v="COPI"/>
    <x v="54"/>
    <x v="54"/>
    <x v="4"/>
    <x v="4"/>
    <m/>
    <m/>
    <n v="0.25"/>
    <n v="4932.2924999999996"/>
    <n v="2688.2390111746276"/>
    <n v="1182.8251649168362"/>
    <n v="0"/>
    <n v="1505.4138462577914"/>
  </r>
  <r>
    <s v="G0503478"/>
    <s v="H0071"/>
    <s v="BIOMEDICAL ENGINEERING"/>
    <s v="H0406"/>
    <s v="Engineering"/>
    <s v="8002561"/>
    <s v="Al-Ubaidi,Muayyad"/>
    <s v="COPI"/>
    <x v="17"/>
    <x v="17"/>
    <x v="4"/>
    <x v="4"/>
    <m/>
    <m/>
    <n v="0.5"/>
    <n v="53063.074999999997"/>
    <n v="28920.877719211727"/>
    <n v="12725.18619645316"/>
    <n v="0"/>
    <n v="16195.691522758567"/>
  </r>
  <r>
    <s v="G0503478"/>
    <s v="H0071"/>
    <s v="BIOMEDICAL ENGINEERING"/>
    <s v="H0406"/>
    <s v="Engineering"/>
    <s v="8002562"/>
    <s v="Naash,Muna"/>
    <s v="PI"/>
    <x v="17"/>
    <x v="17"/>
    <x v="4"/>
    <x v="4"/>
    <m/>
    <m/>
    <n v="0.5"/>
    <n v="53063.074999999997"/>
    <n v="28920.877719211727"/>
    <n v="12725.18619645316"/>
    <n v="0"/>
    <n v="16195.691522758567"/>
  </r>
  <r>
    <s v="G0503513"/>
    <s v="H0073"/>
    <s v="MECHANICAL ENGINEERING"/>
    <s v="H0406"/>
    <s v="Engineering"/>
    <s v="8008964"/>
    <s v="Joshi,Shailendra Pramod"/>
    <s v="PI"/>
    <x v="14"/>
    <x v="14"/>
    <x v="4"/>
    <x v="4"/>
    <m/>
    <m/>
    <n v="1"/>
    <n v="33432.33"/>
    <n v="18221.566085235994"/>
    <n v="8017.4890775038375"/>
    <n v="0"/>
    <n v="10204.077007732158"/>
  </r>
  <r>
    <s v="G0503236"/>
    <s v="H0524"/>
    <s v="ED LEADERSHIP &amp; POLICY STUDIES"/>
    <s v="H0405"/>
    <s v="Education"/>
    <s v="8016666"/>
    <s v="Rodriguez,Alberto J"/>
    <s v="PI"/>
    <x v="22"/>
    <x v="22"/>
    <x v="1"/>
    <x v="1"/>
    <m/>
    <m/>
    <n v="1"/>
    <n v="-1466.2499999999998"/>
    <n v="-799.14774927374992"/>
    <n v="-351.62500968044998"/>
    <n v="0"/>
    <n v="-447.52273959329995"/>
  </r>
  <r>
    <s v="G0509177"/>
    <s v="H0062"/>
    <s v="CURRICULUM AND INSTRUCTION"/>
    <s v="H0405"/>
    <s v="Education"/>
    <s v="8016666"/>
    <s v="Rodriguez,Alberto J"/>
    <s v="PI"/>
    <x v="22"/>
    <x v="22"/>
    <x v="1"/>
    <x v="1"/>
    <m/>
    <m/>
    <n v="1"/>
    <n v="13432.93"/>
    <n v="7321.3270422177911"/>
    <n v="3221.383898575828"/>
    <n v="0"/>
    <n v="4099.9431436419636"/>
  </r>
  <r>
    <s v="G0503413"/>
    <s v="H0125"/>
    <s v="PSYCHOLOGY"/>
    <s v="H0409"/>
    <s v="Lib Arts &amp; Social Sci"/>
    <s v="0143618"/>
    <s v="Hernandez,Arturo E"/>
    <s v="PI"/>
    <x v="7"/>
    <x v="7"/>
    <x v="2"/>
    <x v="2"/>
    <m/>
    <m/>
    <n v="0.7"/>
    <n v="19389.831999999999"/>
    <n v="10568.007230415096"/>
    <n v="4649.9231813826427"/>
    <n v="0"/>
    <n v="5918.0840490324535"/>
  </r>
  <r>
    <s v="G0503413"/>
    <s v="H0125"/>
    <s v="PSYCHOLOGY"/>
    <s v="H0409"/>
    <s v="Lib Arts &amp; Social Sci"/>
    <s v="1398939"/>
    <s v="Woods,Steven Paul"/>
    <s v="COI"/>
    <x v="7"/>
    <x v="7"/>
    <x v="2"/>
    <x v="2"/>
    <m/>
    <m/>
    <n v="0.15"/>
    <n v="4154.9639999999999"/>
    <n v="2264.5729779460921"/>
    <n v="996.4121102962805"/>
    <n v="0"/>
    <n v="1268.1608676498117"/>
  </r>
  <r>
    <s v="G0503413"/>
    <s v="H0125"/>
    <s v="PSYCHOLOGY"/>
    <s v="H0409"/>
    <s v="Lib Arts &amp; Social Sci"/>
    <s v="8001691"/>
    <s v="Grigorenko,Elena L"/>
    <s v="COI"/>
    <x v="7"/>
    <x v="7"/>
    <x v="2"/>
    <x v="2"/>
    <m/>
    <m/>
    <n v="7.4999999999999997E-2"/>
    <n v="2077.482"/>
    <n v="1132.2864889730461"/>
    <n v="498.20605514814025"/>
    <n v="0"/>
    <n v="634.08043382490587"/>
  </r>
  <r>
    <s v="G0503413"/>
    <s v="H0125"/>
    <s v="PSYCHOLOGY"/>
    <s v="H0409"/>
    <s v="Lib Arts &amp; Social Sci"/>
    <s v="8001691"/>
    <s v="Grigorenko,Elena L"/>
    <s v="COI"/>
    <x v="20"/>
    <x v="20"/>
    <x v="0"/>
    <x v="0"/>
    <s v="H0409"/>
    <s v="LIB ARTS &amp; SOCIAL SCI PH"/>
    <n v="7.4999999999999997E-2"/>
    <n v="2077.482"/>
    <n v="1132.2864889730461"/>
    <m/>
    <n v="1132.2864889730461"/>
    <m/>
  </r>
  <r>
    <s v="G0503445"/>
    <s v="H0068"/>
    <s v="CIVIL ENGINEERING"/>
    <s v="H0406"/>
    <s v="Engineering"/>
    <s v="1055405"/>
    <s v="Glennie,Craig Len"/>
    <s v="PI"/>
    <x v="9"/>
    <x v="9"/>
    <x v="4"/>
    <x v="4"/>
    <m/>
    <m/>
    <n v="1"/>
    <n v="100916.74"/>
    <n v="55002.479546492228"/>
    <n v="24201.091000456581"/>
    <n v="0"/>
    <n v="30801.388546035647"/>
  </r>
  <r>
    <s v="G0503397"/>
    <s v="H0064"/>
    <s v="PSYCH, HLTH &amp; LEARNING SCIENCE"/>
    <s v="H0405"/>
    <s v="Education"/>
    <s v="0166876"/>
    <s v="Mire,Sarah Stanford"/>
    <s v="PI"/>
    <x v="1"/>
    <x v="1"/>
    <x v="1"/>
    <x v="1"/>
    <m/>
    <m/>
    <n v="0.5"/>
    <n v="-7.42"/>
    <n v="-4.0441100082600006"/>
    <n v="-1.7794084036344002"/>
    <n v="0"/>
    <n v="-2.2647016046256003"/>
  </r>
  <r>
    <s v="G0503397"/>
    <s v="H0064"/>
    <s v="PSYCH, HLTH &amp; LEARNING SCIENCE"/>
    <s v="H0405"/>
    <s v="Education"/>
    <s v="8000487"/>
    <s v="Gonzalez,Jorge E"/>
    <s v="COPI"/>
    <x v="1"/>
    <x v="1"/>
    <x v="1"/>
    <x v="1"/>
    <m/>
    <m/>
    <n v="0.5"/>
    <n v="-7.42"/>
    <n v="-4.0441100082600006"/>
    <n v="-1.7794084036344002"/>
    <n v="0"/>
    <n v="-2.2647016046256003"/>
  </r>
  <r>
    <s v="G0503487"/>
    <s v="H0139"/>
    <s v="ENGINEERING TECHNOLOGY"/>
    <s v="H0416"/>
    <s v="Engineering"/>
    <s v="8010378"/>
    <s v="Zhu,Weihang"/>
    <s v="PI"/>
    <x v="43"/>
    <x v="43"/>
    <x v="9"/>
    <x v="4"/>
    <m/>
    <m/>
    <n v="1"/>
    <n v="1596.12"/>
    <n v="869.93057498435996"/>
    <n v="382.76945299311836"/>
    <n v="0"/>
    <n v="487.1611219912416"/>
  </r>
  <r>
    <s v="G0503502"/>
    <s v="H0109"/>
    <s v="EARTH &amp; ATMOSPHERIC SCIENCES"/>
    <s v="H0411"/>
    <s v="NSM"/>
    <s v="0960963"/>
    <s v="Brandon,Alan"/>
    <s v="PI"/>
    <x v="6"/>
    <x v="6"/>
    <x v="3"/>
    <x v="3"/>
    <m/>
    <m/>
    <n v="1"/>
    <n v="-442.57"/>
    <n v="-241.21317605871002"/>
    <n v="-106.13379746583242"/>
    <n v="0"/>
    <n v="-135.07937859287762"/>
  </r>
  <r>
    <s v="G0503536"/>
    <s v="H0125"/>
    <s v="PSYCHOLOGY"/>
    <s v="H0409"/>
    <s v="Lib Arts &amp; Social Sci"/>
    <s v="0913630"/>
    <s v="Medina,Luis Daniel"/>
    <s v="PI"/>
    <x v="7"/>
    <x v="7"/>
    <x v="2"/>
    <x v="2"/>
    <m/>
    <m/>
    <n v="1"/>
    <n v="2526.48"/>
    <n v="1377.0031069634401"/>
    <n v="605.88136706391367"/>
    <n v="0"/>
    <n v="771.12173989952646"/>
  </r>
  <r>
    <s v="G0503553"/>
    <s v="H0125"/>
    <s v="PSYCHOLOGY"/>
    <s v="H0409"/>
    <s v="Lib Arts &amp; Social Sci"/>
    <s v="0147233"/>
    <s v="Spitzmuller,Christiane"/>
    <s v="PI"/>
    <x v="7"/>
    <x v="7"/>
    <x v="2"/>
    <x v="2"/>
    <m/>
    <m/>
    <n v="1"/>
    <n v="8373.17"/>
    <n v="4563.6146358305105"/>
    <n v="2007.9904397654245"/>
    <n v="0"/>
    <n v="2555.6241960650859"/>
  </r>
  <r>
    <s v="G0503984"/>
    <s v="H0068"/>
    <s v="CIVIL ENGINEERING"/>
    <s v="H0406"/>
    <s v="Engineering"/>
    <s v="1138156"/>
    <s v="Lee,Hyongki"/>
    <s v="PI"/>
    <x v="9"/>
    <x v="9"/>
    <x v="4"/>
    <x v="4"/>
    <m/>
    <m/>
    <n v="1"/>
    <n v="8066.68"/>
    <n v="4396.5689112440405"/>
    <n v="1934.4903209473778"/>
    <n v="0"/>
    <n v="2462.0785902966627"/>
  </r>
  <r>
    <s v="G0504074"/>
    <s v="H0143"/>
    <s v="UNIVERSITY LIBRARIES"/>
    <s v="H0417"/>
    <s v="Library"/>
    <s v="8001137"/>
    <s v="Vinson,Emily"/>
    <s v="PI"/>
    <x v="55"/>
    <x v="55"/>
    <x v="12"/>
    <x v="11"/>
    <m/>
    <m/>
    <n v="0.7"/>
    <n v="23617.719999999998"/>
    <n v="12872.325852329161"/>
    <n v="5663.823375024831"/>
    <n v="0"/>
    <n v="7208.5024773043297"/>
  </r>
  <r>
    <s v="G0504074"/>
    <s v="H0143"/>
    <s v="UNIVERSITY LIBRARIES"/>
    <s v="H0417"/>
    <s v="Library"/>
    <s v="8002560"/>
    <s v="Scott,Bethany"/>
    <s v="COPI"/>
    <x v="55"/>
    <x v="55"/>
    <x v="12"/>
    <x v="11"/>
    <m/>
    <m/>
    <n v="0.3"/>
    <n v="10121.879999999999"/>
    <n v="5516.7110795696399"/>
    <n v="2427.3528750106416"/>
    <n v="0"/>
    <n v="3089.3582045589983"/>
  </r>
  <r>
    <s v="G0504184"/>
    <s v="H0070"/>
    <s v="ELECTRICAL ENGINEERING"/>
    <s v="H0406"/>
    <s v="Engineering"/>
    <s v="8004805"/>
    <s v="Rajashekara,Kaushik"/>
    <s v="COPI"/>
    <x v="4"/>
    <x v="4"/>
    <x v="4"/>
    <x v="4"/>
    <m/>
    <m/>
    <n v="0.2"/>
    <n v="13801.304000000002"/>
    <n v="7522.1012983071141"/>
    <n v="3309.7245712551303"/>
    <n v="0"/>
    <n v="4212.3767270519838"/>
  </r>
  <r>
    <s v="G0504184"/>
    <s v="H0070"/>
    <s v="ELECTRICAL ENGINEERING"/>
    <s v="H0406"/>
    <s v="Engineering"/>
    <s v="8007901"/>
    <s v="Krishnamoorthy,Harish Sarma"/>
    <s v="PI"/>
    <x v="4"/>
    <x v="4"/>
    <x v="4"/>
    <x v="4"/>
    <m/>
    <m/>
    <n v="0.8"/>
    <n v="55205.216000000008"/>
    <n v="30088.405193228456"/>
    <n v="13238.898285020521"/>
    <n v="0"/>
    <n v="16849.506908207935"/>
  </r>
  <r>
    <s v="G0503796"/>
    <s v="H0071"/>
    <s v="BIOMEDICAL ENGINEERING"/>
    <s v="H0406"/>
    <s v="Engineering"/>
    <s v="1306477"/>
    <s v="Shevkoplyas,Sergey"/>
    <s v="PI"/>
    <x v="17"/>
    <x v="17"/>
    <x v="4"/>
    <x v="4"/>
    <m/>
    <m/>
    <n v="1"/>
    <n v="108947.88999999998"/>
    <n v="59379.683602130666"/>
    <n v="26127.060784937494"/>
    <n v="0"/>
    <n v="33252.622817193173"/>
  </r>
  <r>
    <s v="G0507832"/>
    <s v="H0058"/>
    <s v="DEAN, EDUCATION"/>
    <s v="H0405"/>
    <s v="Education"/>
    <s v="0204428"/>
    <s v="McClellan,Anne"/>
    <s v="PI"/>
    <x v="46"/>
    <x v="46"/>
    <x v="1"/>
    <x v="1"/>
    <m/>
    <m/>
    <n v="0.2"/>
    <n v="311.21800000000002"/>
    <n v="169.62261840305402"/>
    <n v="74.633952097343766"/>
    <n v="0"/>
    <n v="94.988666305710254"/>
  </r>
  <r>
    <s v="G0507832"/>
    <s v="H0058"/>
    <s v="DEAN, EDUCATION"/>
    <s v="H0405"/>
    <s v="Education"/>
    <s v="0204428"/>
    <s v="McClellan,Anne"/>
    <s v="PI"/>
    <x v="56"/>
    <x v="56"/>
    <x v="13"/>
    <x v="12"/>
    <m/>
    <m/>
    <n v="0.8"/>
    <n v="1244.8720000000001"/>
    <n v="678.49047361221608"/>
    <n v="298.53580838937506"/>
    <n v="0"/>
    <n v="379.95466522284102"/>
  </r>
  <r>
    <s v="G0509218"/>
    <s v="H0058"/>
    <s v="DEAN, EDUCATION"/>
    <s v="H0405"/>
    <s v="Education"/>
    <s v="0204428"/>
    <s v="McClellan,Anne"/>
    <s v="PI"/>
    <x v="46"/>
    <x v="46"/>
    <x v="1"/>
    <x v="1"/>
    <m/>
    <m/>
    <n v="0.2"/>
    <n v="3242.3559999999998"/>
    <n v="1767.175788401868"/>
    <n v="777.55734689682197"/>
    <n v="0"/>
    <n v="989.61844150504601"/>
  </r>
  <r>
    <s v="G0509218"/>
    <s v="H0058"/>
    <s v="DEAN, EDUCATION"/>
    <s v="H0405"/>
    <s v="Education"/>
    <s v="0204428"/>
    <s v="McClellan,Anne"/>
    <s v="PI"/>
    <x v="56"/>
    <x v="56"/>
    <x v="13"/>
    <x v="12"/>
    <m/>
    <m/>
    <n v="0.8"/>
    <n v="12969.423999999999"/>
    <n v="7068.7031536074719"/>
    <n v="3110.2293875872879"/>
    <n v="0"/>
    <n v="3958.473766020184"/>
  </r>
  <r>
    <s v="G0503613"/>
    <s v="H0125"/>
    <s v="PSYCHOLOGY"/>
    <s v="H0409"/>
    <s v="Lib Arts &amp; Social Sci"/>
    <s v="0913630"/>
    <s v="Medina,Luis Daniel"/>
    <s v="PI"/>
    <x v="7"/>
    <x v="7"/>
    <x v="2"/>
    <x v="2"/>
    <m/>
    <m/>
    <n v="1"/>
    <n v="3716.65"/>
    <n v="2025.6794423449503"/>
    <n v="891.29895463177809"/>
    <n v="0"/>
    <n v="1134.3804877131722"/>
  </r>
  <r>
    <s v="G0506970"/>
    <s v="H0071"/>
    <s v="BIOMEDICAL ENGINEERING"/>
    <s v="H0406"/>
    <s v="Engineering"/>
    <s v="1232539"/>
    <s v="Zhang,Yingchun"/>
    <s v="PI"/>
    <x v="17"/>
    <x v="17"/>
    <x v="4"/>
    <x v="4"/>
    <m/>
    <m/>
    <n v="1"/>
    <n v="-10217.57"/>
    <n v="-5568.8648378837106"/>
    <n v="-2450.3005286688326"/>
    <n v="0"/>
    <n v="-3118.564309214878"/>
  </r>
  <r>
    <s v="G0509061"/>
    <s v="H0071"/>
    <s v="BIOMEDICAL ENGINEERING"/>
    <s v="H0406"/>
    <s v="Engineering"/>
    <s v="1232539"/>
    <s v="Zhang,Yingchun"/>
    <s v="PI"/>
    <x v="17"/>
    <x v="17"/>
    <x v="4"/>
    <x v="4"/>
    <m/>
    <m/>
    <n v="1"/>
    <n v="24477.88"/>
    <n v="13341.137397437642"/>
    <n v="5870.1004548725623"/>
    <n v="0"/>
    <n v="7471.0369425650797"/>
  </r>
  <r>
    <s v="G0510197"/>
    <s v="H0071"/>
    <s v="BIOMEDICAL ENGINEERING"/>
    <s v="H0406"/>
    <s v="Engineering"/>
    <s v="1232539"/>
    <s v="Zhang,Yingchun"/>
    <s v="PI"/>
    <x v="17"/>
    <x v="17"/>
    <x v="4"/>
    <x v="4"/>
    <m/>
    <m/>
    <n v="1"/>
    <n v="4458.82"/>
    <n v="2430.1830979824599"/>
    <n v="1069.2805631122824"/>
    <n v="0"/>
    <n v="1360.9025348701775"/>
  </r>
  <r>
    <s v="G0504023"/>
    <s v="H0070"/>
    <s v="ELECTRICAL ENGINEERING"/>
    <s v="H0406"/>
    <s v="Engineering"/>
    <s v="1224139"/>
    <s v="Yao,Yan"/>
    <s v="PI"/>
    <x v="4"/>
    <x v="4"/>
    <x v="4"/>
    <x v="4"/>
    <m/>
    <m/>
    <n v="0.6"/>
    <n v="5549.6759999999995"/>
    <n v="3024.7304924798282"/>
    <n v="1330.8814166911245"/>
    <n v="0"/>
    <n v="1693.8490757887037"/>
  </r>
  <r>
    <s v="G0504023"/>
    <s v="H0070"/>
    <s v="ELECTRICAL ENGINEERING"/>
    <s v="H0406"/>
    <s v="Engineering"/>
    <s v="1241330"/>
    <s v="Liang,Yanliang"/>
    <s v="COPI"/>
    <x v="4"/>
    <x v="4"/>
    <x v="4"/>
    <x v="4"/>
    <m/>
    <m/>
    <n v="0"/>
    <n v="0"/>
    <n v="0"/>
    <n v="0"/>
    <n v="0"/>
    <n v="0"/>
  </r>
  <r>
    <s v="G0504023"/>
    <s v="H0070"/>
    <s v="ELECTRICAL ENGINEERING"/>
    <s v="H0406"/>
    <s v="Engineering"/>
    <s v="8010224"/>
    <s v="Fan,Zheng"/>
    <s v="COPI"/>
    <x v="43"/>
    <x v="43"/>
    <x v="9"/>
    <x v="4"/>
    <m/>
    <m/>
    <n v="0.4"/>
    <n v="3699.7839999999997"/>
    <n v="2016.486994986552"/>
    <n v="887.2542777940829"/>
    <n v="0"/>
    <n v="1129.232717192469"/>
  </r>
  <r>
    <s v="G0503722"/>
    <s v="H0515"/>
    <s v="CTR FOR NUCLEAR REC&amp;CELL SIGN"/>
    <s v="H0411"/>
    <s v="NSM"/>
    <s v="0963153"/>
    <s v="Zhang,Shaun Xiaoliu"/>
    <s v="PI"/>
    <x v="3"/>
    <x v="3"/>
    <x v="3"/>
    <x v="3"/>
    <m/>
    <m/>
    <n v="0.5"/>
    <n v="5460.755000000001"/>
    <n v="2976.2660307487658"/>
    <n v="1309.5570535294569"/>
    <n v="0"/>
    <n v="1666.708977219309"/>
  </r>
  <r>
    <s v="G0503722"/>
    <s v="H0515"/>
    <s v="CTR FOR NUCLEAR REC&amp;CELL SIGN"/>
    <s v="H0411"/>
    <s v="NSM"/>
    <s v="0963153"/>
    <s v="Zhang,Shaun Xiaoliu"/>
    <s v="PI"/>
    <x v="26"/>
    <x v="26"/>
    <x v="3"/>
    <x v="3"/>
    <m/>
    <m/>
    <n v="0.5"/>
    <n v="5460.755000000001"/>
    <n v="2976.2660307487658"/>
    <n v="1309.5570535294569"/>
    <n v="0"/>
    <n v="1666.708977219309"/>
  </r>
  <r>
    <s v="G0503741"/>
    <s v="H0110"/>
    <s v="MATHEMATICS"/>
    <s v="H0411"/>
    <s v="NSM"/>
    <s v="0126226"/>
    <s v="Josic,Kresimir"/>
    <s v="PI"/>
    <x v="19"/>
    <x v="19"/>
    <x v="3"/>
    <x v="3"/>
    <m/>
    <m/>
    <n v="1"/>
    <n v="47926.84"/>
    <n v="26121.484273352522"/>
    <n v="11493.453080275111"/>
    <n v="0"/>
    <n v="14628.031193077411"/>
  </r>
  <r>
    <s v="G0503709"/>
    <s v="H0081"/>
    <s v="GLOBAL HOSPITALITY LEADERSHIP"/>
    <s v="H0408"/>
    <s v="Global Hospitality Ldership"/>
    <s v="1107383"/>
    <s v="Sirsat,Sujata Ashok"/>
    <s v="PI"/>
    <x v="57"/>
    <x v="57"/>
    <x v="14"/>
    <x v="13"/>
    <m/>
    <m/>
    <n v="1"/>
    <n v="1530.7900000000004"/>
    <n v="834.32387594937029"/>
    <n v="367.10250541772291"/>
    <n v="0"/>
    <n v="467.22137053164738"/>
  </r>
  <r>
    <s v="G0503717"/>
    <s v="H0125"/>
    <s v="PSYCHOLOGY"/>
    <s v="H0409"/>
    <s v="Lib Arts &amp; Social Sci"/>
    <s v="0376282"/>
    <s v="Gallagher,Matthew Ward"/>
    <s v="PI"/>
    <x v="7"/>
    <x v="7"/>
    <x v="2"/>
    <x v="2"/>
    <m/>
    <m/>
    <n v="0.25"/>
    <n v="2838.4650000000006"/>
    <n v="1547.0437620748955"/>
    <n v="680.69925531295405"/>
    <n v="0"/>
    <n v="866.34450676194149"/>
  </r>
  <r>
    <s v="G0503717"/>
    <s v="H0125"/>
    <s v="PSYCHOLOGY"/>
    <s v="H0409"/>
    <s v="Lib Arts &amp; Social Sci"/>
    <s v="0376282"/>
    <s v="Gallagher,Matthew Ward"/>
    <s v="PI"/>
    <x v="20"/>
    <x v="20"/>
    <x v="0"/>
    <x v="0"/>
    <s v="H0409"/>
    <s v="LIB ARTS &amp; SOCIAL SCI PH"/>
    <n v="0.25"/>
    <n v="2838.4650000000006"/>
    <n v="1547.0437620748955"/>
    <m/>
    <n v="1547.0437620748955"/>
    <m/>
  </r>
  <r>
    <s v="G0503717"/>
    <s v="H0125"/>
    <s v="PSYCHOLOGY"/>
    <s v="H0409"/>
    <s v="Lib Arts &amp; Social Sci"/>
    <s v="1116251"/>
    <s v="Zvolensky,Michael J"/>
    <s v="PI"/>
    <x v="7"/>
    <x v="7"/>
    <x v="2"/>
    <x v="2"/>
    <m/>
    <m/>
    <n v="0.5"/>
    <n v="5676.9300000000012"/>
    <n v="3094.0875241497911"/>
    <n v="1361.3985106259081"/>
    <n v="0"/>
    <n v="1732.689013523883"/>
  </r>
  <r>
    <s v="G0503871"/>
    <s v="H0065"/>
    <s v="HEALTH AND HUMAN PERFORMANCE"/>
    <s v="H0409"/>
    <s v="Lib Arts &amp; Social Sci"/>
    <s v="0165419"/>
    <s v="Arellano,Christopher"/>
    <s v="PI"/>
    <x v="2"/>
    <x v="2"/>
    <x v="2"/>
    <x v="2"/>
    <m/>
    <m/>
    <n v="1"/>
    <n v="57163.23"/>
    <n v="31155.578240898696"/>
    <n v="13708.454425995425"/>
    <n v="0"/>
    <n v="17447.123814903272"/>
  </r>
  <r>
    <s v="G0507409"/>
    <s v="H0071"/>
    <s v="BIOMEDICAL ENGINEERING"/>
    <s v="H0406"/>
    <s v="Engineering"/>
    <s v="1218750"/>
    <s v="May,Elebeoba E"/>
    <s v="PI"/>
    <x v="17"/>
    <x v="17"/>
    <x v="4"/>
    <x v="4"/>
    <m/>
    <m/>
    <n v="1"/>
    <n v="8357.89"/>
    <n v="4555.2866033606697"/>
    <n v="2004.3261054786947"/>
    <n v="0"/>
    <n v="2550.9604978819752"/>
  </r>
  <r>
    <s v="G0508933"/>
    <s v="H0112"/>
    <s v="PHYSICS"/>
    <s v="H0411"/>
    <s v="NSM"/>
    <s v="8005163"/>
    <s v="Morrison,Gregory C"/>
    <s v="PI"/>
    <x v="10"/>
    <x v="10"/>
    <x v="3"/>
    <x v="3"/>
    <m/>
    <m/>
    <n v="1"/>
    <n v="27069.100000000002"/>
    <n v="14753.425636737302"/>
    <n v="6491.5072801644128"/>
    <n v="0"/>
    <n v="8261.918356572889"/>
  </r>
  <r>
    <s v="G0509133"/>
    <s v="H0515"/>
    <s v="CTR FOR NUCLEAR REC&amp;CELL SIGN"/>
    <s v="H0411"/>
    <s v="NSM"/>
    <s v="8010216"/>
    <s v="Peng,Weiyi"/>
    <s v="PI"/>
    <x v="3"/>
    <x v="3"/>
    <x v="3"/>
    <x v="3"/>
    <m/>
    <m/>
    <n v="0.5"/>
    <n v="15252.785000000002"/>
    <n v="8313.1995245738563"/>
    <n v="3657.8077908124969"/>
    <n v="0"/>
    <n v="4655.3917337613593"/>
  </r>
  <r>
    <s v="G0509133"/>
    <s v="H0515"/>
    <s v="CTR FOR NUCLEAR REC&amp;CELL SIGN"/>
    <s v="H0411"/>
    <s v="NSM"/>
    <s v="8010216"/>
    <s v="Peng,Weiyi"/>
    <s v="PI"/>
    <x v="26"/>
    <x v="26"/>
    <x v="3"/>
    <x v="3"/>
    <m/>
    <m/>
    <n v="0.5"/>
    <n v="15252.785000000002"/>
    <n v="8313.1995245738563"/>
    <n v="3657.8077908124969"/>
    <n v="0"/>
    <n v="4655.3917337613593"/>
  </r>
  <r>
    <s v="G0507448"/>
    <s v="H0064"/>
    <s v="PSYCH, HLTH &amp; LEARNING SCIENCE"/>
    <s v="H0405"/>
    <s v="Education"/>
    <s v="0142244"/>
    <s v="Townsend,Shelley A"/>
    <s v="PI"/>
    <x v="1"/>
    <x v="1"/>
    <x v="1"/>
    <x v="1"/>
    <m/>
    <m/>
    <n v="1"/>
    <n v="110.94"/>
    <n v="60.465439934820004"/>
    <n v="26.604793571320801"/>
    <n v="0"/>
    <n v="33.8606463634992"/>
  </r>
  <r>
    <s v="G0508669"/>
    <s v="H0064"/>
    <s v="PSYCH, HLTH &amp; LEARNING SCIENCE"/>
    <s v="H0405"/>
    <s v="Education"/>
    <s v="0142244"/>
    <s v="Townsend,Shelley A"/>
    <s v="PI"/>
    <x v="1"/>
    <x v="1"/>
    <x v="1"/>
    <x v="1"/>
    <m/>
    <m/>
    <n v="1"/>
    <n v="13886.329999999998"/>
    <n v="7568.44287479799"/>
    <n v="3330.1148649111155"/>
    <n v="0"/>
    <n v="4238.3280098868745"/>
  </r>
  <r>
    <s v="G0503787"/>
    <s v="H0107"/>
    <s v="CHEMISTRY"/>
    <s v="H0411"/>
    <s v="NSM"/>
    <s v="1306436"/>
    <s v="Do,Loi H"/>
    <s v="PI"/>
    <x v="16"/>
    <x v="16"/>
    <x v="3"/>
    <x v="3"/>
    <m/>
    <m/>
    <n v="1"/>
    <n v="75436.28"/>
    <n v="41114.907673032845"/>
    <n v="18090.559376134453"/>
    <n v="0"/>
    <n v="23024.348296898392"/>
  </r>
  <r>
    <s v="G0503994"/>
    <s v="H0071"/>
    <s v="BIOMEDICAL ENGINEERING"/>
    <s v="H0406"/>
    <s v="Engineering"/>
    <s v="0160788"/>
    <s v="Larin,Kirill"/>
    <s v="PI"/>
    <x v="17"/>
    <x v="17"/>
    <x v="4"/>
    <x v="4"/>
    <m/>
    <m/>
    <n v="1"/>
    <n v="35974.810000000005"/>
    <n v="19607.289645047433"/>
    <n v="8627.207443820871"/>
    <n v="0"/>
    <n v="10980.082201226562"/>
  </r>
  <r>
    <s v="G0508599"/>
    <s v="H0071"/>
    <s v="BIOMEDICAL ENGINEERING"/>
    <s v="H0406"/>
    <s v="Engineering"/>
    <s v="0160788"/>
    <s v="Larin,Kirill"/>
    <s v="PI"/>
    <x v="17"/>
    <x v="17"/>
    <x v="4"/>
    <x v="4"/>
    <m/>
    <m/>
    <n v="1"/>
    <n v="14733.620000000003"/>
    <n v="8030.2399056468621"/>
    <n v="3533.3055584846193"/>
    <n v="0"/>
    <n v="4496.9343471622433"/>
  </r>
  <r>
    <s v="G0503935"/>
    <s v="H0070"/>
    <s v="ELECTRICAL ENGINEERING"/>
    <s v="H0406"/>
    <s v="Engineering"/>
    <s v="1393562"/>
    <s v="Mayerich,David Matthew"/>
    <s v="PI"/>
    <x v="4"/>
    <x v="4"/>
    <x v="4"/>
    <x v="4"/>
    <m/>
    <m/>
    <n v="1"/>
    <n v="17448.52"/>
    <n v="9509.9372454615605"/>
    <n v="4184.3723880030866"/>
    <n v="0"/>
    <n v="5325.5648574584739"/>
  </r>
  <r>
    <s v="G0503842"/>
    <s v="H0524"/>
    <s v="ED LEADERSHIP &amp; POLICY STUDIES"/>
    <s v="H0405"/>
    <s v="Education"/>
    <s v="0083874"/>
    <s v="Hawkins,Jacqueline McLean"/>
    <s v="COPI"/>
    <x v="23"/>
    <x v="23"/>
    <x v="1"/>
    <x v="1"/>
    <m/>
    <m/>
    <n v="0.5"/>
    <n v="2566.91"/>
    <n v="1399.0386012537301"/>
    <n v="615.5769845516412"/>
    <n v="0"/>
    <n v="783.46161670208892"/>
  </r>
  <r>
    <s v="G0503842"/>
    <s v="H0524"/>
    <s v="ED LEADERSHIP &amp; POLICY STUDIES"/>
    <s v="H0405"/>
    <s v="Education"/>
    <s v="1224122"/>
    <s v="Santi,Kristi L"/>
    <s v="PI"/>
    <x v="23"/>
    <x v="23"/>
    <x v="1"/>
    <x v="1"/>
    <m/>
    <m/>
    <n v="0.5"/>
    <n v="2566.91"/>
    <n v="1399.0386012537301"/>
    <n v="615.5769845516412"/>
    <n v="0"/>
    <n v="783.46161670208892"/>
  </r>
  <r>
    <s v="G0504209"/>
    <s v="H0112"/>
    <s v="PHYSICS"/>
    <s v="H0411"/>
    <s v="NSM"/>
    <s v="0090274"/>
    <s v="Pinsky,Lawrence S"/>
    <s v="COPI"/>
    <x v="10"/>
    <x v="10"/>
    <x v="3"/>
    <x v="3"/>
    <m/>
    <m/>
    <n v="0.25"/>
    <n v="48423.525000000001"/>
    <n v="26392.191656028077"/>
    <n v="11612.564328652354"/>
    <n v="0"/>
    <n v="14779.627327375723"/>
  </r>
  <r>
    <s v="G0504209"/>
    <s v="H0112"/>
    <s v="PHYSICS"/>
    <s v="H0411"/>
    <s v="NSM"/>
    <s v="1056830"/>
    <s v="Bellwied,Rene"/>
    <s v="PI"/>
    <x v="10"/>
    <x v="10"/>
    <x v="3"/>
    <x v="3"/>
    <m/>
    <m/>
    <n v="0.5"/>
    <n v="96847.05"/>
    <n v="52784.383312056154"/>
    <n v="23225.128657304707"/>
    <n v="0"/>
    <n v="29559.254654751447"/>
  </r>
  <r>
    <s v="G0504209"/>
    <s v="H0112"/>
    <s v="PHYSICS"/>
    <s v="H0411"/>
    <s v="NSM"/>
    <s v="1057101"/>
    <s v="Timmins,Anthony Robert"/>
    <s v="COPI"/>
    <x v="10"/>
    <x v="10"/>
    <x v="3"/>
    <x v="3"/>
    <m/>
    <m/>
    <n v="0.25"/>
    <n v="48423.525000000001"/>
    <n v="26392.191656028077"/>
    <n v="11612.564328652354"/>
    <n v="0"/>
    <n v="14779.627327375723"/>
  </r>
  <r>
    <s v="G0503898"/>
    <s v="H0078"/>
    <s v="DEAN, HONORS COLLEGE"/>
    <s v="H0407"/>
    <s v="Honors College"/>
    <s v="8002537"/>
    <s v="Hanke,Marc H"/>
    <s v="PI"/>
    <x v="58"/>
    <x v="58"/>
    <x v="15"/>
    <x v="14"/>
    <m/>
    <m/>
    <n v="1"/>
    <n v="77"/>
    <n v="41.967179331000004"/>
    <n v="18.465558905640002"/>
    <n v="0"/>
    <n v="23.501620425360002"/>
  </r>
  <r>
    <s v="G0504189"/>
    <s v="H0067"/>
    <s v="CHEMICAL ENGINEERING"/>
    <s v="H0406"/>
    <s v="Engineering"/>
    <s v="1044270"/>
    <s v="Robertson,Megan L"/>
    <s v="COPI"/>
    <x v="13"/>
    <x v="13"/>
    <x v="4"/>
    <x v="4"/>
    <m/>
    <m/>
    <n v="0.33329999999999999"/>
    <n v="17300.409786"/>
    <n v="9429.2129868681732"/>
    <n v="4148.8537142219966"/>
    <n v="0"/>
    <n v="5280.3592726461766"/>
  </r>
  <r>
    <s v="G0504189"/>
    <s v="H0067"/>
    <s v="CHEMICAL ENGINEERING"/>
    <s v="H0406"/>
    <s v="Engineering"/>
    <s v="8007589"/>
    <s v="Balan,Venkatesh"/>
    <s v="COPI"/>
    <x v="43"/>
    <x v="43"/>
    <x v="9"/>
    <x v="4"/>
    <m/>
    <m/>
    <n v="0.33329999999999999"/>
    <n v="17300.409786"/>
    <n v="9429.2129868681732"/>
    <n v="4148.8537142219966"/>
    <n v="0"/>
    <n v="5280.3592726461766"/>
  </r>
  <r>
    <s v="G0504189"/>
    <s v="H0067"/>
    <s v="CHEMICAL ENGINEERING"/>
    <s v="H0406"/>
    <s v="Engineering"/>
    <s v="8007788"/>
    <s v="Karim,Alamgir"/>
    <s v="PI"/>
    <x v="13"/>
    <x v="13"/>
    <x v="4"/>
    <x v="4"/>
    <m/>
    <m/>
    <n v="0.33340000000000003"/>
    <n v="17305.600428000002"/>
    <n v="9432.0420336689149"/>
    <n v="4150.0984948143223"/>
    <n v="0"/>
    <n v="5281.9435388545926"/>
  </r>
  <r>
    <s v="G0503902"/>
    <s v="H0108"/>
    <s v="COMPUTER SCIENCE"/>
    <s v="H0411"/>
    <s v="NSM"/>
    <s v="0080801"/>
    <s v="Verma,Rakesh M"/>
    <s v="COPI"/>
    <x v="21"/>
    <x v="21"/>
    <x v="3"/>
    <x v="3"/>
    <m/>
    <m/>
    <n v="0.5"/>
    <n v="30378.78"/>
    <n v="16557.294910610341"/>
    <n v="7285.2097606685502"/>
    <n v="0"/>
    <n v="9272.0851499417913"/>
  </r>
  <r>
    <s v="G0503902"/>
    <s v="H0108"/>
    <s v="COMPUTER SCIENCE"/>
    <s v="H0411"/>
    <s v="NSM"/>
    <s v="1398522"/>
    <s v="Mukherjee,Arjun"/>
    <s v="PI"/>
    <x v="21"/>
    <x v="21"/>
    <x v="3"/>
    <x v="3"/>
    <m/>
    <m/>
    <n v="0.5"/>
    <n v="30378.78"/>
    <n v="16557.294910610341"/>
    <n v="7285.2097606685502"/>
    <n v="0"/>
    <n v="9272.0851499417913"/>
  </r>
  <r>
    <s v="G0504046"/>
    <s v="H0288"/>
    <s v="TIMES"/>
    <s v="H0400"/>
    <s v="VC/VP for Research"/>
    <s v="0083874"/>
    <s v="Hawkins,Jacqueline McLean"/>
    <s v="COI"/>
    <x v="23"/>
    <x v="23"/>
    <x v="1"/>
    <x v="1"/>
    <m/>
    <m/>
    <n v="0.27500000000000002"/>
    <n v="5320.3067500000006"/>
    <n v="2899.7177593919459"/>
    <n v="1275.8758141324563"/>
    <n v="0"/>
    <n v="1623.8419452594896"/>
  </r>
  <r>
    <s v="G0504046"/>
    <s v="H0288"/>
    <s v="TIMES"/>
    <s v="H0400"/>
    <s v="VC/VP for Research"/>
    <s v="1224122"/>
    <s v="Santi,Kristi L"/>
    <s v="PI"/>
    <x v="20"/>
    <x v="20"/>
    <x v="0"/>
    <x v="0"/>
    <s v="H0405"/>
    <s v="EDUCATION PH"/>
    <n v="6.5000000000000002E-2"/>
    <n v="1257.5270499999999"/>
    <n v="685.38783403809612"/>
    <m/>
    <n v="685.38783403809612"/>
    <m/>
  </r>
  <r>
    <s v="G0504046"/>
    <s v="H0288"/>
    <s v="TIMES"/>
    <s v="H0400"/>
    <s v="VC/VP for Research"/>
    <s v="1224122"/>
    <s v="Santi,Kristi L"/>
    <s v="PI"/>
    <x v="23"/>
    <x v="23"/>
    <x v="1"/>
    <x v="1"/>
    <m/>
    <m/>
    <n v="0.26"/>
    <n v="5030.1081999999997"/>
    <n v="2741.5513361523845"/>
    <n v="1206.2825879070492"/>
    <n v="0"/>
    <n v="1535.2687482453352"/>
  </r>
  <r>
    <s v="G0504046"/>
    <s v="H0288"/>
    <s v="TIMES"/>
    <s v="H0400"/>
    <s v="VC/VP for Research"/>
    <s v="0082417"/>
    <s v="Francis,David J"/>
    <s v="COI"/>
    <x v="7"/>
    <x v="7"/>
    <x v="2"/>
    <x v="2"/>
    <m/>
    <m/>
    <n v="0.01"/>
    <n v="193.4657"/>
    <n v="105.44428215970711"/>
    <n v="46.39548415027113"/>
    <n v="0"/>
    <n v="59.048798009435984"/>
  </r>
  <r>
    <s v="G0504046"/>
    <s v="H0288"/>
    <s v="TIMES"/>
    <s v="H0400"/>
    <s v="VC/VP for Research"/>
    <s v="0082417"/>
    <s v="Francis,David J"/>
    <s v="COI"/>
    <x v="20"/>
    <x v="20"/>
    <x v="0"/>
    <x v="0"/>
    <s v="H0409"/>
    <s v="LIB ARTS &amp; SOCIAL SCI PH"/>
    <n v="0.04"/>
    <n v="773.86279999999999"/>
    <n v="421.77712863882846"/>
    <m/>
    <n v="421.77712863882846"/>
    <m/>
  </r>
  <r>
    <s v="G0504046"/>
    <s v="H0288"/>
    <s v="TIMES"/>
    <s v="H0400"/>
    <s v="VC/VP for Research"/>
    <s v="0089897"/>
    <s v="Carlson,Coleen"/>
    <s v="COPI"/>
    <x v="7"/>
    <x v="7"/>
    <x v="2"/>
    <x v="2"/>
    <m/>
    <m/>
    <n v="0.06"/>
    <n v="1160.7942"/>
    <n v="632.66569295824263"/>
    <n v="278.37290490162678"/>
    <n v="0"/>
    <n v="354.29278805661585"/>
  </r>
  <r>
    <s v="G0504046"/>
    <s v="H0288"/>
    <s v="TIMES"/>
    <s v="H0400"/>
    <s v="VC/VP for Research"/>
    <s v="0089897"/>
    <s v="Carlson,Coleen"/>
    <s v="COPI"/>
    <x v="20"/>
    <x v="20"/>
    <x v="0"/>
    <x v="0"/>
    <s v="H0409"/>
    <s v="LIB ARTS &amp; SOCIAL SCI PH"/>
    <n v="0.24"/>
    <n v="4643.1768000000002"/>
    <n v="2530.6627718329705"/>
    <m/>
    <n v="2530.6627718329705"/>
    <m/>
  </r>
  <r>
    <s v="G0504046"/>
    <s v="H0288"/>
    <s v="TIMES"/>
    <s v="H0400"/>
    <s v="VC/VP for Research"/>
    <s v="0180578"/>
    <s v="Fletcher,Jack M"/>
    <s v="COI"/>
    <x v="7"/>
    <x v="7"/>
    <x v="2"/>
    <x v="2"/>
    <m/>
    <m/>
    <n v="2.5000000000000001E-2"/>
    <n v="483.66425000000004"/>
    <n v="263.61070539926777"/>
    <n v="115.98871037567783"/>
    <n v="0"/>
    <n v="147.62199502358993"/>
  </r>
  <r>
    <s v="G0504046"/>
    <s v="H0288"/>
    <s v="TIMES"/>
    <s v="H0400"/>
    <s v="VC/VP for Research"/>
    <s v="0180578"/>
    <s v="Fletcher,Jack M"/>
    <s v="COI"/>
    <x v="20"/>
    <x v="20"/>
    <x v="0"/>
    <x v="0"/>
    <s v="H0409"/>
    <s v="LIB ARTS &amp; SOCIAL SCI PH"/>
    <n v="2.5000000000000001E-2"/>
    <n v="483.66425000000004"/>
    <n v="263.61070539926777"/>
    <m/>
    <n v="263.61070539926777"/>
    <m/>
  </r>
  <r>
    <s v="G0504356"/>
    <s v="H0288"/>
    <s v="TIMES"/>
    <s v="H0400"/>
    <s v="VC/VP for Research"/>
    <s v="0082417"/>
    <s v="Francis,David J"/>
    <s v="PI"/>
    <x v="7"/>
    <x v="7"/>
    <x v="2"/>
    <x v="2"/>
    <m/>
    <m/>
    <n v="0.12"/>
    <n v="11172.222"/>
    <n v="6089.1771973992663"/>
    <n v="2679.2379668556773"/>
    <n v="0"/>
    <n v="3409.939230543589"/>
  </r>
  <r>
    <s v="G0504356"/>
    <s v="H0288"/>
    <s v="TIMES"/>
    <s v="H0400"/>
    <s v="VC/VP for Research"/>
    <s v="0082417"/>
    <s v="Francis,David J"/>
    <s v="PI"/>
    <x v="20"/>
    <x v="20"/>
    <x v="0"/>
    <x v="0"/>
    <s v="H0409"/>
    <s v="LIB ARTS &amp; SOCIAL SCI PH"/>
    <n v="0.48"/>
    <n v="44688.887999999999"/>
    <n v="24356.708789597065"/>
    <m/>
    <n v="24356.708789597065"/>
    <m/>
  </r>
  <r>
    <s v="G0504356"/>
    <s v="H0288"/>
    <s v="TIMES"/>
    <s v="H0400"/>
    <s v="VC/VP for Research"/>
    <s v="0089897"/>
    <s v="Carlson,Coleen"/>
    <s v="COPI"/>
    <x v="7"/>
    <x v="7"/>
    <x v="2"/>
    <x v="2"/>
    <m/>
    <m/>
    <n v="0.04"/>
    <n v="3724.0740000000005"/>
    <n v="2029.7257324664224"/>
    <n v="893.07932228522589"/>
    <n v="0"/>
    <n v="1136.6464101811966"/>
  </r>
  <r>
    <s v="G0504356"/>
    <s v="H0288"/>
    <s v="TIMES"/>
    <s v="H0400"/>
    <s v="VC/VP for Research"/>
    <s v="0089897"/>
    <s v="Carlson,Coleen"/>
    <s v="COPI"/>
    <x v="20"/>
    <x v="20"/>
    <x v="0"/>
    <x v="0"/>
    <s v="H0409"/>
    <s v="LIB ARTS &amp; SOCIAL SCI PH"/>
    <n v="0.16"/>
    <n v="14896.296000000002"/>
    <n v="8118.9029298656897"/>
    <m/>
    <n v="8118.9029298656897"/>
    <m/>
  </r>
  <r>
    <s v="G0504356"/>
    <s v="H0288"/>
    <s v="TIMES"/>
    <s v="H0400"/>
    <s v="VC/VP for Research"/>
    <s v="1159554"/>
    <s v="Miciak,Jeremy Richard"/>
    <s v="COPI"/>
    <x v="7"/>
    <x v="7"/>
    <x v="2"/>
    <x v="2"/>
    <m/>
    <m/>
    <n v="0.04"/>
    <n v="3724.0740000000005"/>
    <n v="2029.7257324664224"/>
    <n v="893.07932228522589"/>
    <n v="0"/>
    <n v="1136.6464101811966"/>
  </r>
  <r>
    <s v="G0504356"/>
    <s v="H0288"/>
    <s v="TIMES"/>
    <s v="H0400"/>
    <s v="VC/VP for Research"/>
    <s v="1159554"/>
    <s v="Miciak,Jeremy Richard"/>
    <s v="COPI"/>
    <x v="20"/>
    <x v="20"/>
    <x v="0"/>
    <x v="0"/>
    <s v="H0409"/>
    <s v="LIB ARTS &amp; SOCIAL SCI PH"/>
    <n v="0.16"/>
    <n v="14896.296000000002"/>
    <n v="8118.9029298656897"/>
    <m/>
    <n v="8118.9029298656897"/>
    <m/>
  </r>
  <r>
    <s v="G0503903"/>
    <s v="H0112"/>
    <s v="PHYSICS"/>
    <s v="H0411"/>
    <s v="NSM"/>
    <s v="0902625"/>
    <s v="Jiang,Xun"/>
    <s v="COPI"/>
    <x v="6"/>
    <x v="6"/>
    <x v="3"/>
    <x v="3"/>
    <m/>
    <m/>
    <n v="0.2"/>
    <n v="4080.5460000000003"/>
    <n v="2224.0130616934384"/>
    <n v="978.56574714511294"/>
    <n v="0"/>
    <n v="1245.4473145483255"/>
  </r>
  <r>
    <s v="G0503903"/>
    <s v="H0112"/>
    <s v="PHYSICS"/>
    <s v="H0411"/>
    <s v="NSM"/>
    <s v="0902625"/>
    <s v="Jiang,Xun"/>
    <s v="COPI"/>
    <x v="41"/>
    <x v="41"/>
    <x v="3"/>
    <x v="3"/>
    <m/>
    <m/>
    <n v="0.2"/>
    <n v="4080.5460000000003"/>
    <n v="2224.0130616934384"/>
    <n v="978.56574714511294"/>
    <n v="0"/>
    <n v="1245.4473145483255"/>
  </r>
  <r>
    <s v="G0503903"/>
    <s v="H0112"/>
    <s v="PHYSICS"/>
    <s v="H0411"/>
    <s v="NSM"/>
    <s v="0928907"/>
    <s v="Li,Liming"/>
    <s v="PI"/>
    <x v="10"/>
    <x v="10"/>
    <x v="3"/>
    <x v="3"/>
    <m/>
    <m/>
    <n v="0.6"/>
    <n v="12241.637999999999"/>
    <n v="6672.0391850803144"/>
    <n v="2935.6972414353381"/>
    <n v="0"/>
    <n v="3736.3419436449763"/>
  </r>
  <r>
    <s v="G0506039"/>
    <s v="H0109"/>
    <s v="EARTH &amp; ATMOSPHERIC SCIENCES"/>
    <s v="H0411"/>
    <s v="NSM"/>
    <s v="0902625"/>
    <s v="Jiang,Xun"/>
    <s v="PI"/>
    <x v="6"/>
    <x v="6"/>
    <x v="3"/>
    <x v="3"/>
    <m/>
    <m/>
    <n v="1"/>
    <n v="9230.25"/>
    <n v="5030.7474937657507"/>
    <n v="2213.5288972569301"/>
    <n v="0"/>
    <n v="2817.2185965088206"/>
  </r>
  <r>
    <s v="G0505078"/>
    <s v="H0567"/>
    <s v="UH ENERGY"/>
    <s v="H0567"/>
    <s v="UH Energy"/>
    <s v="0081021"/>
    <s v="Krishnamoorti,Ramanan"/>
    <s v="PI"/>
    <x v="13"/>
    <x v="13"/>
    <x v="4"/>
    <x v="4"/>
    <m/>
    <m/>
    <n v="0"/>
    <n v="0"/>
    <n v="0"/>
    <n v="0"/>
    <n v="0"/>
    <n v="0"/>
  </r>
  <r>
    <s v="G0505078"/>
    <s v="H0567"/>
    <s v="UH ENERGY"/>
    <s v="H0567"/>
    <s v="UH Energy"/>
    <s v="0081021"/>
    <s v="Krishnamoorti,Ramanan"/>
    <s v="PI"/>
    <x v="59"/>
    <x v="59"/>
    <x v="10"/>
    <x v="9"/>
    <m/>
    <m/>
    <n v="1"/>
    <n v="836.24"/>
    <n v="455.77446810072007"/>
    <n v="200.54076596431682"/>
    <n v="0"/>
    <n v="255.23370213640325"/>
  </r>
  <r>
    <s v="G0503942"/>
    <s v="H0571"/>
    <s v="PHAR HEALTH OUTCOMES &amp; POLICY"/>
    <s v="H0413"/>
    <s v="Pharmacy"/>
    <s v="0147189"/>
    <s v="Sherer,Jeffrey T"/>
    <s v="OTHK"/>
    <x v="25"/>
    <x v="25"/>
    <x v="7"/>
    <x v="7"/>
    <m/>
    <m/>
    <n v="0.05"/>
    <n v="1087.9285"/>
    <n v="592.95182414033559"/>
    <n v="260.89880262174768"/>
    <n v="0"/>
    <n v="332.05302151858791"/>
  </r>
  <r>
    <s v="G0503942"/>
    <s v="H0571"/>
    <s v="PHAR HEALTH OUTCOMES &amp; POLICY"/>
    <s v="H0413"/>
    <s v="Pharmacy"/>
    <s v="0178798"/>
    <s v="Chen,Hua"/>
    <s v="COI"/>
    <x v="30"/>
    <x v="30"/>
    <x v="7"/>
    <x v="7"/>
    <m/>
    <m/>
    <n v="0.05"/>
    <n v="1087.9285"/>
    <n v="592.95182414033559"/>
    <n v="260.89880262174768"/>
    <n v="0"/>
    <n v="332.05302151858791"/>
  </r>
  <r>
    <s v="G0503942"/>
    <s v="H0571"/>
    <s v="PHAR HEALTH OUTCOMES &amp; POLICY"/>
    <s v="H0413"/>
    <s v="Pharmacy"/>
    <s v="0181398"/>
    <s v="Aparasu,Rajender R"/>
    <s v="PI"/>
    <x v="30"/>
    <x v="30"/>
    <x v="7"/>
    <x v="7"/>
    <m/>
    <m/>
    <n v="0.85"/>
    <n v="18494.784499999998"/>
    <n v="10080.181010385702"/>
    <n v="4435.2796445697095"/>
    <n v="0"/>
    <n v="5644.9013658159929"/>
  </r>
  <r>
    <s v="G0503942"/>
    <s v="H0571"/>
    <s v="PHAR HEALTH OUTCOMES &amp; POLICY"/>
    <s v="H0413"/>
    <s v="Pharmacy"/>
    <s v="0184313"/>
    <s v="Johnson,Michael L"/>
    <s v="COI"/>
    <x v="30"/>
    <x v="30"/>
    <x v="7"/>
    <x v="7"/>
    <m/>
    <m/>
    <n v="0.05"/>
    <n v="1087.9285"/>
    <n v="592.95182414033559"/>
    <n v="260.89880262174768"/>
    <n v="0"/>
    <n v="332.05302151858791"/>
  </r>
  <r>
    <s v="G0504105"/>
    <s v="H0117"/>
    <s v="PHARMACOLOGICAL &amp; PHARMACEUTIC"/>
    <s v="H0413"/>
    <s v="Pharmacy"/>
    <s v="0002814"/>
    <s v="Kumar,Ashok"/>
    <s v="PI"/>
    <x v="11"/>
    <x v="11"/>
    <x v="7"/>
    <x v="7"/>
    <m/>
    <m/>
    <n v="1"/>
    <n v="100292.31999999999"/>
    <n v="54662.15297353296"/>
    <n v="24051.347308354503"/>
    <n v="0"/>
    <n v="30610.805665178457"/>
  </r>
  <r>
    <s v="G0504106"/>
    <s v="H0117"/>
    <s v="PHARMACOLOGICAL &amp; PHARMACEUTIC"/>
    <s v="H0413"/>
    <s v="Pharmacy"/>
    <s v="0002814"/>
    <s v="Kumar,Ashok"/>
    <s v="PI"/>
    <x v="11"/>
    <x v="11"/>
    <x v="7"/>
    <x v="7"/>
    <m/>
    <m/>
    <n v="1"/>
    <n v="11050.84"/>
    <n v="6023.0205719245205"/>
    <n v="2650.1290516467889"/>
    <n v="0"/>
    <n v="3372.8915202777316"/>
  </r>
  <r>
    <s v="G0504393"/>
    <s v="H0067"/>
    <s v="CHEMICAL ENGINEERING"/>
    <s v="H0406"/>
    <s v="Engineering"/>
    <s v="0089734"/>
    <s v="Willson,Richard"/>
    <s v="PI"/>
    <x v="13"/>
    <x v="13"/>
    <x v="4"/>
    <x v="4"/>
    <m/>
    <m/>
    <n v="0.6"/>
    <n v="1440.4740000000002"/>
    <n v="785.09909973562219"/>
    <n v="345.44360388367375"/>
    <n v="0"/>
    <n v="439.65549585194844"/>
  </r>
  <r>
    <s v="G0504393"/>
    <s v="H0067"/>
    <s v="CHEMICAL ENGINEERING"/>
    <s v="H0406"/>
    <s v="Engineering"/>
    <s v="0091220"/>
    <s v="Kourentzi,Ekaterini D"/>
    <s v="COPI"/>
    <x v="13"/>
    <x v="13"/>
    <x v="4"/>
    <x v="4"/>
    <m/>
    <m/>
    <n v="0.4"/>
    <n v="960.31600000000026"/>
    <n v="523.39939982374824"/>
    <n v="230.29573592244924"/>
    <n v="0"/>
    <n v="293.103663901299"/>
  </r>
  <r>
    <s v="G0509874"/>
    <s v="H0110"/>
    <s v="MATHEMATICS"/>
    <s v="H0411"/>
    <s v="NSM"/>
    <s v="0903312"/>
    <s v="Labate,Demetrio"/>
    <s v="PI"/>
    <x v="19"/>
    <x v="19"/>
    <x v="3"/>
    <x v="3"/>
    <m/>
    <m/>
    <n v="1"/>
    <n v="921.61"/>
    <n v="502.30353432783005"/>
    <n v="221.01355510424523"/>
    <n v="0"/>
    <n v="281.28997922358485"/>
  </r>
  <r>
    <s v="G0504181"/>
    <s v="H0139"/>
    <s v="ENGINEERING TECHNOLOGY"/>
    <s v="H0416"/>
    <s v="Engineering"/>
    <s v="0145945"/>
    <s v="Benhaddou,Driss"/>
    <s v="PI"/>
    <x v="43"/>
    <x v="43"/>
    <x v="9"/>
    <x v="4"/>
    <m/>
    <m/>
    <n v="0.34"/>
    <n v="635.21519999999998"/>
    <n v="346.21026249580564"/>
    <n v="152.33251549815449"/>
    <n v="0"/>
    <n v="193.87774699765114"/>
  </r>
  <r>
    <s v="G0504181"/>
    <s v="H0139"/>
    <s v="ENGINEERING TECHNOLOGY"/>
    <s v="H0416"/>
    <s v="Engineering"/>
    <s v="8010591"/>
    <s v="Shi,Jian"/>
    <s v="COPI"/>
    <x v="43"/>
    <x v="43"/>
    <x v="9"/>
    <x v="4"/>
    <m/>
    <m/>
    <n v="0.33"/>
    <n v="616.53240000000005"/>
    <n v="336.02760771651725"/>
    <n v="147.85214739526759"/>
    <n v="0"/>
    <n v="188.17546032124966"/>
  </r>
  <r>
    <s v="G0504181"/>
    <s v="H0139"/>
    <s v="ENGINEERING TECHNOLOGY"/>
    <s v="H0416"/>
    <s v="Engineering"/>
    <s v="8012951"/>
    <s v="Fan,Lei"/>
    <s v="COPI"/>
    <x v="43"/>
    <x v="43"/>
    <x v="9"/>
    <x v="4"/>
    <m/>
    <m/>
    <n v="0.33"/>
    <n v="616.53240000000005"/>
    <n v="336.02760771651725"/>
    <n v="147.85214739526759"/>
    <n v="0"/>
    <n v="188.17546032124966"/>
  </r>
  <r>
    <s v="G0504180"/>
    <s v="H0110"/>
    <s v="MATHEMATICS"/>
    <s v="H0411"/>
    <s v="NSM"/>
    <s v="0083014"/>
    <s v="Stokes,Donna"/>
    <s v="COPI"/>
    <x v="10"/>
    <x v="10"/>
    <x v="3"/>
    <x v="3"/>
    <m/>
    <m/>
    <n v="0.2"/>
    <n v="3081.96"/>
    <n v="1679.7554287138801"/>
    <n v="739.09238863410724"/>
    <n v="0"/>
    <n v="940.66304007977283"/>
  </r>
  <r>
    <s v="G0504180"/>
    <s v="H0110"/>
    <s v="MATHEMATICS"/>
    <s v="H0411"/>
    <s v="NSM"/>
    <s v="0085755"/>
    <s v="Subhlok,Jaspal"/>
    <s v="COPI"/>
    <x v="21"/>
    <x v="21"/>
    <x v="3"/>
    <x v="3"/>
    <m/>
    <m/>
    <n v="0.1"/>
    <n v="1540.98"/>
    <n v="839.87771435694003"/>
    <n v="369.54619431705362"/>
    <n v="0"/>
    <n v="470.33152003988641"/>
  </r>
  <r>
    <s v="G0504180"/>
    <s v="H0110"/>
    <s v="MATHEMATICS"/>
    <s v="H0411"/>
    <s v="NSM"/>
    <s v="0900385"/>
    <s v="Evans,Paige K"/>
    <s v="PI"/>
    <x v="19"/>
    <x v="19"/>
    <x v="3"/>
    <x v="3"/>
    <m/>
    <m/>
    <n v="0.5"/>
    <n v="7704.9"/>
    <n v="4199.3885717847006"/>
    <n v="1847.7309715852682"/>
    <n v="0"/>
    <n v="2351.6576001994326"/>
  </r>
  <r>
    <s v="G0504180"/>
    <s v="H0110"/>
    <s v="MATHEMATICS"/>
    <s v="H0411"/>
    <s v="NSM"/>
    <s v="8010378"/>
    <s v="Zhu,Weihang"/>
    <s v="COPI"/>
    <x v="43"/>
    <x v="43"/>
    <x v="9"/>
    <x v="4"/>
    <m/>
    <m/>
    <n v="0.1"/>
    <n v="1540.98"/>
    <n v="839.87771435694003"/>
    <n v="369.54619431705362"/>
    <n v="0"/>
    <n v="470.33152003988641"/>
  </r>
  <r>
    <s v="G0504180"/>
    <s v="H0110"/>
    <s v="MATHEMATICS"/>
    <s v="H0411"/>
    <s v="NSM"/>
    <s v="8010558"/>
    <s v="Gist,Conra D"/>
    <s v="COPI"/>
    <x v="22"/>
    <x v="22"/>
    <x v="1"/>
    <x v="1"/>
    <m/>
    <m/>
    <n v="0.1"/>
    <n v="1540.98"/>
    <n v="839.87771435694003"/>
    <n v="369.54619431705362"/>
    <n v="0"/>
    <n v="470.33152003988641"/>
  </r>
  <r>
    <s v="G0504174"/>
    <s v="H0108"/>
    <s v="COMPUTER SCIENCE"/>
    <s v="H0411"/>
    <s v="NSM"/>
    <s v="0080332"/>
    <s v="Kakadiaris,Ioannis A"/>
    <s v="OTHK"/>
    <x v="21"/>
    <x v="21"/>
    <x v="3"/>
    <x v="3"/>
    <m/>
    <m/>
    <n v="0.1"/>
    <n v="27.5"/>
    <n v="14.988278332500002"/>
    <n v="6.5948424663000011"/>
    <n v="0"/>
    <n v="8.3934358662000008"/>
  </r>
  <r>
    <s v="G0504174"/>
    <s v="H0108"/>
    <s v="COMPUTER SCIENCE"/>
    <s v="H0411"/>
    <s v="NSM"/>
    <s v="0080332"/>
    <s v="Kakadiaris,Ioannis A"/>
    <s v="OTHK"/>
    <x v="20"/>
    <x v="20"/>
    <x v="0"/>
    <x v="0"/>
    <s v="H0411"/>
    <s v="NSM PH"/>
    <n v="0.1"/>
    <n v="27.5"/>
    <n v="14.988278332500002"/>
    <m/>
    <n v="14.988278332500002"/>
    <m/>
  </r>
  <r>
    <s v="G0504174"/>
    <s v="H0108"/>
    <s v="COMPUTER SCIENCE"/>
    <s v="H0411"/>
    <s v="NSM"/>
    <s v="0080801"/>
    <s v="Verma,Rakesh M"/>
    <s v="OTHK"/>
    <x v="21"/>
    <x v="21"/>
    <x v="3"/>
    <x v="3"/>
    <m/>
    <m/>
    <n v="0.2"/>
    <n v="55"/>
    <n v="29.976556665000004"/>
    <n v="13.189684932600002"/>
    <n v="0"/>
    <n v="16.786871732400002"/>
  </r>
  <r>
    <s v="G0504174"/>
    <s v="H0108"/>
    <s v="COMPUTER SCIENCE"/>
    <s v="H0411"/>
    <s v="NSM"/>
    <s v="0082154"/>
    <s v="Huang,Shou-Hsuan Stephen"/>
    <s v="COPI"/>
    <x v="21"/>
    <x v="21"/>
    <x v="3"/>
    <x v="3"/>
    <m/>
    <m/>
    <n v="0.2"/>
    <n v="55"/>
    <n v="29.976556665000004"/>
    <n v="13.189684932600002"/>
    <n v="0"/>
    <n v="16.786871732400002"/>
  </r>
  <r>
    <s v="G0504174"/>
    <s v="H0108"/>
    <s v="COMPUTER SCIENCE"/>
    <s v="H0411"/>
    <s v="NSM"/>
    <s v="0082656"/>
    <s v="Leiss,Ernst L"/>
    <s v="PI"/>
    <x v="21"/>
    <x v="21"/>
    <x v="3"/>
    <x v="3"/>
    <m/>
    <m/>
    <n v="0.2"/>
    <n v="55"/>
    <n v="29.976556665000004"/>
    <n v="13.189684932600002"/>
    <n v="0"/>
    <n v="16.786871732400002"/>
  </r>
  <r>
    <s v="G0504174"/>
    <s v="H0108"/>
    <s v="COMPUTER SCIENCE"/>
    <s v="H0411"/>
    <s v="NSM"/>
    <s v="0126948"/>
    <s v="Pavlidis,Ioannis T"/>
    <s v="OTHK"/>
    <x v="21"/>
    <x v="21"/>
    <x v="3"/>
    <x v="3"/>
    <m/>
    <m/>
    <n v="0.1"/>
    <n v="27.5"/>
    <n v="14.988278332500002"/>
    <n v="6.5948424663000011"/>
    <n v="0"/>
    <n v="8.3934358662000008"/>
  </r>
  <r>
    <s v="G0504174"/>
    <s v="H0108"/>
    <s v="COMPUTER SCIENCE"/>
    <s v="H0411"/>
    <s v="NSM"/>
    <s v="0126948"/>
    <s v="Pavlidis,Ioannis T"/>
    <s v="OTHK"/>
    <x v="20"/>
    <x v="20"/>
    <x v="0"/>
    <x v="0"/>
    <s v="H0411"/>
    <s v="NSM PH"/>
    <n v="0.1"/>
    <n v="27.5"/>
    <n v="14.988278332500002"/>
    <m/>
    <n v="14.988278332500002"/>
    <m/>
  </r>
  <r>
    <s v="G0504406"/>
    <s v="H0071"/>
    <s v="BIOMEDICAL ENGINEERING"/>
    <s v="H0406"/>
    <s v="Engineering"/>
    <s v="8002561"/>
    <s v="Al-Ubaidi,Muayyad"/>
    <s v="PI"/>
    <x v="17"/>
    <x v="17"/>
    <x v="4"/>
    <x v="4"/>
    <m/>
    <m/>
    <n v="1"/>
    <n v="45589.59"/>
    <n v="24847.61687216577"/>
    <n v="10932.951423752938"/>
    <n v="0"/>
    <n v="13914.665448412832"/>
  </r>
  <r>
    <s v="G0504261"/>
    <s v="H0104"/>
    <s v="BIOLOGY &amp; BIOCHEMISTRY"/>
    <s v="H0411"/>
    <s v="NSM"/>
    <s v="0195895"/>
    <s v="Frankino,William A"/>
    <s v="PI"/>
    <x v="3"/>
    <x v="3"/>
    <x v="3"/>
    <x v="3"/>
    <m/>
    <m/>
    <n v="1"/>
    <n v="4067.72"/>
    <n v="2217.0225286791601"/>
    <n v="975.48991261883043"/>
    <n v="0"/>
    <n v="1241.5326160603297"/>
  </r>
  <r>
    <s v="G0504228"/>
    <s v="H0288"/>
    <s v="TIMES"/>
    <s v="H0400"/>
    <s v="VC/VP for Research"/>
    <s v="0064578"/>
    <s v="Haile,Colin Nichols"/>
    <s v="COI"/>
    <x v="7"/>
    <x v="7"/>
    <x v="2"/>
    <x v="2"/>
    <m/>
    <m/>
    <n v="0.05"/>
    <n v="5569.2475000000013"/>
    <n v="3035.3975139119934"/>
    <n v="1335.5749061212771"/>
    <n v="0"/>
    <n v="1699.8226077907163"/>
  </r>
  <r>
    <s v="G0504228"/>
    <s v="H0288"/>
    <s v="TIMES"/>
    <s v="H0400"/>
    <s v="VC/VP for Research"/>
    <s v="0064578"/>
    <s v="Haile,Colin Nichols"/>
    <s v="COI"/>
    <x v="20"/>
    <x v="20"/>
    <x v="0"/>
    <x v="0"/>
    <s v="H0409"/>
    <s v="LIB ARTS &amp; SOCIAL SCI PH"/>
    <n v="0.2"/>
    <n v="22276.990000000005"/>
    <n v="12141.590055647974"/>
    <m/>
    <n v="12141.590055647974"/>
    <m/>
  </r>
  <r>
    <s v="G0504228"/>
    <s v="H0288"/>
    <s v="TIMES"/>
    <s v="H0400"/>
    <s v="VC/VP for Research"/>
    <s v="1185394"/>
    <s v="Cuny,Gregory D"/>
    <s v="COI"/>
    <x v="11"/>
    <x v="11"/>
    <x v="7"/>
    <x v="7"/>
    <m/>
    <m/>
    <n v="0.15"/>
    <n v="16707.7425"/>
    <n v="9106.192541735978"/>
    <n v="4006.7247183638306"/>
    <n v="0"/>
    <n v="5099.4678233721479"/>
  </r>
  <r>
    <s v="G0504228"/>
    <s v="H0288"/>
    <s v="TIMES"/>
    <s v="H0400"/>
    <s v="VC/VP for Research"/>
    <s v="1330619"/>
    <s v="Kosten,Therese A"/>
    <s v="PI"/>
    <x v="7"/>
    <x v="7"/>
    <x v="2"/>
    <x v="2"/>
    <m/>
    <m/>
    <n v="0.18"/>
    <n v="20049.291000000001"/>
    <n v="10927.431050083174"/>
    <n v="4808.069662036597"/>
    <n v="0"/>
    <n v="6119.3613880465773"/>
  </r>
  <r>
    <s v="G0504228"/>
    <s v="H0288"/>
    <s v="TIMES"/>
    <s v="H0400"/>
    <s v="VC/VP for Research"/>
    <s v="1330619"/>
    <s v="Kosten,Therese A"/>
    <s v="PI"/>
    <x v="20"/>
    <x v="20"/>
    <x v="0"/>
    <x v="0"/>
    <s v="H0409"/>
    <s v="LIB ARTS &amp; SOCIAL SCI PH"/>
    <n v="0.42"/>
    <n v="46781.679000000004"/>
    <n v="25497.339116860741"/>
    <m/>
    <n v="25497.339116860741"/>
    <m/>
  </r>
  <r>
    <s v="G0506637"/>
    <s v="H0117"/>
    <s v="PHARMACOLOGICAL &amp; PHARMACEUTIC"/>
    <s v="H0413"/>
    <s v="Pharmacy"/>
    <s v="0064578"/>
    <s v="Haile,Colin Nichols"/>
    <s v="COI"/>
    <x v="7"/>
    <x v="7"/>
    <x v="2"/>
    <x v="2"/>
    <m/>
    <m/>
    <n v="0.05"/>
    <n v="458.16800000000006"/>
    <n v="249.71452752890406"/>
    <n v="109.87439211271779"/>
    <n v="0"/>
    <n v="139.84013541618629"/>
  </r>
  <r>
    <s v="G0506637"/>
    <s v="H0117"/>
    <s v="PHARMACOLOGICAL &amp; PHARMACEUTIC"/>
    <s v="H0413"/>
    <s v="Pharmacy"/>
    <s v="0064578"/>
    <s v="Haile,Colin Nichols"/>
    <s v="COI"/>
    <x v="20"/>
    <x v="20"/>
    <x v="0"/>
    <x v="0"/>
    <s v="H0409"/>
    <s v="LIB ARTS &amp; SOCIAL SCI PH"/>
    <n v="0.2"/>
    <n v="1832.6720000000003"/>
    <n v="998.85811011561623"/>
    <m/>
    <n v="998.85811011561623"/>
    <m/>
  </r>
  <r>
    <s v="G0506637"/>
    <s v="H0117"/>
    <s v="PHARMACOLOGICAL &amp; PHARMACEUTIC"/>
    <s v="H0413"/>
    <s v="Pharmacy"/>
    <s v="1185394"/>
    <s v="Cuny,Gregory D"/>
    <s v="COI"/>
    <x v="11"/>
    <x v="11"/>
    <x v="7"/>
    <x v="7"/>
    <m/>
    <m/>
    <n v="0.15"/>
    <n v="1374.5040000000001"/>
    <n v="749.14358258671211"/>
    <n v="329.62317633815331"/>
    <n v="0"/>
    <n v="419.5204062485588"/>
  </r>
  <r>
    <s v="G0506637"/>
    <s v="H0117"/>
    <s v="PHARMACOLOGICAL &amp; PHARMACEUTIC"/>
    <s v="H0413"/>
    <s v="Pharmacy"/>
    <s v="1330619"/>
    <s v="Kosten,Therese A"/>
    <s v="PI"/>
    <x v="7"/>
    <x v="7"/>
    <x v="2"/>
    <x v="2"/>
    <m/>
    <m/>
    <n v="0.18"/>
    <n v="1649.4048"/>
    <n v="898.97229910405451"/>
    <n v="395.54781160578398"/>
    <n v="0"/>
    <n v="503.42448749827054"/>
  </r>
  <r>
    <s v="G0506637"/>
    <s v="H0117"/>
    <s v="PHARMACOLOGICAL &amp; PHARMACEUTIC"/>
    <s v="H0413"/>
    <s v="Pharmacy"/>
    <s v="1330619"/>
    <s v="Kosten,Therese A"/>
    <s v="PI"/>
    <x v="20"/>
    <x v="20"/>
    <x v="0"/>
    <x v="0"/>
    <s v="H0409"/>
    <s v="LIB ARTS &amp; SOCIAL SCI PH"/>
    <n v="0.42"/>
    <n v="3848.6112000000003"/>
    <n v="2097.6020312427941"/>
    <m/>
    <n v="2097.6020312427941"/>
    <m/>
  </r>
  <r>
    <s v="G0504221"/>
    <s v="H0117"/>
    <s v="PHARMACOLOGICAL &amp; PHARMACEUTIC"/>
    <s v="H0413"/>
    <s v="Pharmacy"/>
    <s v="1185394"/>
    <s v="Cuny,Gregory D"/>
    <s v="PI"/>
    <x v="11"/>
    <x v="11"/>
    <x v="7"/>
    <x v="7"/>
    <m/>
    <m/>
    <n v="1"/>
    <n v="7622.13"/>
    <n v="4154.2765791453903"/>
    <n v="1827.8816948239717"/>
    <n v="0"/>
    <n v="2326.3948843214184"/>
  </r>
  <r>
    <s v="G0504497"/>
    <s v="H0070"/>
    <s v="ELECTRICAL ENGINEERING"/>
    <s v="H0406"/>
    <s v="Engineering"/>
    <s v="0176353"/>
    <s v="Brankovic,Stanko R"/>
    <s v="PI"/>
    <x v="4"/>
    <x v="4"/>
    <x v="4"/>
    <x v="4"/>
    <m/>
    <m/>
    <n v="0.9"/>
    <n v="-2506.9769999999999"/>
    <n v="-1366.3734199700311"/>
    <n v="-601.20430478681374"/>
    <n v="0"/>
    <n v="-765.1691151832174"/>
  </r>
  <r>
    <s v="G0504497"/>
    <s v="H0070"/>
    <s v="ELECTRICAL ENGINEERING"/>
    <s v="H0406"/>
    <s v="Engineering"/>
    <s v="0900534"/>
    <s v="Robles Hernandez,Francisco C"/>
    <s v="COPI"/>
    <x v="43"/>
    <x v="43"/>
    <x v="9"/>
    <x v="4"/>
    <m/>
    <m/>
    <n v="0.1"/>
    <n v="-278.553"/>
    <n v="-151.81926888555901"/>
    <n v="-66.800478309645968"/>
    <n v="0"/>
    <n v="-85.018790575913044"/>
  </r>
  <r>
    <s v="G0504734"/>
    <s v="H0122"/>
    <s v="ECONOMICS"/>
    <s v="H0409"/>
    <s v="Lib Arts &amp; Social Sci"/>
    <s v="0081067"/>
    <s v="Craig,Steven G"/>
    <s v="PI"/>
    <x v="60"/>
    <x v="60"/>
    <x v="2"/>
    <x v="2"/>
    <m/>
    <m/>
    <n v="1"/>
    <n v="-0.04"/>
    <n v="-2.1801132120000004E-2"/>
    <n v="-9.5924981328000015E-3"/>
    <n v="0"/>
    <n v="-1.2208633987200002E-2"/>
  </r>
  <r>
    <s v="G0508357"/>
    <s v="H0122"/>
    <s v="ECONOMICS"/>
    <s v="H0409"/>
    <s v="Lib Arts &amp; Social Sci"/>
    <s v="0081067"/>
    <s v="Craig,Steven G"/>
    <s v="PI"/>
    <x v="60"/>
    <x v="60"/>
    <x v="2"/>
    <x v="2"/>
    <m/>
    <m/>
    <n v="1"/>
    <n v="1586.9"/>
    <n v="864.90541403070017"/>
    <n v="380.55838217350805"/>
    <n v="0"/>
    <n v="484.34703185719212"/>
  </r>
  <r>
    <s v="G0504830"/>
    <s v="H0110"/>
    <s v="MATHEMATICS"/>
    <s v="H0411"/>
    <s v="NSM"/>
    <s v="0911088"/>
    <s v="Quaini,Annalisa"/>
    <s v="PI"/>
    <x v="19"/>
    <x v="19"/>
    <x v="3"/>
    <x v="3"/>
    <m/>
    <m/>
    <n v="0.26"/>
    <n v="6836.9365999999991"/>
    <n v="3726.3239528165896"/>
    <n v="1639.5825392392994"/>
    <n v="0"/>
    <n v="2086.7414135772901"/>
  </r>
  <r>
    <s v="G0504830"/>
    <s v="H0110"/>
    <s v="MATHEMATICS"/>
    <s v="H0411"/>
    <s v="NSM"/>
    <s v="1228801"/>
    <s v="Olshanskiy,Maxim Alexandrovich"/>
    <s v="COPI"/>
    <x v="19"/>
    <x v="19"/>
    <x v="3"/>
    <x v="3"/>
    <m/>
    <m/>
    <n v="0.27"/>
    <n v="7099.8956999999991"/>
    <n v="3869.6441048479969"/>
    <n v="1702.6434061331186"/>
    <n v="0"/>
    <n v="2167.0006987148781"/>
  </r>
  <r>
    <s v="G0504830"/>
    <s v="H0110"/>
    <s v="MATHEMATICS"/>
    <s v="H0411"/>
    <s v="NSM"/>
    <s v="8001891"/>
    <s v="Majd,Sheereen"/>
    <s v="COPI"/>
    <x v="17"/>
    <x v="17"/>
    <x v="4"/>
    <x v="4"/>
    <m/>
    <m/>
    <n v="0.47"/>
    <n v="12359.077699999998"/>
    <n v="6736.0471454761428"/>
    <n v="2963.8607440095029"/>
    <n v="0"/>
    <n v="3772.1864014666398"/>
  </r>
  <r>
    <s v="G0504304"/>
    <s v="H0109"/>
    <s v="EARTH &amp; ATMOSPHERIC SCIENCES"/>
    <s v="H0411"/>
    <s v="NSM"/>
    <s v="1219509"/>
    <s v="Choi,Yunsoo"/>
    <s v="PI"/>
    <x v="6"/>
    <x v="6"/>
    <x v="3"/>
    <x v="3"/>
    <m/>
    <m/>
    <n v="1"/>
    <n v="57124.409999999996"/>
    <n v="31134.420242176231"/>
    <n v="13699.144906557542"/>
    <n v="0"/>
    <n v="17435.275335618688"/>
  </r>
  <r>
    <s v="G0504247"/>
    <s v="H0117"/>
    <s v="PHARMACOLOGICAL &amp; PHARMACEUTIC"/>
    <s v="H0413"/>
    <s v="Pharmacy"/>
    <s v="8012836"/>
    <s v="Hao,Jiukuan"/>
    <s v="PI"/>
    <x v="11"/>
    <x v="11"/>
    <x v="7"/>
    <x v="7"/>
    <m/>
    <m/>
    <n v="1"/>
    <n v="90518.45"/>
    <n v="49335.117193690356"/>
    <n v="21707.451565223757"/>
    <n v="0"/>
    <n v="27627.665628466599"/>
  </r>
  <r>
    <s v="G0504348"/>
    <s v="H0288"/>
    <s v="TIMES"/>
    <s v="H0400"/>
    <s v="VC/VP for Research"/>
    <s v="8004417"/>
    <s v="Bick,Johanna R"/>
    <s v="PI"/>
    <x v="7"/>
    <x v="7"/>
    <x v="2"/>
    <x v="2"/>
    <m/>
    <m/>
    <n v="0.3"/>
    <n v="19424.618999999999"/>
    <n v="10586.967129991557"/>
    <n v="4658.2655371962855"/>
    <n v="0"/>
    <n v="5928.7015927952716"/>
  </r>
  <r>
    <s v="G0504348"/>
    <s v="H0288"/>
    <s v="TIMES"/>
    <s v="H0400"/>
    <s v="VC/VP for Research"/>
    <s v="8004417"/>
    <s v="Bick,Johanna R"/>
    <s v="PI"/>
    <x v="20"/>
    <x v="20"/>
    <x v="0"/>
    <x v="0"/>
    <s v="H0409"/>
    <s v="LIB ARTS &amp; SOCIAL SCI PH"/>
    <n v="0.7"/>
    <n v="45324.110999999997"/>
    <n v="24702.923303313633"/>
    <m/>
    <n v="24702.923303313633"/>
    <m/>
  </r>
  <r>
    <s v="G0504681"/>
    <s v="H0070"/>
    <s v="ELECTRICAL ENGINEERING"/>
    <s v="H0406"/>
    <s v="Engineering"/>
    <s v="8004902"/>
    <s v="Nguyen,Hien V"/>
    <s v="PI"/>
    <x v="4"/>
    <x v="4"/>
    <x v="4"/>
    <x v="4"/>
    <m/>
    <m/>
    <n v="1"/>
    <n v="28331.09"/>
    <n v="15441.245904840271"/>
    <n v="6794.1481981297193"/>
    <n v="0"/>
    <n v="8647.0977067105523"/>
  </r>
  <r>
    <s v="G0504332"/>
    <s v="H0104"/>
    <s v="BIOLOGY &amp; BIOCHEMISTRY"/>
    <s v="H0411"/>
    <s v="NSM"/>
    <s v="1312954"/>
    <s v="Kelleher Meisel,Erin S"/>
    <s v="PI"/>
    <x v="3"/>
    <x v="3"/>
    <x v="3"/>
    <x v="3"/>
    <m/>
    <m/>
    <n v="1"/>
    <n v="137552.43"/>
    <n v="74969.967496426296"/>
    <n v="32986.785698427571"/>
    <n v="0"/>
    <n v="41983.181797998725"/>
  </r>
  <r>
    <s v="G0504321"/>
    <s v="H0107"/>
    <s v="CHEMISTRY"/>
    <s v="H0411"/>
    <s v="NSM"/>
    <s v="8007159"/>
    <s v="Zastrow,Melissa L"/>
    <s v="PI"/>
    <x v="16"/>
    <x v="16"/>
    <x v="3"/>
    <x v="3"/>
    <m/>
    <m/>
    <n v="1"/>
    <n v="92525.759999999995"/>
    <n v="50429.157956585281"/>
    <n v="22188.829500897522"/>
    <n v="0"/>
    <n v="28240.328455687759"/>
  </r>
  <r>
    <s v="G0504427"/>
    <s v="H0068"/>
    <s v="CIVIL ENGINEERING"/>
    <s v="H0406"/>
    <s v="Engineering"/>
    <s v="0083358"/>
    <s v="Rifai,Hanadi S"/>
    <s v="PI"/>
    <x v="9"/>
    <x v="9"/>
    <x v="4"/>
    <x v="4"/>
    <m/>
    <m/>
    <n v="0.6"/>
    <n v="4885.1879999999992"/>
    <n v="2662.565725475964"/>
    <n v="1171.5289192094242"/>
    <n v="0"/>
    <n v="1491.0368062665398"/>
  </r>
  <r>
    <s v="G0504427"/>
    <s v="H0068"/>
    <s v="CIVIL ENGINEERING"/>
    <s v="H0406"/>
    <s v="Engineering"/>
    <s v="0153276"/>
    <s v="Sharma,Pradeep"/>
    <s v="COPI"/>
    <x v="14"/>
    <x v="14"/>
    <x v="4"/>
    <x v="4"/>
    <m/>
    <m/>
    <n v="0.4"/>
    <n v="3256.7919999999999"/>
    <n v="1775.0438169839761"/>
    <n v="781.01927947294951"/>
    <n v="0"/>
    <n v="994.02453751102655"/>
  </r>
  <r>
    <s v="G0505963"/>
    <s v="H0110"/>
    <s v="MATHEMATICS"/>
    <s v="H0411"/>
    <s v="NSM"/>
    <s v="8004970"/>
    <s v="Haynes,Alan K"/>
    <s v="PI"/>
    <x v="19"/>
    <x v="19"/>
    <x v="3"/>
    <x v="3"/>
    <m/>
    <m/>
    <n v="1"/>
    <n v="13738.41"/>
    <n v="7487.8222882182308"/>
    <n v="3294.6418068160215"/>
    <n v="0"/>
    <n v="4193.1804814022089"/>
  </r>
  <r>
    <s v="G0504326"/>
    <s v="H0125"/>
    <s v="PSYCHOLOGY"/>
    <s v="H0409"/>
    <s v="Lib Arts &amp; Social Sci"/>
    <s v="1398939"/>
    <s v="Woods,Steven Paul"/>
    <s v="PI"/>
    <x v="7"/>
    <x v="7"/>
    <x v="2"/>
    <x v="2"/>
    <m/>
    <m/>
    <n v="1"/>
    <n v="35559.86"/>
    <n v="19381.130150717581"/>
    <n v="8527.6972663157358"/>
    <n v="0"/>
    <n v="10853.432884401846"/>
  </r>
  <r>
    <s v="G0504530"/>
    <s v="H0107"/>
    <s v="CHEMISTRY"/>
    <s v="H0411"/>
    <s v="NSM"/>
    <s v="0082100"/>
    <s v="Halasyamani,P Shiv"/>
    <s v="PI"/>
    <x v="16"/>
    <x v="16"/>
    <x v="3"/>
    <x v="3"/>
    <m/>
    <m/>
    <n v="1"/>
    <n v="49808.45"/>
    <n v="27147.01497856035"/>
    <n v="11944.686590566555"/>
    <n v="0"/>
    <n v="15202.328387993795"/>
  </r>
  <r>
    <s v="G0504634"/>
    <s v="H0104"/>
    <s v="BIOLOGY &amp; BIOCHEMISTRY"/>
    <s v="H0411"/>
    <s v="NSM"/>
    <s v="0968548"/>
    <s v="Schwartz,Robert J"/>
    <s v="PI"/>
    <x v="3"/>
    <x v="3"/>
    <x v="3"/>
    <x v="3"/>
    <m/>
    <m/>
    <n v="1"/>
    <n v="9732.49"/>
    <n v="5304.4825086644705"/>
    <n v="2333.972303812367"/>
    <n v="0"/>
    <n v="2970.5102048521035"/>
  </r>
  <r>
    <s v="G0507157"/>
    <s v="H0072"/>
    <s v="INDUSTRIAL ENGINEERING"/>
    <s v="H0406"/>
    <s v="Engineering"/>
    <s v="8007352"/>
    <s v="Lin,Ying"/>
    <s v="PI"/>
    <x v="47"/>
    <x v="47"/>
    <x v="4"/>
    <x v="4"/>
    <m/>
    <m/>
    <n v="1"/>
    <n v="47683.6"/>
    <n v="25988.911588930801"/>
    <n v="11435.121099129552"/>
    <n v="0"/>
    <n v="14553.790489801249"/>
  </r>
  <r>
    <s v="G0510431"/>
    <s v="H0072"/>
    <s v="INDUSTRIAL ENGINEERING"/>
    <s v="H0406"/>
    <s v="Engineering"/>
    <s v="8007352"/>
    <s v="Lin,Ying"/>
    <s v="PI"/>
    <x v="47"/>
    <x v="47"/>
    <x v="4"/>
    <x v="4"/>
    <m/>
    <m/>
    <n v="1"/>
    <n v="22679.54"/>
    <n v="12360.991199020622"/>
    <n v="5438.8361275690741"/>
    <n v="0"/>
    <n v="6922.1550714515479"/>
  </r>
  <r>
    <s v="G0504614"/>
    <s v="H0067"/>
    <s v="CHEMICAL ENGINEERING"/>
    <s v="H0406"/>
    <s v="Engineering"/>
    <s v="0081021"/>
    <s v="Krishnamoorti,Ramanan"/>
    <s v="COPI"/>
    <x v="59"/>
    <x v="59"/>
    <x v="10"/>
    <x v="9"/>
    <m/>
    <m/>
    <n v="0.25"/>
    <n v="-1789.5550000000001"/>
    <n v="-975.35812477516515"/>
    <n v="-429.15757490107268"/>
    <n v="0"/>
    <n v="-546.20054987409253"/>
  </r>
  <r>
    <s v="G0504614"/>
    <s v="H0067"/>
    <s v="CHEMICAL ENGINEERING"/>
    <s v="H0406"/>
    <s v="Engineering"/>
    <s v="1044270"/>
    <s v="Robertson,Megan L"/>
    <s v="COPI"/>
    <x v="13"/>
    <x v="13"/>
    <x v="4"/>
    <x v="4"/>
    <m/>
    <m/>
    <n v="0.25"/>
    <n v="-1789.5550000000001"/>
    <n v="-975.35812477516515"/>
    <n v="-429.15757490107268"/>
    <n v="0"/>
    <n v="-546.20054987409253"/>
  </r>
  <r>
    <s v="G0504614"/>
    <s v="H0067"/>
    <s v="CHEMICAL ENGINEERING"/>
    <s v="H0406"/>
    <s v="Engineering"/>
    <s v="8007788"/>
    <s v="Karim,Alamgir"/>
    <s v="COPI"/>
    <x v="13"/>
    <x v="13"/>
    <x v="4"/>
    <x v="4"/>
    <m/>
    <m/>
    <n v="0.25"/>
    <n v="-1789.5550000000001"/>
    <n v="-975.35812477516515"/>
    <n v="-429.15757490107268"/>
    <n v="0"/>
    <n v="-546.20054987409253"/>
  </r>
  <r>
    <s v="G0504614"/>
    <s v="H0067"/>
    <s v="CHEMICAL ENGINEERING"/>
    <s v="H0406"/>
    <s v="Engineering"/>
    <s v="8012635"/>
    <s v="Bhowmick,Anil K"/>
    <s v="PI"/>
    <x v="13"/>
    <x v="13"/>
    <x v="4"/>
    <x v="4"/>
    <m/>
    <m/>
    <n v="0.25"/>
    <n v="-1789.5550000000001"/>
    <n v="-975.35812477516515"/>
    <n v="-429.15757490107268"/>
    <n v="0"/>
    <n v="-546.20054987409253"/>
  </r>
  <r>
    <s v="G0506454"/>
    <s v="H0067"/>
    <s v="CHEMICAL ENGINEERING"/>
    <s v="H0406"/>
    <s v="Engineering"/>
    <s v="0081021"/>
    <s v="Krishnamoorti,Ramanan"/>
    <s v="COPI"/>
    <x v="59"/>
    <x v="59"/>
    <x v="10"/>
    <x v="9"/>
    <m/>
    <m/>
    <n v="0.25"/>
    <n v="1426.155"/>
    <n v="777.29483946496509"/>
    <n v="342.00972936458464"/>
    <n v="0"/>
    <n v="435.28511010038045"/>
  </r>
  <r>
    <s v="G0506454"/>
    <s v="H0067"/>
    <s v="CHEMICAL ENGINEERING"/>
    <s v="H0406"/>
    <s v="Engineering"/>
    <s v="1044270"/>
    <s v="Robertson,Megan L"/>
    <s v="COPI"/>
    <x v="13"/>
    <x v="13"/>
    <x v="4"/>
    <x v="4"/>
    <m/>
    <m/>
    <n v="0.25"/>
    <n v="1426.155"/>
    <n v="777.29483946496509"/>
    <n v="342.00972936458464"/>
    <n v="0"/>
    <n v="435.28511010038045"/>
  </r>
  <r>
    <s v="G0506454"/>
    <s v="H0067"/>
    <s v="CHEMICAL ENGINEERING"/>
    <s v="H0406"/>
    <s v="Engineering"/>
    <s v="8007788"/>
    <s v="Karim,Alamgir"/>
    <s v="COPI"/>
    <x v="13"/>
    <x v="13"/>
    <x v="4"/>
    <x v="4"/>
    <m/>
    <m/>
    <n v="0.25"/>
    <n v="1426.155"/>
    <n v="777.29483946496509"/>
    <n v="342.00972936458464"/>
    <n v="0"/>
    <n v="435.28511010038045"/>
  </r>
  <r>
    <s v="G0506454"/>
    <s v="H0067"/>
    <s v="CHEMICAL ENGINEERING"/>
    <s v="H0406"/>
    <s v="Engineering"/>
    <s v="8012635"/>
    <s v="Bhowmick,Anil K"/>
    <s v="PI"/>
    <x v="13"/>
    <x v="13"/>
    <x v="4"/>
    <x v="4"/>
    <m/>
    <m/>
    <n v="0.25"/>
    <n v="1426.155"/>
    <n v="777.29483946496509"/>
    <n v="342.00972936458464"/>
    <n v="0"/>
    <n v="435.28511010038045"/>
  </r>
  <r>
    <s v="G0508040"/>
    <s v="H0067"/>
    <s v="CHEMICAL ENGINEERING"/>
    <s v="H0406"/>
    <s v="Engineering"/>
    <s v="0081021"/>
    <s v="Krishnamoorti,Ramanan"/>
    <s v="COPI"/>
    <x v="59"/>
    <x v="59"/>
    <x v="10"/>
    <x v="9"/>
    <m/>
    <m/>
    <n v="0.25"/>
    <n v="2152.5450000000001"/>
    <n v="1173.1979484811352"/>
    <n v="516.20709733169952"/>
    <n v="0"/>
    <n v="656.99085114943568"/>
  </r>
  <r>
    <s v="G0508040"/>
    <s v="H0067"/>
    <s v="CHEMICAL ENGINEERING"/>
    <s v="H0406"/>
    <s v="Engineering"/>
    <s v="1044270"/>
    <s v="Robertson,Megan L"/>
    <s v="COPI"/>
    <x v="13"/>
    <x v="13"/>
    <x v="4"/>
    <x v="4"/>
    <m/>
    <m/>
    <n v="0.25"/>
    <n v="2152.5450000000001"/>
    <n v="1173.1979484811352"/>
    <n v="516.20709733169952"/>
    <n v="0"/>
    <n v="656.99085114943568"/>
  </r>
  <r>
    <s v="G0508040"/>
    <s v="H0067"/>
    <s v="CHEMICAL ENGINEERING"/>
    <s v="H0406"/>
    <s v="Engineering"/>
    <s v="8007788"/>
    <s v="Karim,Alamgir"/>
    <s v="COPI"/>
    <x v="13"/>
    <x v="13"/>
    <x v="4"/>
    <x v="4"/>
    <m/>
    <m/>
    <n v="0.25"/>
    <n v="2152.5450000000001"/>
    <n v="1173.1979484811352"/>
    <n v="516.20709733169952"/>
    <n v="0"/>
    <n v="656.99085114943568"/>
  </r>
  <r>
    <s v="G0508040"/>
    <s v="H0067"/>
    <s v="CHEMICAL ENGINEERING"/>
    <s v="H0406"/>
    <s v="Engineering"/>
    <s v="8012635"/>
    <s v="Bhowmick,Anil K"/>
    <s v="PI"/>
    <x v="13"/>
    <x v="13"/>
    <x v="4"/>
    <x v="4"/>
    <m/>
    <m/>
    <n v="0.25"/>
    <n v="2152.5450000000001"/>
    <n v="1173.1979484811352"/>
    <n v="516.20709733169952"/>
    <n v="0"/>
    <n v="656.99085114943568"/>
  </r>
  <r>
    <s v="G0504605"/>
    <s v="H0067"/>
    <s v="CHEMICAL ENGINEERING"/>
    <s v="H0406"/>
    <s v="Engineering"/>
    <s v="0963911"/>
    <s v="Rimer,Jeffrey"/>
    <s v="PI"/>
    <x v="13"/>
    <x v="13"/>
    <x v="4"/>
    <x v="4"/>
    <m/>
    <m/>
    <n v="1"/>
    <n v="95028.180000000008"/>
    <n v="51793.047682578552"/>
    <n v="22788.940980334562"/>
    <n v="0"/>
    <n v="29004.106702243989"/>
  </r>
  <r>
    <s v="G0505126"/>
    <s v="H0067"/>
    <s v="CHEMICAL ENGINEERING"/>
    <s v="H0406"/>
    <s v="Engineering"/>
    <s v="0972205"/>
    <s v="Conrad,Jacinta C"/>
    <s v="COPI"/>
    <x v="13"/>
    <x v="13"/>
    <x v="4"/>
    <x v="4"/>
    <m/>
    <m/>
    <n v="0.5"/>
    <n v="4115.82"/>
    <n v="2243.2383900534601"/>
    <n v="987.02489162352242"/>
    <n v="0"/>
    <n v="1256.2134984299378"/>
  </r>
  <r>
    <s v="G0505126"/>
    <s v="H0067"/>
    <s v="CHEMICAL ENGINEERING"/>
    <s v="H0406"/>
    <s v="Engineering"/>
    <s v="1386404"/>
    <s v="Palmer,Jeremy"/>
    <s v="PI"/>
    <x v="13"/>
    <x v="13"/>
    <x v="4"/>
    <x v="4"/>
    <m/>
    <m/>
    <n v="0.5"/>
    <n v="4115.82"/>
    <n v="2243.2383900534601"/>
    <n v="987.02489162352242"/>
    <n v="0"/>
    <n v="1256.2134984299378"/>
  </r>
  <r>
    <s v="G0504834"/>
    <s v="H0107"/>
    <s v="CHEMISTRY"/>
    <s v="H0411"/>
    <s v="NSM"/>
    <s v="0092155"/>
    <s v="Cai,Chengzhi"/>
    <s v="PI"/>
    <x v="16"/>
    <x v="16"/>
    <x v="3"/>
    <x v="3"/>
    <m/>
    <m/>
    <n v="0.7"/>
    <n v="32023.641999999993"/>
    <n v="17453.791255139524"/>
    <n v="7679.6681522613908"/>
    <n v="0"/>
    <n v="9774.1231028781331"/>
  </r>
  <r>
    <s v="G0504834"/>
    <s v="H0107"/>
    <s v="CHEMISTRY"/>
    <s v="H0411"/>
    <s v="NSM"/>
    <s v="0127111"/>
    <s v="Qin,Guoting"/>
    <s v="COPI"/>
    <x v="24"/>
    <x v="24"/>
    <x v="8"/>
    <x v="8"/>
    <m/>
    <m/>
    <n v="0.3"/>
    <n v="13724.417999999996"/>
    <n v="7480.1962522026524"/>
    <n v="3291.286350969167"/>
    <n v="0"/>
    <n v="4188.9099012334855"/>
  </r>
  <r>
    <s v="G0504504"/>
    <s v="H0117"/>
    <s v="PHARMACOLOGICAL &amp; PHARMACEUTIC"/>
    <s v="H0413"/>
    <s v="Pharmacy"/>
    <s v="0081519"/>
    <s v="Hussain,Tahir"/>
    <s v="COI"/>
    <x v="11"/>
    <x v="11"/>
    <x v="7"/>
    <x v="7"/>
    <m/>
    <m/>
    <n v="0.05"/>
    <n v="6601.3285000000005"/>
    <n v="3597.910869900536"/>
    <n v="1583.0807827562357"/>
    <n v="0"/>
    <n v="2014.8300871443003"/>
  </r>
  <r>
    <s v="G0504504"/>
    <s v="H0117"/>
    <s v="PHARMACOLOGICAL &amp; PHARMACEUTIC"/>
    <s v="H0413"/>
    <s v="Pharmacy"/>
    <s v="0081519"/>
    <s v="Hussain,Tahir"/>
    <s v="COI"/>
    <x v="12"/>
    <x v="12"/>
    <x v="7"/>
    <x v="7"/>
    <m/>
    <m/>
    <n v="0.05"/>
    <n v="6601.3285000000005"/>
    <n v="3597.910869900536"/>
    <n v="1583.0807827562357"/>
    <n v="0"/>
    <n v="2014.8300871443003"/>
  </r>
  <r>
    <s v="G0504504"/>
    <s v="H0117"/>
    <s v="PHARMACOLOGICAL &amp; PHARMACEUTIC"/>
    <s v="H0413"/>
    <s v="Pharmacy"/>
    <s v="1219507"/>
    <s v="Chen,Li"/>
    <s v="COI"/>
    <x v="3"/>
    <x v="3"/>
    <x v="3"/>
    <x v="3"/>
    <m/>
    <m/>
    <n v="0.1"/>
    <n v="13202.657000000001"/>
    <n v="7195.821739801072"/>
    <n v="3166.1615655124715"/>
    <n v="0"/>
    <n v="4029.6601742886005"/>
  </r>
  <r>
    <s v="G0504504"/>
    <s v="H0117"/>
    <s v="PHARMACOLOGICAL &amp; PHARMACEUTIC"/>
    <s v="H0413"/>
    <s v="Pharmacy"/>
    <s v="8001214"/>
    <s v="Li,Xiang"/>
    <s v="PI"/>
    <x v="11"/>
    <x v="11"/>
    <x v="7"/>
    <x v="7"/>
    <m/>
    <m/>
    <n v="0.4"/>
    <n v="52810.628000000004"/>
    <n v="28783.286959204288"/>
    <n v="12664.646262049886"/>
    <n v="0"/>
    <n v="16118.640697154402"/>
  </r>
  <r>
    <s v="G0504504"/>
    <s v="H0117"/>
    <s v="PHARMACOLOGICAL &amp; PHARMACEUTIC"/>
    <s v="H0413"/>
    <s v="Pharmacy"/>
    <s v="8001214"/>
    <s v="Li,Xiang"/>
    <s v="PI"/>
    <x v="12"/>
    <x v="12"/>
    <x v="7"/>
    <x v="7"/>
    <m/>
    <m/>
    <n v="0.4"/>
    <n v="52810.628000000004"/>
    <n v="28783.286959204288"/>
    <n v="12664.646262049886"/>
    <n v="0"/>
    <n v="16118.640697154402"/>
  </r>
  <r>
    <s v="G0504558"/>
    <s v="H0108"/>
    <s v="COMPUTER SCIENCE"/>
    <s v="H0411"/>
    <s v="NSM"/>
    <s v="0187866"/>
    <s v="Deng,Zhigang"/>
    <s v="PI"/>
    <x v="21"/>
    <x v="21"/>
    <x v="3"/>
    <x v="3"/>
    <m/>
    <m/>
    <n v="1"/>
    <n v="13961.04"/>
    <n v="7609.1619393151213"/>
    <n v="3348.0312532986536"/>
    <n v="0"/>
    <n v="4261.1306860164677"/>
  </r>
  <r>
    <s v="G0504508"/>
    <s v="H0125"/>
    <s v="PSYCHOLOGY"/>
    <s v="H0409"/>
    <s v="Lib Arts &amp; Social Sci"/>
    <s v="0230472"/>
    <s v="Neighbors,Clayton T"/>
    <s v="COI"/>
    <x v="7"/>
    <x v="7"/>
    <x v="2"/>
    <x v="2"/>
    <m/>
    <m/>
    <n v="0.05"/>
    <n v="633.77500000000009"/>
    <n v="345.42531273382508"/>
    <n v="151.98713760288302"/>
    <n v="0"/>
    <n v="193.43817513094206"/>
  </r>
  <r>
    <s v="G0504508"/>
    <s v="H0125"/>
    <s v="PSYCHOLOGY"/>
    <s v="H0409"/>
    <s v="Lib Arts &amp; Social Sci"/>
    <s v="0376282"/>
    <s v="Gallagher,Matthew Ward"/>
    <s v="COI"/>
    <x v="7"/>
    <x v="7"/>
    <x v="2"/>
    <x v="2"/>
    <m/>
    <m/>
    <n v="2.5000000000000001E-2"/>
    <n v="316.88750000000005"/>
    <n v="172.71265636691254"/>
    <n v="75.993568801441512"/>
    <n v="0"/>
    <n v="96.719087565471028"/>
  </r>
  <r>
    <s v="G0504508"/>
    <s v="H0125"/>
    <s v="PSYCHOLOGY"/>
    <s v="H0409"/>
    <s v="Lib Arts &amp; Social Sci"/>
    <s v="0376282"/>
    <s v="Gallagher,Matthew Ward"/>
    <s v="COI"/>
    <x v="20"/>
    <x v="20"/>
    <x v="0"/>
    <x v="0"/>
    <s v="H0409"/>
    <s v="LIB ARTS &amp; SOCIAL SCI PH"/>
    <n v="2.5000000000000001E-2"/>
    <n v="316.88750000000005"/>
    <n v="172.71265636691254"/>
    <m/>
    <n v="172.71265636691254"/>
    <m/>
  </r>
  <r>
    <s v="G0504508"/>
    <s v="H0125"/>
    <s v="PSYCHOLOGY"/>
    <s v="H0409"/>
    <s v="Lib Arts &amp; Social Sci"/>
    <s v="1116251"/>
    <s v="Zvolensky,Michael J"/>
    <s v="PI"/>
    <x v="7"/>
    <x v="7"/>
    <x v="2"/>
    <x v="2"/>
    <m/>
    <m/>
    <n v="0.9"/>
    <n v="11407.95"/>
    <n v="6217.6556292088508"/>
    <n v="2735.7684768518943"/>
    <n v="0"/>
    <n v="3481.8871523569564"/>
  </r>
  <r>
    <s v="G0504945"/>
    <s v="H0067"/>
    <s v="CHEMICAL ENGINEERING"/>
    <s v="H0406"/>
    <s v="Engineering"/>
    <s v="0088707"/>
    <s v="Balakotaiah,Vemuri"/>
    <s v="PI"/>
    <x v="13"/>
    <x v="13"/>
    <x v="4"/>
    <x v="4"/>
    <m/>
    <m/>
    <n v="1"/>
    <n v="4799.54"/>
    <n v="2615.8851413806201"/>
    <n v="1150.9894622074728"/>
    <n v="0"/>
    <n v="1464.8956791731473"/>
  </r>
  <r>
    <s v="G0504490"/>
    <s v="H0114"/>
    <s v="OPT VISION SCIENCES"/>
    <s v="H0412"/>
    <s v="Optometry"/>
    <s v="0088106"/>
    <s v="Ostrin,Lisa"/>
    <s v="PI"/>
    <x v="34"/>
    <x v="34"/>
    <x v="8"/>
    <x v="8"/>
    <m/>
    <m/>
    <n v="0"/>
    <n v="0"/>
    <n v="0"/>
    <n v="0"/>
    <n v="0"/>
    <n v="0"/>
  </r>
  <r>
    <s v="G0504490"/>
    <s v="H0114"/>
    <s v="OPT VISION SCIENCES"/>
    <s v="H0412"/>
    <s v="Optometry"/>
    <s v="0088106"/>
    <s v="Ostrin,Lisa"/>
    <s v="PI"/>
    <x v="24"/>
    <x v="24"/>
    <x v="8"/>
    <x v="8"/>
    <m/>
    <m/>
    <n v="1"/>
    <n v="1200.1600000000001"/>
    <n v="654.12116812848012"/>
    <n v="287.81331397653128"/>
    <n v="0"/>
    <n v="366.30785415194885"/>
  </r>
  <r>
    <s v="G0504572"/>
    <s v="H0452"/>
    <s v="TX CTR SUPERCONDUCTIVITY AT UH"/>
    <s v="H0400"/>
    <s v="VC/VP for Research"/>
    <s v="0080547"/>
    <s v="Chu,Ching Wu"/>
    <s v="PI"/>
    <x v="10"/>
    <x v="10"/>
    <x v="3"/>
    <x v="3"/>
    <m/>
    <m/>
    <n v="0.5"/>
    <n v="29332.495000000003"/>
    <n v="15987.039972605988"/>
    <n v="7034.2975879466348"/>
    <n v="0"/>
    <n v="8952.742384659352"/>
  </r>
  <r>
    <s v="G0504572"/>
    <s v="H0452"/>
    <s v="TX CTR SUPERCONDUCTIVITY AT UH"/>
    <s v="H0400"/>
    <s v="VC/VP for Research"/>
    <s v="0080547"/>
    <s v="Chu,Ching Wu"/>
    <s v="PI"/>
    <x v="48"/>
    <x v="48"/>
    <x v="0"/>
    <x v="0"/>
    <s v="H0411"/>
    <s v="NSM PH"/>
    <n v="0.5"/>
    <n v="29332.495000000003"/>
    <n v="15987.039972605988"/>
    <m/>
    <n v="15987.039972605988"/>
    <m/>
  </r>
  <r>
    <s v="G0504472"/>
    <s v="H0064"/>
    <s v="PSYCH, HLTH &amp; LEARNING SCIENCE"/>
    <s v="H0405"/>
    <s v="Education"/>
    <s v="0087583"/>
    <s v="Olvera,Norma E"/>
    <s v="PI"/>
    <x v="1"/>
    <x v="1"/>
    <x v="1"/>
    <x v="1"/>
    <m/>
    <m/>
    <n v="1"/>
    <n v="6433.59"/>
    <n v="3506.4886398977706"/>
    <n v="1542.855001555019"/>
    <n v="0"/>
    <n v="1963.6336383427515"/>
  </r>
  <r>
    <s v="G0505352"/>
    <s v="H0137"/>
    <s v="I LT"/>
    <s v="H0416"/>
    <s v="Engineering"/>
    <s v="0503306"/>
    <s v="Wu,Xuqing"/>
    <s v="COPI"/>
    <x v="35"/>
    <x v="35"/>
    <x v="9"/>
    <x v="4"/>
    <m/>
    <m/>
    <n v="0.25"/>
    <n v="2063.4124999999999"/>
    <n v="1124.6182132639876"/>
    <n v="494.83201383615454"/>
    <n v="0"/>
    <n v="629.78619942783303"/>
  </r>
  <r>
    <s v="G0505352"/>
    <s v="H0137"/>
    <s v="I LT"/>
    <s v="H0416"/>
    <s v="Engineering"/>
    <s v="8001792"/>
    <s v="Chen,Jiefu"/>
    <s v="PI"/>
    <x v="4"/>
    <x v="4"/>
    <x v="4"/>
    <x v="4"/>
    <m/>
    <m/>
    <n v="0.75"/>
    <n v="6190.2374999999993"/>
    <n v="3373.8546397919622"/>
    <n v="1484.4960415084633"/>
    <n v="0"/>
    <n v="1889.3585982834988"/>
  </r>
  <r>
    <s v="G0507171"/>
    <s v="H0508"/>
    <s v="CTR DRUG &amp; SOCIAL POLICY RESRC"/>
    <s v="H0415"/>
    <s v="GCSW"/>
    <s v="8001028"/>
    <s v="Miyawaki,Christina E"/>
    <s v="PI"/>
    <x v="5"/>
    <x v="5"/>
    <x v="5"/>
    <x v="5"/>
    <m/>
    <m/>
    <n v="0"/>
    <n v="0"/>
    <n v="0"/>
    <n v="0"/>
    <n v="0"/>
    <n v="0"/>
  </r>
  <r>
    <s v="G0507171"/>
    <s v="H0508"/>
    <s v="CTR DRUG &amp; SOCIAL POLICY RESRC"/>
    <s v="H0415"/>
    <s v="GCSW"/>
    <s v="8001028"/>
    <s v="Miyawaki,Christina E"/>
    <s v="PI"/>
    <x v="61"/>
    <x v="61"/>
    <x v="5"/>
    <x v="5"/>
    <m/>
    <m/>
    <n v="0.7"/>
    <n v="3035.1299999999997"/>
    <n v="1654.2317532843899"/>
    <n v="727.86197144513153"/>
    <n v="0"/>
    <n v="926.36978183925839"/>
  </r>
  <r>
    <s v="G0507171"/>
    <s v="H0508"/>
    <s v="CTR DRUG &amp; SOCIAL POLICY RESRC"/>
    <s v="H0415"/>
    <s v="GCSW"/>
    <s v="8002361"/>
    <s v="Brohard,Cheryl L"/>
    <s v="COI"/>
    <x v="62"/>
    <x v="62"/>
    <x v="16"/>
    <x v="15"/>
    <m/>
    <m/>
    <n v="0.3"/>
    <n v="1300.7699999999998"/>
    <n v="708.95646569330995"/>
    <n v="311.94084490505639"/>
    <n v="0"/>
    <n v="397.01562078825356"/>
  </r>
  <r>
    <s v="G0504839"/>
    <s v="H0110"/>
    <s v="MATHEMATICS"/>
    <s v="H0411"/>
    <s v="NSM"/>
    <s v="0137723"/>
    <s v="Nicol,Matthew J"/>
    <s v="PI"/>
    <x v="19"/>
    <x v="19"/>
    <x v="3"/>
    <x v="3"/>
    <m/>
    <m/>
    <n v="0.34"/>
    <n v="14072.5388"/>
    <n v="7669.9319410656572"/>
    <n v="3374.7700540688893"/>
    <n v="0"/>
    <n v="4295.1618869967679"/>
  </r>
  <r>
    <s v="G0504839"/>
    <s v="H0110"/>
    <s v="MATHEMATICS"/>
    <s v="H0411"/>
    <s v="NSM"/>
    <s v="0183905"/>
    <s v="Azencott,Robert Guy"/>
    <s v="COPI"/>
    <x v="19"/>
    <x v="19"/>
    <x v="3"/>
    <x v="3"/>
    <m/>
    <m/>
    <n v="0.33"/>
    <n v="13658.640600000001"/>
    <n v="7444.3457075049027"/>
    <n v="3275.5121113021573"/>
    <n v="0"/>
    <n v="4168.833596202745"/>
  </r>
  <r>
    <s v="G0504839"/>
    <s v="H0110"/>
    <s v="MATHEMATICS"/>
    <s v="H0411"/>
    <s v="NSM"/>
    <s v="8007097"/>
    <s v="Mang,Andreas"/>
    <s v="COPI"/>
    <x v="19"/>
    <x v="19"/>
    <x v="3"/>
    <x v="3"/>
    <m/>
    <m/>
    <n v="0.33"/>
    <n v="13658.640600000001"/>
    <n v="7444.3457075049027"/>
    <n v="3275.5121113021573"/>
    <n v="0"/>
    <n v="4168.833596202745"/>
  </r>
  <r>
    <s v="G0504563"/>
    <s v="H0110"/>
    <s v="MATHEMATICS"/>
    <s v="H0411"/>
    <s v="NSM"/>
    <s v="1228801"/>
    <s v="Olshanskiy,Maxim Alexandrovich"/>
    <s v="PI"/>
    <x v="19"/>
    <x v="19"/>
    <x v="3"/>
    <x v="3"/>
    <m/>
    <m/>
    <n v="1"/>
    <n v="22104.12"/>
    <n v="12047.371012908361"/>
    <n v="5300.8432456796791"/>
    <n v="0"/>
    <n v="6746.527767228682"/>
  </r>
  <r>
    <s v="G0504635"/>
    <s v="H0109"/>
    <s v="EARTH &amp; ATMOSPHERIC SCIENCES"/>
    <s v="H0411"/>
    <s v="NSM"/>
    <s v="0186940"/>
    <s v="Flynn III,James Howard"/>
    <s v="PI"/>
    <x v="6"/>
    <x v="6"/>
    <x v="3"/>
    <x v="3"/>
    <m/>
    <m/>
    <n v="0.4"/>
    <n v="3342.9120000000003"/>
    <n v="1821.9816544383364"/>
    <n v="801.67192795286803"/>
    <n v="0"/>
    <n v="1020.3097264854683"/>
  </r>
  <r>
    <s v="G0504635"/>
    <s v="H0109"/>
    <s v="EARTH &amp; ATMOSPHERIC SCIENCES"/>
    <s v="H0411"/>
    <s v="NSM"/>
    <s v="0832865"/>
    <s v="Lindner, Peggy"/>
    <s v="COI"/>
    <x v="35"/>
    <x v="35"/>
    <x v="9"/>
    <x v="4"/>
    <m/>
    <m/>
    <n v="0.2"/>
    <n v="1671.4560000000001"/>
    <n v="910.99082721916818"/>
    <n v="400.83596397643402"/>
    <n v="0"/>
    <n v="510.15486324273417"/>
  </r>
  <r>
    <s v="G0504635"/>
    <s v="H0109"/>
    <s v="EARTH &amp; ATMOSPHERIC SCIENCES"/>
    <s v="H0411"/>
    <s v="NSM"/>
    <s v="0186940"/>
    <s v="Flynn III,James Howard"/>
    <s v="PI"/>
    <x v="41"/>
    <x v="41"/>
    <x v="3"/>
    <x v="3"/>
    <m/>
    <m/>
    <n v="0.4"/>
    <n v="3342.9120000000003"/>
    <n v="1821.9816544383364"/>
    <n v="801.67192795286803"/>
    <n v="0"/>
    <n v="1020.3097264854683"/>
  </r>
  <r>
    <s v="G0504956"/>
    <s v="H0071"/>
    <s v="BIOMEDICAL ENGINEERING"/>
    <s v="H0406"/>
    <s v="Engineering"/>
    <s v="0160788"/>
    <s v="Larin,Kirill"/>
    <s v="PI"/>
    <x v="17"/>
    <x v="17"/>
    <x v="4"/>
    <x v="4"/>
    <m/>
    <m/>
    <n v="0.4"/>
    <n v="20379.192000000003"/>
    <n v="11107.236432271178"/>
    <n v="4887.1840301993188"/>
    <n v="0"/>
    <n v="6220.0524020718594"/>
  </r>
  <r>
    <s v="G0504956"/>
    <s v="H0071"/>
    <s v="BIOMEDICAL ENGINEERING"/>
    <s v="H0406"/>
    <s v="Engineering"/>
    <s v="0828303"/>
    <s v="Twa,Michael D"/>
    <s v="COPI"/>
    <x v="34"/>
    <x v="34"/>
    <x v="8"/>
    <x v="8"/>
    <m/>
    <m/>
    <n v="0.3"/>
    <n v="15284.394"/>
    <n v="8330.4273242033833"/>
    <n v="3665.3880226494884"/>
    <n v="0"/>
    <n v="4665.0393015538948"/>
  </r>
  <r>
    <s v="G0504956"/>
    <s v="H0071"/>
    <s v="BIOMEDICAL ENGINEERING"/>
    <s v="H0406"/>
    <s v="Engineering"/>
    <s v="1393562"/>
    <s v="Mayerich,David Matthew"/>
    <s v="COI"/>
    <x v="4"/>
    <x v="4"/>
    <x v="4"/>
    <x v="4"/>
    <m/>
    <m/>
    <n v="0.1"/>
    <n v="5094.7980000000007"/>
    <n v="2776.8091080677946"/>
    <n v="1221.7960075498297"/>
    <n v="0"/>
    <n v="1555.0131005179649"/>
  </r>
  <r>
    <s v="G0504956"/>
    <s v="H0071"/>
    <s v="BIOMEDICAL ENGINEERING"/>
    <s v="H0406"/>
    <s v="Engineering"/>
    <s v="8007553"/>
    <s v="Aglyamov,Salavat"/>
    <s v="COPI"/>
    <x v="14"/>
    <x v="14"/>
    <x v="4"/>
    <x v="4"/>
    <m/>
    <m/>
    <n v="0.2"/>
    <n v="10189.596000000001"/>
    <n v="5553.6182161355891"/>
    <n v="2443.5920150996594"/>
    <n v="0"/>
    <n v="3110.0262010359297"/>
  </r>
  <r>
    <s v="G0505862"/>
    <s v="H0114"/>
    <s v="OPT VISION SCIENCES"/>
    <s v="H0412"/>
    <s v="Optometry"/>
    <s v="0160788"/>
    <s v="Larin,Kirill"/>
    <s v="PI"/>
    <x v="17"/>
    <x v="17"/>
    <x v="4"/>
    <x v="4"/>
    <m/>
    <m/>
    <n v="0.4"/>
    <n v="10154.004000000001"/>
    <n v="5534.2195687752128"/>
    <n v="2435.0566102610937"/>
    <n v="0"/>
    <n v="3099.1629585141191"/>
  </r>
  <r>
    <s v="G0505862"/>
    <s v="H0114"/>
    <s v="OPT VISION SCIENCES"/>
    <s v="H0412"/>
    <s v="Optometry"/>
    <s v="0828303"/>
    <s v="Twa,Michael D"/>
    <s v="COPI"/>
    <x v="34"/>
    <x v="34"/>
    <x v="8"/>
    <x v="8"/>
    <m/>
    <m/>
    <n v="0.3"/>
    <n v="7615.5030000000006"/>
    <n v="4150.6646765814094"/>
    <n v="1826.2924576958201"/>
    <n v="0"/>
    <n v="2324.3722188855891"/>
  </r>
  <r>
    <s v="G0505862"/>
    <s v="H0114"/>
    <s v="OPT VISION SCIENCES"/>
    <s v="H0412"/>
    <s v="Optometry"/>
    <s v="1393562"/>
    <s v="Mayerich,David Matthew"/>
    <s v="COI"/>
    <x v="4"/>
    <x v="4"/>
    <x v="4"/>
    <x v="4"/>
    <m/>
    <m/>
    <n v="0.1"/>
    <n v="2538.5010000000002"/>
    <n v="1383.5548921938032"/>
    <n v="608.76415256527343"/>
    <n v="0"/>
    <n v="774.79073962852976"/>
  </r>
  <r>
    <s v="G0505862"/>
    <s v="H0114"/>
    <s v="OPT VISION SCIENCES"/>
    <s v="H0412"/>
    <s v="Optometry"/>
    <s v="8007553"/>
    <s v="Aglyamov,Salavat"/>
    <s v="COPI"/>
    <x v="14"/>
    <x v="14"/>
    <x v="4"/>
    <x v="4"/>
    <m/>
    <m/>
    <n v="0.2"/>
    <n v="5077.0020000000004"/>
    <n v="2767.1097843876064"/>
    <n v="1217.5283051305469"/>
    <n v="0"/>
    <n v="1549.5814792570595"/>
  </r>
  <r>
    <s v="G0505863"/>
    <s v="H0070"/>
    <s v="ELECTRICAL ENGINEERING"/>
    <s v="H0406"/>
    <s v="Engineering"/>
    <s v="0160788"/>
    <s v="Larin,Kirill"/>
    <s v="PI"/>
    <x v="17"/>
    <x v="17"/>
    <x v="4"/>
    <x v="4"/>
    <m/>
    <m/>
    <n v="0.4"/>
    <n v="2807.252"/>
    <n v="1530.0317936533561"/>
    <n v="673.21398920747663"/>
    <n v="0"/>
    <n v="856.81780444587946"/>
  </r>
  <r>
    <s v="G0505863"/>
    <s v="H0070"/>
    <s v="ELECTRICAL ENGINEERING"/>
    <s v="H0406"/>
    <s v="Engineering"/>
    <s v="0828303"/>
    <s v="Twa,Michael D"/>
    <s v="COPI"/>
    <x v="34"/>
    <x v="34"/>
    <x v="8"/>
    <x v="8"/>
    <m/>
    <m/>
    <n v="0.3"/>
    <n v="2105.4389999999999"/>
    <n v="1147.523845240017"/>
    <n v="504.91049190560744"/>
    <n v="0"/>
    <n v="642.61335333440957"/>
  </r>
  <r>
    <s v="G0505863"/>
    <s v="H0070"/>
    <s v="ELECTRICAL ENGINEERING"/>
    <s v="H0406"/>
    <s v="Engineering"/>
    <s v="1393562"/>
    <s v="Mayerich,David Matthew"/>
    <s v="COI"/>
    <x v="4"/>
    <x v="4"/>
    <x v="4"/>
    <x v="4"/>
    <m/>
    <m/>
    <n v="0.1"/>
    <n v="701.81299999999999"/>
    <n v="382.50794841333902"/>
    <n v="168.30349730186916"/>
    <n v="0"/>
    <n v="214.20445111146987"/>
  </r>
  <r>
    <s v="G0505863"/>
    <s v="H0070"/>
    <s v="ELECTRICAL ENGINEERING"/>
    <s v="H0406"/>
    <s v="Engineering"/>
    <s v="8007553"/>
    <s v="Aglyamov,Salavat"/>
    <s v="COPI"/>
    <x v="14"/>
    <x v="14"/>
    <x v="4"/>
    <x v="4"/>
    <m/>
    <m/>
    <n v="0.2"/>
    <n v="1403.626"/>
    <n v="765.01589682667804"/>
    <n v="336.60699460373831"/>
    <n v="0"/>
    <n v="428.40890222293973"/>
  </r>
  <r>
    <s v="G0509670"/>
    <s v="H0071"/>
    <s v="BIOMEDICAL ENGINEERING"/>
    <s v="H0406"/>
    <s v="Engineering"/>
    <s v="1393562"/>
    <s v="Mayerich,David Matthew"/>
    <s v="COPI"/>
    <x v="4"/>
    <x v="4"/>
    <x v="4"/>
    <x v="4"/>
    <m/>
    <m/>
    <n v="0.1"/>
    <n v="2005.7020000000005"/>
    <n v="1093.1643573837064"/>
    <n v="480.99231724883083"/>
    <n v="0"/>
    <n v="612.17204013487549"/>
  </r>
  <r>
    <s v="G0509670"/>
    <s v="H0071"/>
    <s v="BIOMEDICAL ENGINEERING"/>
    <s v="H0406"/>
    <s v="Engineering"/>
    <s v="8007553"/>
    <s v="Aglyamov,Salavat"/>
    <s v="COPI"/>
    <x v="14"/>
    <x v="14"/>
    <x v="4"/>
    <x v="4"/>
    <m/>
    <m/>
    <n v="0.2"/>
    <n v="4011.4040000000009"/>
    <n v="2186.3287147674127"/>
    <n v="961.98463449766166"/>
    <n v="0"/>
    <n v="1224.344080269751"/>
  </r>
  <r>
    <s v="G0509670"/>
    <s v="H0071"/>
    <s v="BIOMEDICAL ENGINEERING"/>
    <s v="H0406"/>
    <s v="Engineering"/>
    <s v="0160788"/>
    <s v="Larin,Kirill"/>
    <s v="PI"/>
    <x v="17"/>
    <x v="17"/>
    <x v="4"/>
    <x v="4"/>
    <m/>
    <m/>
    <n v="0.4"/>
    <n v="8022.8080000000018"/>
    <n v="4372.6574295348255"/>
    <n v="1923.9692689953233"/>
    <n v="0"/>
    <n v="2448.688160539502"/>
  </r>
  <r>
    <s v="G0509670"/>
    <s v="H0071"/>
    <s v="BIOMEDICAL ENGINEERING"/>
    <s v="H0406"/>
    <s v="Engineering"/>
    <s v="0828303"/>
    <s v="Twa,Michael D"/>
    <s v="COPI"/>
    <x v="34"/>
    <x v="34"/>
    <x v="8"/>
    <x v="8"/>
    <m/>
    <m/>
    <n v="0.3"/>
    <n v="6017.1060000000007"/>
    <n v="3279.4930721511187"/>
    <n v="1442.9769517464922"/>
    <n v="0"/>
    <n v="1836.5161204046265"/>
  </r>
  <r>
    <s v="G0505187"/>
    <s v="H0071"/>
    <s v="BIOMEDICAL ENGINEERING"/>
    <s v="H0406"/>
    <s v="Engineering"/>
    <s v="1306477"/>
    <s v="Shevkoplyas,Sergey"/>
    <s v="PI"/>
    <x v="17"/>
    <x v="17"/>
    <x v="4"/>
    <x v="4"/>
    <m/>
    <m/>
    <n v="1"/>
    <n v="23230.800000000003"/>
    <n v="12661.443501332402"/>
    <n v="5571.0351405862566"/>
    <n v="0"/>
    <n v="7090.4083607461453"/>
  </r>
  <r>
    <s v="G0504679"/>
    <s v="H0068"/>
    <s v="CIVIL ENGINEERING"/>
    <s v="H0406"/>
    <s v="Engineering"/>
    <s v="0222451"/>
    <s v="Belarbi,Abdeldjelil"/>
    <s v="PI"/>
    <x v="9"/>
    <x v="9"/>
    <x v="4"/>
    <x v="4"/>
    <m/>
    <m/>
    <n v="1"/>
    <n v="19534.259999999995"/>
    <n v="10646.724578160778"/>
    <n v="4684.5588143907426"/>
    <n v="0"/>
    <n v="5962.1657637700355"/>
  </r>
  <r>
    <s v="G0504632"/>
    <s v="H0104"/>
    <s v="BIOLOGY &amp; BIOCHEMISTRY"/>
    <s v="H0411"/>
    <s v="NSM"/>
    <s v="0137155"/>
    <s v="Azevedo,Ricardo"/>
    <s v="PI"/>
    <x v="3"/>
    <x v="3"/>
    <x v="3"/>
    <x v="3"/>
    <m/>
    <m/>
    <n v="1"/>
    <n v="23903.710000000006"/>
    <n v="13028.198496704135"/>
    <n v="5732.4073385498195"/>
    <n v="0"/>
    <n v="7295.7911581543158"/>
  </r>
  <r>
    <s v="G0504627"/>
    <s v="H0110"/>
    <s v="MATHEMATICS"/>
    <s v="H0411"/>
    <s v="NSM"/>
    <s v="8007097"/>
    <s v="Mang,Andreas"/>
    <s v="PI"/>
    <x v="19"/>
    <x v="19"/>
    <x v="3"/>
    <x v="3"/>
    <m/>
    <m/>
    <n v="1"/>
    <n v="37086.400000000001"/>
    <n v="20213.137656379204"/>
    <n v="8893.7805688068493"/>
    <n v="0"/>
    <n v="11319.357087572354"/>
  </r>
  <r>
    <s v="G0504871"/>
    <s v="H0515"/>
    <s v="CTR FOR NUCLEAR REC&amp;CELL SIGN"/>
    <s v="H0411"/>
    <s v="NSM"/>
    <s v="8010216"/>
    <s v="Peng,Weiyi"/>
    <s v="PI"/>
    <x v="3"/>
    <x v="3"/>
    <x v="3"/>
    <x v="3"/>
    <m/>
    <m/>
    <n v="0.5"/>
    <n v="1370.01"/>
    <n v="746.69422539303002"/>
    <n v="328.54545917293319"/>
    <n v="0"/>
    <n v="418.14876622009683"/>
  </r>
  <r>
    <s v="G0504871"/>
    <s v="H0515"/>
    <s v="CTR FOR NUCLEAR REC&amp;CELL SIGN"/>
    <s v="H0411"/>
    <s v="NSM"/>
    <s v="8010216"/>
    <s v="Peng,Weiyi"/>
    <s v="PI"/>
    <x v="26"/>
    <x v="26"/>
    <x v="3"/>
    <x v="3"/>
    <m/>
    <m/>
    <n v="0.5"/>
    <n v="1370.01"/>
    <n v="746.69422539303002"/>
    <n v="328.54545917293319"/>
    <n v="0"/>
    <n v="418.14876622009683"/>
  </r>
  <r>
    <s v="G0504596"/>
    <s v="H0107"/>
    <s v="CHEMISTRY"/>
    <s v="H0411"/>
    <s v="NSM"/>
    <s v="0147265"/>
    <s v="Daugulis,Olafs"/>
    <s v="PI"/>
    <x v="16"/>
    <x v="16"/>
    <x v="3"/>
    <x v="3"/>
    <m/>
    <m/>
    <n v="0.6"/>
    <n v="277.05"/>
    <n v="151.00009134615001"/>
    <n v="66.440040192306"/>
    <n v="0"/>
    <n v="84.560051153844014"/>
  </r>
  <r>
    <s v="G0504596"/>
    <s v="H0107"/>
    <s v="CHEMISTRY"/>
    <s v="H0411"/>
    <s v="NSM"/>
    <s v="8002426"/>
    <s v="Brookhart,Maurice"/>
    <s v="COPI"/>
    <x v="16"/>
    <x v="16"/>
    <x v="3"/>
    <x v="3"/>
    <m/>
    <m/>
    <n v="0.4"/>
    <n v="184.70000000000002"/>
    <n v="100.66672756410001"/>
    <n v="44.293360128204007"/>
    <n v="0"/>
    <n v="56.373367435896007"/>
  </r>
  <r>
    <s v="G0505424"/>
    <s v="H0067"/>
    <s v="CHEMICAL ENGINEERING"/>
    <s v="H0406"/>
    <s v="Engineering"/>
    <s v="0963911"/>
    <s v="Rimer,Jeffrey"/>
    <s v="PI"/>
    <x v="13"/>
    <x v="13"/>
    <x v="4"/>
    <x v="4"/>
    <m/>
    <m/>
    <n v="0.5"/>
    <n v="31036.844999999998"/>
    <n v="16915.958960824035"/>
    <n v="7443.0219427625752"/>
    <n v="0"/>
    <n v="9472.9370180614605"/>
  </r>
  <r>
    <s v="G0505424"/>
    <s v="H0067"/>
    <s v="CHEMICAL ENGINEERING"/>
    <s v="H0406"/>
    <s v="Engineering"/>
    <s v="1386404"/>
    <s v="Palmer,Jeremy"/>
    <s v="COPI"/>
    <x v="13"/>
    <x v="13"/>
    <x v="4"/>
    <x v="4"/>
    <m/>
    <m/>
    <n v="0.5"/>
    <n v="31036.844999999998"/>
    <n v="16915.958960824035"/>
    <n v="7443.0219427625752"/>
    <n v="0"/>
    <n v="9472.9370180614605"/>
  </r>
  <r>
    <s v="G0504630"/>
    <s v="H0114"/>
    <s v="OPT VISION SCIENCES"/>
    <s v="H0412"/>
    <s v="Optometry"/>
    <s v="0943848"/>
    <s v="Das,Vallabh E"/>
    <s v="PI"/>
    <x v="34"/>
    <x v="34"/>
    <x v="8"/>
    <x v="8"/>
    <m/>
    <m/>
    <n v="0"/>
    <n v="0"/>
    <n v="0"/>
    <n v="0"/>
    <n v="0"/>
    <n v="0"/>
  </r>
  <r>
    <s v="G0504630"/>
    <s v="H0114"/>
    <s v="OPT VISION SCIENCES"/>
    <s v="H0412"/>
    <s v="Optometry"/>
    <s v="0943848"/>
    <s v="Das,Vallabh E"/>
    <s v="PI"/>
    <x v="24"/>
    <x v="24"/>
    <x v="8"/>
    <x v="8"/>
    <m/>
    <m/>
    <n v="1"/>
    <n v="22101.129999999994"/>
    <n v="12045.741378282388"/>
    <n v="5300.1262064442508"/>
    <n v="0"/>
    <n v="6745.615171838137"/>
  </r>
  <r>
    <s v="G0505069"/>
    <s v="H0071"/>
    <s v="BIOMEDICAL ENGINEERING"/>
    <s v="H0406"/>
    <s v="Engineering"/>
    <s v="0160788"/>
    <s v="Larin,Kirill"/>
    <s v="PI"/>
    <x v="17"/>
    <x v="17"/>
    <x v="4"/>
    <x v="4"/>
    <m/>
    <m/>
    <n v="0.5"/>
    <n v="18613.765000000003"/>
    <n v="10145.028750390798"/>
    <n v="4463.8126501719516"/>
    <n v="0"/>
    <n v="5681.2161002188468"/>
  </r>
  <r>
    <s v="G0505069"/>
    <s v="H0071"/>
    <s v="BIOMEDICAL ENGINEERING"/>
    <s v="H0406"/>
    <s v="Engineering"/>
    <s v="1314235"/>
    <s v="Mohan,Chandra"/>
    <s v="COPI"/>
    <x v="17"/>
    <x v="17"/>
    <x v="4"/>
    <x v="4"/>
    <m/>
    <m/>
    <n v="0.5"/>
    <n v="18613.765000000003"/>
    <n v="10145.028750390798"/>
    <n v="4463.8126501719516"/>
    <n v="0"/>
    <n v="5681.2161002188468"/>
  </r>
  <r>
    <s v="G0506793"/>
    <s v="H0071"/>
    <s v="BIOMEDICAL ENGINEERING"/>
    <s v="H0406"/>
    <s v="Engineering"/>
    <s v="0160788"/>
    <s v="Larin,Kirill"/>
    <s v="PI"/>
    <x v="17"/>
    <x v="17"/>
    <x v="4"/>
    <x v="4"/>
    <m/>
    <m/>
    <n v="0.5"/>
    <n v="11024.815000000001"/>
    <n v="6008.8362103389454"/>
    <n v="2643.8879325491362"/>
    <n v="0"/>
    <n v="3364.9482777898093"/>
  </r>
  <r>
    <s v="G0506793"/>
    <s v="H0071"/>
    <s v="BIOMEDICAL ENGINEERING"/>
    <s v="H0406"/>
    <s v="Engineering"/>
    <s v="1314235"/>
    <s v="Mohan,Chandra"/>
    <s v="COPI"/>
    <x v="17"/>
    <x v="17"/>
    <x v="4"/>
    <x v="4"/>
    <m/>
    <m/>
    <n v="0.5"/>
    <n v="11024.815000000001"/>
    <n v="6008.8362103389454"/>
    <n v="2643.8879325491362"/>
    <n v="0"/>
    <n v="3364.9482777898093"/>
  </r>
  <r>
    <s v="G0504683"/>
    <s v="H0118"/>
    <s v="PHARM PRAC &amp; TRANS RESEARCH"/>
    <s v="H0413"/>
    <s v="Pharmacy"/>
    <s v="0318048"/>
    <s v="Starks,Steven"/>
    <s v="OTHK"/>
    <x v="52"/>
    <x v="52"/>
    <x v="11"/>
    <x v="10"/>
    <m/>
    <m/>
    <n v="0"/>
    <n v="0"/>
    <n v="0"/>
    <n v="0"/>
    <n v="0"/>
    <n v="0"/>
  </r>
  <r>
    <s v="G0504683"/>
    <s v="H0118"/>
    <s v="PHARM PRAC &amp; TRANS RESEARCH"/>
    <s v="H0413"/>
    <s v="Pharmacy"/>
    <s v="0318048"/>
    <s v="Starks,Steven"/>
    <s v="OTHK"/>
    <x v="63"/>
    <x v="63"/>
    <x v="11"/>
    <x v="10"/>
    <m/>
    <m/>
    <n v="0.1"/>
    <n v="150.239"/>
    <n v="81.884507214417013"/>
    <n v="36.029183174343487"/>
    <n v="0"/>
    <n v="45.855324040073526"/>
  </r>
  <r>
    <s v="G0504683"/>
    <s v="H0118"/>
    <s v="PHARM PRAC &amp; TRANS RESEARCH"/>
    <s v="H0413"/>
    <s v="Pharmacy"/>
    <s v="0607369"/>
    <s v="De La Cruz,Austin Isaac"/>
    <s v="PI"/>
    <x v="25"/>
    <x v="25"/>
    <x v="7"/>
    <x v="7"/>
    <m/>
    <m/>
    <n v="0.18"/>
    <n v="270.43019999999996"/>
    <n v="147.39211298595058"/>
    <n v="64.852529713818257"/>
    <n v="0"/>
    <n v="82.539583272132319"/>
  </r>
  <r>
    <s v="G0504683"/>
    <s v="H0118"/>
    <s v="PHARM PRAC &amp; TRANS RESEARCH"/>
    <s v="H0413"/>
    <s v="Pharmacy"/>
    <s v="0607369"/>
    <s v="De La Cruz,Austin Isaac"/>
    <s v="PI"/>
    <x v="44"/>
    <x v="44"/>
    <x v="7"/>
    <x v="7"/>
    <m/>
    <m/>
    <n v="0.12"/>
    <n v="180.28679999999997"/>
    <n v="98.261408657300393"/>
    <n v="43.235019809212176"/>
    <n v="0"/>
    <n v="55.026388848088217"/>
  </r>
  <r>
    <s v="G0504683"/>
    <s v="H0118"/>
    <s v="PHARM PRAC &amp; TRANS RESEARCH"/>
    <s v="H0413"/>
    <s v="Pharmacy"/>
    <s v="1216076"/>
    <s v="Wanat,Matthew A"/>
    <s v="OTHK"/>
    <x v="25"/>
    <x v="25"/>
    <x v="7"/>
    <x v="7"/>
    <m/>
    <m/>
    <n v="0.09"/>
    <n v="135.21509999999998"/>
    <n v="73.696056492975288"/>
    <n v="32.426264856909128"/>
    <n v="0"/>
    <n v="41.269791636066159"/>
  </r>
  <r>
    <s v="G0504683"/>
    <s v="H0118"/>
    <s v="PHARM PRAC &amp; TRANS RESEARCH"/>
    <s v="H0413"/>
    <s v="Pharmacy"/>
    <s v="1216076"/>
    <s v="Wanat,Matthew A"/>
    <s v="OTHK"/>
    <x v="44"/>
    <x v="44"/>
    <x v="7"/>
    <x v="7"/>
    <m/>
    <m/>
    <n v="0.06"/>
    <n v="90.143399999999986"/>
    <n v="49.130704328650197"/>
    <n v="21.617509904606088"/>
    <n v="0"/>
    <n v="27.513194424044109"/>
  </r>
  <r>
    <s v="G0504683"/>
    <s v="H0118"/>
    <s v="PHARM PRAC &amp; TRANS RESEARCH"/>
    <s v="H0413"/>
    <s v="Pharmacy"/>
    <s v="8007532"/>
    <s v="Thornton,James D"/>
    <s v="OTHK"/>
    <x v="44"/>
    <x v="44"/>
    <x v="7"/>
    <x v="7"/>
    <m/>
    <m/>
    <n v="0.12"/>
    <n v="180.28679999999997"/>
    <n v="98.261408657300393"/>
    <n v="43.235019809212176"/>
    <n v="0"/>
    <n v="55.026388848088217"/>
  </r>
  <r>
    <s v="G0504683"/>
    <s v="H0118"/>
    <s v="PHARM PRAC &amp; TRANS RESEARCH"/>
    <s v="H0413"/>
    <s v="Pharmacy"/>
    <s v="8007532"/>
    <s v="Thornton,James D"/>
    <s v="OTHK"/>
    <x v="30"/>
    <x v="30"/>
    <x v="7"/>
    <x v="7"/>
    <m/>
    <m/>
    <n v="0.18"/>
    <n v="270.43019999999996"/>
    <n v="147.39211298595058"/>
    <n v="64.852529713818257"/>
    <n v="0"/>
    <n v="82.539583272132319"/>
  </r>
  <r>
    <s v="G0504683"/>
    <s v="H0118"/>
    <s v="PHARM PRAC &amp; TRANS RESEARCH"/>
    <s v="H0413"/>
    <s v="Pharmacy"/>
    <s v="8011544"/>
    <s v="Elder,William"/>
    <s v="OTHK"/>
    <x v="63"/>
    <x v="63"/>
    <x v="11"/>
    <x v="10"/>
    <m/>
    <m/>
    <n v="0.15"/>
    <n v="225.35849999999996"/>
    <n v="122.82676082162548"/>
    <n v="54.043774761515216"/>
    <n v="0"/>
    <n v="68.782986060110261"/>
  </r>
  <r>
    <s v="G0504652"/>
    <s v="H0104"/>
    <s v="BIOLOGY &amp; BIOCHEMISTRY"/>
    <s v="H0411"/>
    <s v="NSM"/>
    <s v="0111042"/>
    <s v="Pennings,Steven C"/>
    <s v="PI"/>
    <x v="3"/>
    <x v="3"/>
    <x v="3"/>
    <x v="3"/>
    <m/>
    <m/>
    <n v="1"/>
    <n v="5960.26"/>
    <n v="3248.5103932387806"/>
    <n v="1429.3445730250635"/>
    <n v="0"/>
    <n v="1819.1658202137171"/>
  </r>
  <r>
    <s v="G0504741"/>
    <s v="H0058"/>
    <s v="DEAN, EDUCATION"/>
    <s v="H0405"/>
    <s v="Education"/>
    <s v="0204428"/>
    <s v="McClellan,Anne"/>
    <s v="PI"/>
    <x v="46"/>
    <x v="46"/>
    <x v="1"/>
    <x v="1"/>
    <m/>
    <m/>
    <n v="1"/>
    <n v="4324.33"/>
    <n v="2356.8822415119903"/>
    <n v="1037.0281862652757"/>
    <n v="0"/>
    <n v="1319.8540552467146"/>
  </r>
  <r>
    <s v="G0504753"/>
    <s v="H0091"/>
    <s v="PHILOSOPHY"/>
    <s v="H0409"/>
    <s v="Lib Arts &amp; Social Sci"/>
    <s v="1135433"/>
    <s v="Buckner,Cameron J"/>
    <s v="PI"/>
    <x v="42"/>
    <x v="42"/>
    <x v="2"/>
    <x v="2"/>
    <m/>
    <m/>
    <n v="1"/>
    <n v="2149.02"/>
    <n v="1171.2767237130602"/>
    <n v="515.36175843374645"/>
    <n v="0"/>
    <n v="655.91496527931372"/>
  </r>
  <r>
    <s v="G0504747"/>
    <s v="H0139"/>
    <s v="ENGINEERING TECHNOLOGY"/>
    <s v="H0416"/>
    <s v="Engineering"/>
    <s v="0159436"/>
    <s v="Gurkan,Deniz"/>
    <s v="PI"/>
    <x v="21"/>
    <x v="21"/>
    <x v="3"/>
    <x v="3"/>
    <m/>
    <m/>
    <n v="0.1"/>
    <n v="4732.72"/>
    <n v="2579.4663501741602"/>
    <n v="1134.9651940766305"/>
    <n v="0"/>
    <n v="1444.5011560975297"/>
  </r>
  <r>
    <s v="G0504747"/>
    <s v="H0139"/>
    <s v="ENGINEERING TECHNOLOGY"/>
    <s v="H0416"/>
    <s v="Engineering"/>
    <s v="0159436"/>
    <s v="Gurkan,Deniz"/>
    <s v="PI"/>
    <x v="43"/>
    <x v="43"/>
    <x v="9"/>
    <x v="4"/>
    <m/>
    <m/>
    <n v="0.9"/>
    <n v="42594.48"/>
    <n v="23215.197151567445"/>
    <n v="10214.686746689677"/>
    <n v="0"/>
    <n v="13000.510404877768"/>
  </r>
  <r>
    <s v="G0505045"/>
    <s v="H0567"/>
    <s v="UH ENERGY"/>
    <s v="H0567"/>
    <s v="UH Energy"/>
    <s v="0081021"/>
    <s v="Krishnamoorti,Ramanan"/>
    <s v="PI"/>
    <x v="13"/>
    <x v="13"/>
    <x v="4"/>
    <x v="4"/>
    <m/>
    <m/>
    <n v="0"/>
    <n v="0"/>
    <n v="0"/>
    <n v="0"/>
    <n v="0"/>
    <n v="0"/>
  </r>
  <r>
    <s v="G0505045"/>
    <s v="H0567"/>
    <s v="UH ENERGY"/>
    <s v="H0567"/>
    <s v="UH Energy"/>
    <s v="0081021"/>
    <s v="Krishnamoorti,Ramanan"/>
    <s v="PI"/>
    <x v="59"/>
    <x v="59"/>
    <x v="10"/>
    <x v="9"/>
    <m/>
    <m/>
    <n v="1"/>
    <n v="5813.85"/>
    <n v="3168.7127993965505"/>
    <n v="1394.2336317344823"/>
    <n v="0"/>
    <n v="1774.4791676620682"/>
  </r>
  <r>
    <s v="G0505045"/>
    <s v="H0567"/>
    <s v="UH ENERGY"/>
    <s v="H0567"/>
    <s v="UH Energy"/>
    <s v="0195324"/>
    <s v="Hester,Tracy"/>
    <s v="COPI"/>
    <x v="64"/>
    <x v="64"/>
    <x v="17"/>
    <x v="16"/>
    <m/>
    <m/>
    <n v="0"/>
    <n v="0"/>
    <n v="0"/>
    <n v="0"/>
    <n v="0"/>
    <n v="0"/>
  </r>
  <r>
    <s v="G0506200"/>
    <s v="H0567"/>
    <s v="UH ENERGY"/>
    <s v="H0567"/>
    <s v="UH Energy"/>
    <s v="8007589"/>
    <s v="Balan,Venkatesh"/>
    <s v="PI"/>
    <x v="59"/>
    <x v="59"/>
    <x v="10"/>
    <x v="9"/>
    <m/>
    <m/>
    <n v="1"/>
    <n v="281.41000000000003"/>
    <n v="153.37641474723003"/>
    <n v="67.485622488781217"/>
    <n v="0"/>
    <n v="85.890792258448812"/>
  </r>
  <r>
    <s v="G0508631"/>
    <s v="H0567"/>
    <s v="UH ENERGY"/>
    <s v="H0567"/>
    <s v="UH Energy"/>
    <s v="8007483"/>
    <s v="Chen,Zheng"/>
    <s v="PI"/>
    <x v="59"/>
    <x v="59"/>
    <x v="10"/>
    <x v="9"/>
    <m/>
    <m/>
    <n v="1"/>
    <n v="11297.689999999999"/>
    <n v="6157.5608085200702"/>
    <n v="2709.3267557488307"/>
    <n v="0"/>
    <n v="3448.2340527712395"/>
  </r>
  <r>
    <s v="G0509048"/>
    <s v="H0567"/>
    <s v="UH ENERGY"/>
    <s v="H0567"/>
    <s v="UH Energy"/>
    <s v="8007789"/>
    <s v="Bollini,Praveen P"/>
    <s v="PI"/>
    <x v="59"/>
    <x v="59"/>
    <x v="10"/>
    <x v="9"/>
    <m/>
    <m/>
    <n v="1"/>
    <n v="6118.1200000000008"/>
    <n v="3334.5485611503609"/>
    <n v="1467.2013669061589"/>
    <n v="0"/>
    <n v="1867.347194244202"/>
  </r>
  <r>
    <s v="G0509342"/>
    <s v="H0567"/>
    <s v="UH ENERGY"/>
    <s v="H0567"/>
    <s v="UH Energy"/>
    <s v="0898149"/>
    <s v="Bao,Jiming"/>
    <s v="PI"/>
    <x v="59"/>
    <x v="59"/>
    <x v="10"/>
    <x v="9"/>
    <m/>
    <m/>
    <n v="1"/>
    <n v="682.59"/>
    <n v="372.03086934477005"/>
    <n v="163.69358251169882"/>
    <n v="0"/>
    <n v="208.33728683307123"/>
  </r>
  <r>
    <s v="G0509373"/>
    <s v="H0567"/>
    <s v="UH ENERGY"/>
    <s v="H0567"/>
    <s v="UH Energy"/>
    <s v="1306673"/>
    <s v="Rahimi,Mohammad"/>
    <s v="PI"/>
    <x v="59"/>
    <x v="59"/>
    <x v="10"/>
    <x v="9"/>
    <m/>
    <m/>
    <n v="1"/>
    <n v="13165.460000000001"/>
    <n v="7175.5483220143815"/>
    <n v="3157.241261686328"/>
    <n v="0"/>
    <n v="4018.3070603280535"/>
  </r>
  <r>
    <s v="G0504714"/>
    <s v="H0112"/>
    <s v="PHYSICS"/>
    <s v="H0411"/>
    <s v="NSM"/>
    <s v="1144684"/>
    <s v="Koerner,Lisa Whitehead"/>
    <s v="PI"/>
    <x v="10"/>
    <x v="10"/>
    <x v="3"/>
    <x v="3"/>
    <m/>
    <m/>
    <n v="0.5"/>
    <n v="92248.194999999992"/>
    <n v="50277.877175663089"/>
    <n v="22122.265957291758"/>
    <n v="0"/>
    <n v="28155.61121837133"/>
  </r>
  <r>
    <s v="G0504714"/>
    <s v="H0112"/>
    <s v="PHYSICS"/>
    <s v="H0411"/>
    <s v="NSM"/>
    <s v="8001520"/>
    <s v="Renshaw,Andrew"/>
    <s v="COPI"/>
    <x v="10"/>
    <x v="10"/>
    <x v="3"/>
    <x v="3"/>
    <m/>
    <m/>
    <n v="0.05"/>
    <n v="9224.8194999999996"/>
    <n v="5027.7877175663089"/>
    <n v="2212.2265957291761"/>
    <n v="0"/>
    <n v="2815.5611218371328"/>
  </r>
  <r>
    <s v="G0504714"/>
    <s v="H0112"/>
    <s v="PHYSICS"/>
    <s v="H0411"/>
    <s v="NSM"/>
    <s v="8010063"/>
    <s v="Cherdack,Daniel David"/>
    <s v="COPI"/>
    <x v="10"/>
    <x v="10"/>
    <x v="3"/>
    <x v="3"/>
    <m/>
    <m/>
    <n v="0.45"/>
    <n v="83023.375499999995"/>
    <n v="45250.08945809678"/>
    <n v="19910.039361562584"/>
    <n v="0"/>
    <n v="25340.050096534196"/>
  </r>
  <r>
    <s v="G0504940"/>
    <s v="H0064"/>
    <s v="PSYCH, HLTH &amp; LEARNING SCIENCE"/>
    <s v="H0405"/>
    <s v="Education"/>
    <s v="0190308"/>
    <s v="Reitzel,Lorraine R"/>
    <s v="PI"/>
    <x v="0"/>
    <x v="0"/>
    <x v="0"/>
    <x v="0"/>
    <s v="H0405"/>
    <s v="EDUCATION PH"/>
    <n v="0.1"/>
    <n v="101.22800000000001"/>
    <n v="55.172125056084006"/>
    <m/>
    <n v="55.172125056084006"/>
    <m/>
  </r>
  <r>
    <s v="G0504940"/>
    <s v="H0064"/>
    <s v="PSYCH, HLTH &amp; LEARNING SCIENCE"/>
    <s v="H0405"/>
    <s v="Education"/>
    <s v="0190308"/>
    <s v="Reitzel,Lorraine R"/>
    <s v="PI"/>
    <x v="1"/>
    <x v="1"/>
    <x v="1"/>
    <x v="1"/>
    <m/>
    <m/>
    <n v="0.9"/>
    <n v="911.05200000000002"/>
    <n v="496.54912550475603"/>
    <n v="218.48161522209264"/>
    <n v="0"/>
    <n v="278.06751028266342"/>
  </r>
  <r>
    <s v="G0505037"/>
    <s v="H0104"/>
    <s v="BIOLOGY &amp; BIOCHEMISTRY"/>
    <s v="H0411"/>
    <s v="NSM"/>
    <s v="1392404"/>
    <s v="Crawford,Kerri M"/>
    <s v="PI"/>
    <x v="3"/>
    <x v="3"/>
    <x v="3"/>
    <x v="3"/>
    <m/>
    <m/>
    <n v="0.5"/>
    <n v="31.395"/>
    <n v="17.111163572685001"/>
    <n v="7.5289119719814002"/>
    <n v="0"/>
    <n v="9.5822516007036"/>
  </r>
  <r>
    <s v="G0505037"/>
    <s v="H0104"/>
    <s v="BIOLOGY &amp; BIOCHEMISTRY"/>
    <s v="H0411"/>
    <s v="NSM"/>
    <s v="1392404"/>
    <s v="Crawford,Kerri M"/>
    <s v="PI"/>
    <x v="18"/>
    <x v="18"/>
    <x v="3"/>
    <x v="3"/>
    <m/>
    <m/>
    <n v="0.5"/>
    <n v="31.395"/>
    <n v="17.111163572685001"/>
    <n v="7.5289119719814002"/>
    <n v="0"/>
    <n v="9.5822516007036"/>
  </r>
  <r>
    <s v="G0504937"/>
    <s v="H0107"/>
    <s v="CHEMISTRY"/>
    <s v="H0411"/>
    <s v="NSM"/>
    <s v="1306436"/>
    <s v="Do,Loi H"/>
    <s v="PI"/>
    <x v="16"/>
    <x v="16"/>
    <x v="3"/>
    <x v="3"/>
    <m/>
    <m/>
    <n v="1"/>
    <n v="3461.96"/>
    <n v="1886.8661838538801"/>
    <n v="830.22112089570726"/>
    <n v="0"/>
    <n v="1056.6450629581727"/>
  </r>
  <r>
    <s v="G0505095"/>
    <s v="H0070"/>
    <s v="ELECTRICAL ENGINEERING"/>
    <s v="H0406"/>
    <s v="Engineering"/>
    <s v="0967016"/>
    <s v="Shih,Wei-Chuan"/>
    <s v="PI"/>
    <x v="4"/>
    <x v="4"/>
    <x v="4"/>
    <x v="4"/>
    <m/>
    <m/>
    <n v="0.7"/>
    <n v="157248.41999999998"/>
    <n v="85704.83950203126"/>
    <n v="37710.129380893755"/>
    <n v="0"/>
    <n v="47994.710121137505"/>
  </r>
  <r>
    <s v="G0505095"/>
    <s v="H0070"/>
    <s v="ELECTRICAL ENGINEERING"/>
    <s v="H0406"/>
    <s v="Engineering"/>
    <s v="0967016"/>
    <s v="Shih,Wei-Chuan"/>
    <s v="PI"/>
    <x v="65"/>
    <x v="65"/>
    <x v="4"/>
    <x v="4"/>
    <m/>
    <m/>
    <n v="0.3"/>
    <n v="67392.179999999993"/>
    <n v="36730.645500870538"/>
    <n v="16161.484020383037"/>
    <n v="0"/>
    <n v="20569.161480487499"/>
  </r>
  <r>
    <s v="G0509733"/>
    <s v="H0070"/>
    <s v="ELECTRICAL ENGINEERING"/>
    <s v="H0406"/>
    <s v="Engineering"/>
    <s v="0967016"/>
    <s v="Shih,Wei-Chuan"/>
    <s v="PI"/>
    <x v="4"/>
    <x v="4"/>
    <x v="4"/>
    <x v="4"/>
    <m/>
    <m/>
    <n v="0.7"/>
    <n v="2688.3009999999999"/>
    <n v="1465.2001319832032"/>
    <n v="644.68805807260935"/>
    <n v="0"/>
    <n v="820.51207391059381"/>
  </r>
  <r>
    <s v="G0509733"/>
    <s v="H0070"/>
    <s v="ELECTRICAL ENGINEERING"/>
    <s v="H0406"/>
    <s v="Engineering"/>
    <s v="0967016"/>
    <s v="Shih,Wei-Chuan"/>
    <s v="PI"/>
    <x v="65"/>
    <x v="65"/>
    <x v="4"/>
    <x v="4"/>
    <m/>
    <m/>
    <n v="0.3"/>
    <n v="1152.1289999999999"/>
    <n v="627.94291370708697"/>
    <n v="276.29488203111828"/>
    <n v="0"/>
    <n v="351.6480316759687"/>
  </r>
  <r>
    <s v="G0504916"/>
    <s v="H0571"/>
    <s v="PHAR HEALTH OUTCOMES &amp; POLICY"/>
    <s v="H0413"/>
    <s v="Pharmacy"/>
    <s v="0178798"/>
    <s v="Chen,Hua"/>
    <s v="PI"/>
    <x v="29"/>
    <x v="29"/>
    <x v="7"/>
    <x v="7"/>
    <m/>
    <m/>
    <n v="0.38"/>
    <n v="10193.895200000001"/>
    <n v="5555.9614018158463"/>
    <n v="2444.6230167989725"/>
    <n v="0"/>
    <n v="3111.3383850168739"/>
  </r>
  <r>
    <s v="G0504916"/>
    <s v="H0571"/>
    <s v="PHAR HEALTH OUTCOMES &amp; POLICY"/>
    <s v="H0413"/>
    <s v="Pharmacy"/>
    <s v="0178798"/>
    <s v="Chen,Hua"/>
    <s v="PI"/>
    <x v="30"/>
    <x v="30"/>
    <x v="7"/>
    <x v="7"/>
    <m/>
    <m/>
    <n v="0.56999999999999995"/>
    <n v="15290.842799999999"/>
    <n v="8333.9421027237677"/>
    <n v="3666.9345251984578"/>
    <n v="0"/>
    <n v="4667.0075775253099"/>
  </r>
  <r>
    <s v="G0504916"/>
    <s v="H0571"/>
    <s v="PHAR HEALTH OUTCOMES &amp; POLICY"/>
    <s v="H0413"/>
    <s v="Pharmacy"/>
    <s v="0607369"/>
    <s v="De La Cruz,Austin Isaac"/>
    <s v="COI"/>
    <x v="25"/>
    <x v="25"/>
    <x v="7"/>
    <x v="7"/>
    <m/>
    <m/>
    <n v="0.03"/>
    <n v="804.78120000000001"/>
    <n v="438.62853172230365"/>
    <n v="192.9965539578136"/>
    <n v="0"/>
    <n v="245.63197776449005"/>
  </r>
  <r>
    <s v="G0504916"/>
    <s v="H0571"/>
    <s v="PHAR HEALTH OUTCOMES &amp; POLICY"/>
    <s v="H0413"/>
    <s v="Pharmacy"/>
    <s v="0607369"/>
    <s v="De La Cruz,Austin Isaac"/>
    <s v="COI"/>
    <x v="44"/>
    <x v="44"/>
    <x v="7"/>
    <x v="7"/>
    <m/>
    <m/>
    <n v="0.02"/>
    <n v="536.52080000000001"/>
    <n v="292.41902114820243"/>
    <n v="128.66436930520908"/>
    <n v="0"/>
    <n v="163.75465184299335"/>
  </r>
  <r>
    <s v="G0509010"/>
    <s v="H0131"/>
    <s v="MENTAL HEALTH - RITES"/>
    <s v="H0415"/>
    <s v="GCSW"/>
    <s v="0188169"/>
    <s v="Kovach,Jamison"/>
    <s v="COPI"/>
    <x v="45"/>
    <x v="45"/>
    <x v="9"/>
    <x v="4"/>
    <m/>
    <m/>
    <n v="0.33"/>
    <n v="2465.5455000000002"/>
    <n v="1343.7920798342868"/>
    <n v="591.26851512708618"/>
    <n v="0"/>
    <n v="752.52356470720065"/>
  </r>
  <r>
    <s v="G0509010"/>
    <s v="H0131"/>
    <s v="MENTAL HEALTH - RITES"/>
    <s v="H0415"/>
    <s v="GCSW"/>
    <s v="8000968"/>
    <s v="Gearing,Robin Edward"/>
    <s v="PI"/>
    <x v="5"/>
    <x v="5"/>
    <x v="5"/>
    <x v="5"/>
    <m/>
    <m/>
    <n v="0"/>
    <n v="0"/>
    <n v="0"/>
    <n v="0"/>
    <n v="0"/>
    <n v="0"/>
  </r>
  <r>
    <s v="G0509010"/>
    <s v="H0131"/>
    <s v="MENTAL HEALTH - RITES"/>
    <s v="H0415"/>
    <s v="GCSW"/>
    <s v="8000968"/>
    <s v="Gearing,Robin Edward"/>
    <s v="PI"/>
    <x v="66"/>
    <x v="66"/>
    <x v="5"/>
    <x v="5"/>
    <m/>
    <m/>
    <n v="0.67"/>
    <n v="5005.8045000000002"/>
    <n v="2728.3051317847639"/>
    <n v="1200.4542579852962"/>
    <n v="0"/>
    <n v="1527.8508737994678"/>
  </r>
  <r>
    <s v="G0510535"/>
    <s v="H0131"/>
    <s v="MENTAL HEALTH - RITES"/>
    <s v="H0415"/>
    <s v="GCSW"/>
    <s v="0188169"/>
    <s v="Kovach,Jamison"/>
    <s v="COPI"/>
    <x v="45"/>
    <x v="45"/>
    <x v="9"/>
    <x v="4"/>
    <m/>
    <m/>
    <n v="0.33"/>
    <n v="360.14879999999999"/>
    <n v="196.29128929148641"/>
    <n v="86.368167288254014"/>
    <n v="0"/>
    <n v="109.92312200323239"/>
  </r>
  <r>
    <s v="G0510535"/>
    <s v="H0131"/>
    <s v="MENTAL HEALTH - RITES"/>
    <s v="H0415"/>
    <s v="GCSW"/>
    <s v="8000968"/>
    <s v="Gearing,Robin Edward"/>
    <s v="PI"/>
    <x v="5"/>
    <x v="5"/>
    <x v="5"/>
    <x v="5"/>
    <m/>
    <m/>
    <n v="0"/>
    <n v="0"/>
    <n v="0"/>
    <n v="0"/>
    <n v="0"/>
    <n v="0"/>
  </r>
  <r>
    <s v="G0510535"/>
    <s v="H0131"/>
    <s v="MENTAL HEALTH - RITES"/>
    <s v="H0415"/>
    <s v="GCSW"/>
    <s v="8000968"/>
    <s v="Gearing,Robin Edward"/>
    <s v="PI"/>
    <x v="66"/>
    <x v="66"/>
    <x v="5"/>
    <x v="5"/>
    <m/>
    <m/>
    <n v="0.67"/>
    <n v="731.21119999999996"/>
    <n v="398.53079947059359"/>
    <n v="175.35355176706119"/>
    <n v="0"/>
    <n v="223.1772477035324"/>
  </r>
  <r>
    <s v="G0510389"/>
    <s v="H0070"/>
    <s v="ELECTRICAL ENGINEERING"/>
    <s v="H0406"/>
    <s v="Engineering"/>
    <s v="0147020"/>
    <s v="Litvinov,Dmitri"/>
    <s v="PI"/>
    <x v="4"/>
    <x v="4"/>
    <x v="4"/>
    <x v="4"/>
    <m/>
    <m/>
    <n v="1"/>
    <n v="7098.12"/>
    <n v="3868.6762980903604"/>
    <n v="1702.2175711597586"/>
    <n v="0"/>
    <n v="2166.4587269306021"/>
  </r>
  <r>
    <s v="G0505007"/>
    <s v="H0068"/>
    <s v="CIVIL ENGINEERING"/>
    <s v="H0406"/>
    <s v="Engineering"/>
    <s v="8005076"/>
    <s v="Krakowiak,Konrad"/>
    <s v="PI"/>
    <x v="9"/>
    <x v="9"/>
    <x v="4"/>
    <x v="4"/>
    <m/>
    <m/>
    <n v="1"/>
    <n v="-4.67"/>
    <n v="-2.5452821750100001"/>
    <n v="-1.1199241570044001"/>
    <n v="0"/>
    <n v="-1.4253580180056"/>
  </r>
  <r>
    <s v="G0505182"/>
    <s v="H0068"/>
    <s v="CIVIL ENGINEERING"/>
    <s v="H0406"/>
    <s v="Engineering"/>
    <s v="1053104"/>
    <s v="Rodrigues,Debora Frigi"/>
    <s v="COPI"/>
    <x v="9"/>
    <x v="9"/>
    <x v="4"/>
    <x v="4"/>
    <m/>
    <m/>
    <n v="1"/>
    <n v="11349.08"/>
    <n v="6185.5698130112405"/>
    <n v="2721.6507177249459"/>
    <n v="0"/>
    <n v="3463.9190952862946"/>
  </r>
  <r>
    <s v="G0507665"/>
    <s v="H0110"/>
    <s v="MATHEMATICS"/>
    <s v="H0411"/>
    <s v="NSM"/>
    <s v="8001712"/>
    <s v="Kalantar,Mehrdad"/>
    <s v="PI"/>
    <x v="19"/>
    <x v="19"/>
    <x v="3"/>
    <x v="3"/>
    <m/>
    <m/>
    <n v="1"/>
    <n v="1471.01"/>
    <n v="801.74208399603003"/>
    <n v="352.76651695825319"/>
    <n v="0"/>
    <n v="448.97556703777684"/>
  </r>
  <r>
    <s v="G0505556"/>
    <s v="H0104"/>
    <s v="BIOLOGY &amp; BIOCHEMISTRY"/>
    <s v="H0411"/>
    <s v="NSM"/>
    <s v="0089298"/>
    <s v="Dryer,Stuart E"/>
    <s v="PI"/>
    <x v="3"/>
    <x v="3"/>
    <x v="3"/>
    <x v="3"/>
    <m/>
    <m/>
    <n v="1"/>
    <n v="83873.609999999986"/>
    <n v="45713.491324783827"/>
    <n v="20113.936182904883"/>
    <n v="0"/>
    <n v="25599.555141878944"/>
  </r>
  <r>
    <s v="G0505883"/>
    <s v="H0083"/>
    <s v="ART"/>
    <s v="H0593"/>
    <s v="College Of The Arts"/>
    <s v="0096078"/>
    <s v="Koontz,Rex A"/>
    <s v="PI"/>
    <x v="67"/>
    <x v="67"/>
    <x v="18"/>
    <x v="17"/>
    <m/>
    <m/>
    <n v="0.9"/>
    <n v="3831.3"/>
    <n v="2088.1669372839001"/>
    <n v="918.79345240491602"/>
    <n v="0"/>
    <n v="1169.3734848789841"/>
  </r>
  <r>
    <s v="G0505883"/>
    <s v="H0083"/>
    <s v="ART"/>
    <s v="H0593"/>
    <s v="College Of The Arts"/>
    <s v="1404170"/>
    <s v="Tejada,Roberto Jose"/>
    <s v="COI"/>
    <x v="68"/>
    <x v="68"/>
    <x v="2"/>
    <x v="2"/>
    <m/>
    <m/>
    <n v="0.1"/>
    <n v="425.70000000000005"/>
    <n v="232.01854858710004"/>
    <n v="102.08816137832402"/>
    <n v="0"/>
    <n v="129.93038720877604"/>
  </r>
  <r>
    <s v="G0505222"/>
    <s v="H0104"/>
    <s v="BIOLOGY &amp; BIOCHEMISTRY"/>
    <s v="H0411"/>
    <s v="NSM"/>
    <s v="0299540"/>
    <s v="Xian,Wa"/>
    <s v="PI"/>
    <x v="3"/>
    <x v="3"/>
    <x v="3"/>
    <x v="3"/>
    <m/>
    <m/>
    <n v="0.7"/>
    <n v="131994.03"/>
    <n v="71940.482177031095"/>
    <n v="31653.812157893681"/>
    <n v="0"/>
    <n v="40286.670019137411"/>
  </r>
  <r>
    <s v="G0505222"/>
    <s v="H0104"/>
    <s v="BIOLOGY &amp; BIOCHEMISTRY"/>
    <s v="H0411"/>
    <s v="NSM"/>
    <s v="8002714"/>
    <s v="McKeon,Frank D"/>
    <s v="COI"/>
    <x v="3"/>
    <x v="3"/>
    <x v="3"/>
    <x v="3"/>
    <m/>
    <m/>
    <n v="0.3"/>
    <n v="56568.87"/>
    <n v="30831.635218727613"/>
    <n v="13565.919496240151"/>
    <n v="0"/>
    <n v="17265.715722487461"/>
  </r>
  <r>
    <s v="G0505106"/>
    <s v="H0067"/>
    <s v="CHEMICAL ENGINEERING"/>
    <s v="H0406"/>
    <s v="Engineering"/>
    <s v="0081182"/>
    <s v="Harold,Michael P"/>
    <s v="OTHK"/>
    <x v="13"/>
    <x v="13"/>
    <x v="4"/>
    <x v="4"/>
    <m/>
    <m/>
    <n v="0.3"/>
    <n v="21649.659000000003"/>
    <n v="11799.67690529868"/>
    <n v="5191.8578383314189"/>
    <n v="0"/>
    <n v="6607.8190669672613"/>
  </r>
  <r>
    <s v="G0505106"/>
    <s v="H0067"/>
    <s v="CHEMICAL ENGINEERING"/>
    <s v="H0406"/>
    <s v="Engineering"/>
    <s v="1072693"/>
    <s v="Grabow,Lars C"/>
    <s v="PI"/>
    <x v="13"/>
    <x v="13"/>
    <x v="4"/>
    <x v="4"/>
    <m/>
    <m/>
    <n v="0.4"/>
    <n v="28866.212000000007"/>
    <n v="15732.902540398241"/>
    <n v="6922.4771177752264"/>
    <n v="0"/>
    <n v="8810.425422623015"/>
  </r>
  <r>
    <s v="G0505106"/>
    <s v="H0067"/>
    <s v="CHEMICAL ENGINEERING"/>
    <s v="H0406"/>
    <s v="Engineering"/>
    <s v="8007789"/>
    <s v="Bollini,Praveen P"/>
    <s v="OTHK"/>
    <x v="13"/>
    <x v="13"/>
    <x v="4"/>
    <x v="4"/>
    <m/>
    <m/>
    <n v="0.3"/>
    <n v="21649.659000000003"/>
    <n v="11799.67690529868"/>
    <n v="5191.8578383314189"/>
    <n v="0"/>
    <n v="6607.8190669672613"/>
  </r>
  <r>
    <s v="G0505396"/>
    <s v="H0109"/>
    <s v="EARTH &amp; ATMOSPHERIC SCIENCES"/>
    <s v="H0411"/>
    <s v="NSM"/>
    <s v="1389876"/>
    <s v="Zheng,Yingcai"/>
    <s v="PI"/>
    <x v="6"/>
    <x v="6"/>
    <x v="3"/>
    <x v="3"/>
    <m/>
    <m/>
    <n v="1"/>
    <n v="24620.519999999997"/>
    <n v="13418.88023457756"/>
    <n v="5904.3073032141265"/>
    <n v="0"/>
    <n v="7514.5729313634338"/>
  </r>
  <r>
    <s v="G0505636"/>
    <s v="H0107"/>
    <s v="CHEMISTRY"/>
    <s v="H0411"/>
    <s v="NSM"/>
    <s v="0088945"/>
    <s v="Lee,T Randall"/>
    <s v="PI"/>
    <x v="16"/>
    <x v="16"/>
    <x v="3"/>
    <x v="3"/>
    <m/>
    <m/>
    <n v="0.6"/>
    <n v="12485.819999999998"/>
    <n v="6805.1252861634594"/>
    <n v="2994.2551259119223"/>
    <n v="0"/>
    <n v="3810.8701602515371"/>
  </r>
  <r>
    <s v="G0505636"/>
    <s v="H0107"/>
    <s v="CHEMISTRY"/>
    <s v="H0411"/>
    <s v="NSM"/>
    <s v="0088945"/>
    <s v="Lee,T Randall"/>
    <s v="PI"/>
    <x v="48"/>
    <x v="48"/>
    <x v="0"/>
    <x v="0"/>
    <s v="H0411"/>
    <s v="NSM PH"/>
    <n v="0.4"/>
    <n v="8323.8799999999992"/>
    <n v="4536.7501907756396"/>
    <m/>
    <n v="4536.7501907756396"/>
    <m/>
  </r>
  <r>
    <s v="G0505124"/>
    <s v="H0118"/>
    <s v="PHARM PRAC &amp; TRANS RESEARCH"/>
    <s v="H0413"/>
    <s v="Pharmacy"/>
    <s v="0094186"/>
    <s v="Garey,Kevin W"/>
    <s v="PI"/>
    <x v="25"/>
    <x v="25"/>
    <x v="7"/>
    <x v="7"/>
    <m/>
    <m/>
    <n v="0.5"/>
    <n v="2786.5249999999996"/>
    <n v="1518.734992017075"/>
    <n v="668.243396487513"/>
    <n v="0"/>
    <n v="850.49159552956201"/>
  </r>
  <r>
    <s v="G0505124"/>
    <s v="H0118"/>
    <s v="PHARM PRAC &amp; TRANS RESEARCH"/>
    <s v="H0413"/>
    <s v="Pharmacy"/>
    <s v="1159118"/>
    <s v="Alam,Mohammad J"/>
    <s v="OTHK"/>
    <x v="25"/>
    <x v="25"/>
    <x v="7"/>
    <x v="7"/>
    <m/>
    <m/>
    <n v="0.25"/>
    <n v="1393.2624999999998"/>
    <n v="759.3674960085375"/>
    <n v="334.1216982437565"/>
    <n v="0"/>
    <n v="425.245797764781"/>
  </r>
  <r>
    <s v="G0505124"/>
    <s v="H0118"/>
    <s v="PHARM PRAC &amp; TRANS RESEARCH"/>
    <s v="H0413"/>
    <s v="Pharmacy"/>
    <s v="8007894"/>
    <s v="Gonzales-Luna,Anne J"/>
    <s v="OTHK"/>
    <x v="25"/>
    <x v="25"/>
    <x v="7"/>
    <x v="7"/>
    <m/>
    <m/>
    <n v="0.25"/>
    <n v="1393.2624999999998"/>
    <n v="759.3674960085375"/>
    <n v="334.1216982437565"/>
    <n v="0"/>
    <n v="425.245797764781"/>
  </r>
  <r>
    <s v="G0505377"/>
    <s v="H0117"/>
    <s v="PHARMACOLOGICAL &amp; PHARMACEUTIC"/>
    <s v="H0413"/>
    <s v="Pharmacy"/>
    <s v="0868076"/>
    <s v="Eriksen,Jason"/>
    <s v="PI"/>
    <x v="11"/>
    <x v="11"/>
    <x v="7"/>
    <x v="7"/>
    <m/>
    <m/>
    <n v="0.5"/>
    <n v="7439.46"/>
    <n v="4054.7162590363805"/>
    <n v="1784.0751539760074"/>
    <n v="0"/>
    <n v="2270.6411050603729"/>
  </r>
  <r>
    <s v="G0505377"/>
    <s v="H0117"/>
    <s v="PHARMACOLOGICAL &amp; PHARMACEUTIC"/>
    <s v="H0413"/>
    <s v="Pharmacy"/>
    <s v="1393562"/>
    <s v="Mayerich,David Matthew"/>
    <s v="COPI"/>
    <x v="4"/>
    <x v="4"/>
    <x v="4"/>
    <x v="4"/>
    <m/>
    <m/>
    <n v="0.5"/>
    <n v="7439.46"/>
    <n v="4054.7162590363805"/>
    <n v="1784.0751539760074"/>
    <n v="0"/>
    <n v="2270.6411050603729"/>
  </r>
  <r>
    <s v="G0505103"/>
    <s v="H0073"/>
    <s v="MECHANICAL ENGINEERING"/>
    <s v="H0406"/>
    <s v="Engineering"/>
    <s v="0645768"/>
    <s v="Selvamanickam,Venkat"/>
    <s v="PI"/>
    <x v="14"/>
    <x v="14"/>
    <x v="4"/>
    <x v="4"/>
    <m/>
    <m/>
    <n v="0.38"/>
    <n v="347.33139999999997"/>
    <n v="189.3054435206142"/>
    <n v="83.294395149070255"/>
    <n v="0"/>
    <n v="106.01104837154395"/>
  </r>
  <r>
    <s v="G0505103"/>
    <s v="H0073"/>
    <s v="MECHANICAL ENGINEERING"/>
    <s v="H0406"/>
    <s v="Engineering"/>
    <s v="0645768"/>
    <s v="Selvamanickam,Venkat"/>
    <s v="PI"/>
    <x v="48"/>
    <x v="48"/>
    <x v="0"/>
    <x v="0"/>
    <s v="H0406"/>
    <s v="ENGINEERING PH"/>
    <n v="0.25"/>
    <n v="228.50749999999999"/>
    <n v="124.5430549477725"/>
    <m/>
    <n v="124.5430549477725"/>
    <m/>
  </r>
  <r>
    <s v="G0505103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37"/>
    <n v="338.19110000000001"/>
    <n v="184.32372132270331"/>
    <m/>
    <n v="184.32372132270331"/>
    <m/>
  </r>
  <r>
    <s v="G0505233"/>
    <s v="H0068"/>
    <s v="CIVIL ENGINEERING"/>
    <s v="H0406"/>
    <s v="Engineering"/>
    <s v="8010043"/>
    <s v="Li,Hongyi"/>
    <s v="PI"/>
    <x v="9"/>
    <x v="9"/>
    <x v="4"/>
    <x v="4"/>
    <m/>
    <m/>
    <n v="1"/>
    <n v="25215.41"/>
    <n v="13743.112121749231"/>
    <n v="6046.969333569662"/>
    <n v="0"/>
    <n v="7696.1427881795689"/>
  </r>
  <r>
    <s v="G0505548"/>
    <s v="H0010"/>
    <s v="HEALTH RESEARCH INSTITUTE"/>
    <s v="H0010"/>
    <s v="Health Research Institute"/>
    <s v="0015302"/>
    <s v="Merchant,Fatima Aziz"/>
    <s v="COI"/>
    <x v="0"/>
    <x v="0"/>
    <x v="0"/>
    <x v="0"/>
    <s v="H0416"/>
    <s v="ENGINEERING PH"/>
    <n v="0.03"/>
    <n v="7461.6872999999996"/>
    <n v="4066.8307666356523"/>
    <m/>
    <n v="4066.8307666356523"/>
    <m/>
  </r>
  <r>
    <s v="G0505548"/>
    <s v="H0010"/>
    <s v="HEALTH RESEARCH INSTITUTE"/>
    <s v="H0010"/>
    <s v="Health Research Institute"/>
    <s v="0190308"/>
    <s v="Reitzel,Lorraine R"/>
    <s v="COI"/>
    <x v="0"/>
    <x v="0"/>
    <x v="0"/>
    <x v="0"/>
    <s v="H0405"/>
    <s v="EDUCATION PH"/>
    <n v="0.06"/>
    <n v="14923.374599999999"/>
    <n v="8133.6615332713045"/>
    <m/>
    <n v="8133.6615332713045"/>
    <m/>
  </r>
  <r>
    <s v="G0505548"/>
    <s v="H0010"/>
    <s v="HEALTH RESEARCH INSTITUTE"/>
    <s v="H0010"/>
    <s v="Health Research Institute"/>
    <s v="0496425"/>
    <s v="Garey,Lorra Lynn"/>
    <s v="COI"/>
    <x v="0"/>
    <x v="0"/>
    <x v="0"/>
    <x v="0"/>
    <s v="H0409"/>
    <s v="LIB ARTS &amp; SOCIAL SCI PH"/>
    <n v="0.01"/>
    <n v="2487.2291"/>
    <n v="1355.6102555452173"/>
    <m/>
    <n v="1355.6102555452173"/>
    <m/>
  </r>
  <r>
    <s v="G0505548"/>
    <s v="H0010"/>
    <s v="HEALTH RESEARCH INSTITUTE"/>
    <s v="H0010"/>
    <s v="Health Research Institute"/>
    <s v="1218578"/>
    <s v="Obasi,Ezemenari M"/>
    <s v="PI"/>
    <x v="0"/>
    <x v="0"/>
    <x v="0"/>
    <x v="0"/>
    <s v="H0405"/>
    <s v="EDUCATION PH"/>
    <n v="0.45"/>
    <n v="111925.3095"/>
    <n v="61002.461499534787"/>
    <m/>
    <n v="61002.461499534787"/>
    <m/>
  </r>
  <r>
    <s v="G0505548"/>
    <s v="H0010"/>
    <s v="HEALTH RESEARCH INSTITUTE"/>
    <s v="H0010"/>
    <s v="Health Research Institute"/>
    <s v="1405038"/>
    <s v="Vujanovic,Anka Anna"/>
    <s v="COI"/>
    <x v="0"/>
    <x v="0"/>
    <x v="0"/>
    <x v="0"/>
    <s v="H0409"/>
    <s v="LIB ARTS &amp; SOCIAL SCI PH"/>
    <n v="0.01"/>
    <n v="2487.2291"/>
    <n v="1355.6102555452173"/>
    <m/>
    <n v="1355.6102555452173"/>
    <m/>
  </r>
  <r>
    <s v="G0505548"/>
    <s v="H0010"/>
    <s v="HEALTH RESEARCH INSTITUTE"/>
    <s v="H0010"/>
    <s v="Health Research Institute"/>
    <s v="8007112"/>
    <s v="Chen,Tzu-An"/>
    <s v="COI"/>
    <x v="0"/>
    <x v="0"/>
    <x v="0"/>
    <x v="0"/>
    <s v="H0405"/>
    <s v="EDUCATION PH"/>
    <n v="0.02"/>
    <n v="4974.4582"/>
    <n v="2711.2205110904347"/>
    <m/>
    <n v="2711.2205110904347"/>
    <m/>
  </r>
  <r>
    <s v="G0505548"/>
    <s v="H0010"/>
    <s v="HEALTH RESEARCH INSTITUTE"/>
    <s v="H0010"/>
    <s v="Health Research Institute"/>
    <s v="8010626"/>
    <s v="NESIC-TAYLOR,OLIVERA"/>
    <s v="COI"/>
    <x v="0"/>
    <x v="0"/>
    <x v="0"/>
    <x v="0"/>
    <s v="H0557"/>
    <s v="COLLEGE OF MEDICINE (PH)"/>
    <n v="0.04"/>
    <n v="9948.9164000000001"/>
    <n v="5422.4410221808694"/>
    <m/>
    <n v="5422.4410221808694"/>
    <m/>
  </r>
  <r>
    <s v="G0505548"/>
    <s v="H0010"/>
    <s v="HEALTH RESEARCH INSTITUTE"/>
    <s v="H0010"/>
    <s v="Health Research Institute"/>
    <s v="0015302"/>
    <s v="Merchant,Fatima Aziz"/>
    <s v="COI"/>
    <x v="43"/>
    <x v="43"/>
    <x v="9"/>
    <x v="4"/>
    <m/>
    <m/>
    <n v="0.05"/>
    <n v="12436.145500000001"/>
    <n v="6778.0512777260874"/>
    <n v="2982.3425621994784"/>
    <n v="0"/>
    <n v="3795.708715526609"/>
  </r>
  <r>
    <s v="G0505548"/>
    <s v="H0010"/>
    <s v="HEALTH RESEARCH INSTITUTE"/>
    <s v="H0010"/>
    <s v="Health Research Institute"/>
    <s v="0190308"/>
    <s v="Reitzel,Lorraine R"/>
    <s v="COI"/>
    <x v="1"/>
    <x v="1"/>
    <x v="1"/>
    <x v="1"/>
    <m/>
    <m/>
    <n v="7.0000000000000007E-2"/>
    <n v="17410.603700000003"/>
    <n v="9489.2717888165243"/>
    <n v="4175.2795870792706"/>
    <n v="0"/>
    <n v="5313.9922017372537"/>
  </r>
  <r>
    <s v="G0505548"/>
    <s v="H0010"/>
    <s v="HEALTH RESEARCH INSTITUTE"/>
    <s v="H0010"/>
    <s v="Health Research Institute"/>
    <s v="0376282"/>
    <s v="Gallagher,Matthew Ward"/>
    <s v="COI"/>
    <x v="0"/>
    <x v="0"/>
    <x v="0"/>
    <x v="0"/>
    <s v="H0409"/>
    <s v="LIB ARTS &amp; SOCIAL SCI PH"/>
    <n v="0.01"/>
    <n v="2487.2291"/>
    <n v="1355.6102555452173"/>
    <m/>
    <n v="1355.6102555452173"/>
    <m/>
  </r>
  <r>
    <s v="G0505548"/>
    <s v="H0010"/>
    <s v="HEALTH RESEARCH INSTITUTE"/>
    <s v="H0010"/>
    <s v="Health Research Institute"/>
    <s v="0376282"/>
    <s v="Gallagher,Matthew Ward"/>
    <s v="COI"/>
    <x v="7"/>
    <x v="7"/>
    <x v="2"/>
    <x v="2"/>
    <m/>
    <m/>
    <n v="0.02"/>
    <n v="4974.4582"/>
    <n v="2711.2205110904347"/>
    <n v="1192.9370248797914"/>
    <n v="0"/>
    <n v="1518.2834862106433"/>
  </r>
  <r>
    <s v="G0505548"/>
    <s v="H0010"/>
    <s v="HEALTH RESEARCH INSTITUTE"/>
    <s v="H0010"/>
    <s v="Health Research Institute"/>
    <s v="0496425"/>
    <s v="Garey,Lorra Lynn"/>
    <s v="COI"/>
    <x v="7"/>
    <x v="7"/>
    <x v="2"/>
    <x v="2"/>
    <m/>
    <m/>
    <n v="0.02"/>
    <n v="4974.4582"/>
    <n v="2711.2205110904347"/>
    <n v="1192.9370248797914"/>
    <n v="0"/>
    <n v="1518.2834862106433"/>
  </r>
  <r>
    <s v="G0505548"/>
    <s v="H0010"/>
    <s v="HEALTH RESEARCH INSTITUTE"/>
    <s v="H0010"/>
    <s v="Health Research Institute"/>
    <s v="1116251"/>
    <s v="Zvolensky,Michael J"/>
    <s v="COI"/>
    <x v="0"/>
    <x v="0"/>
    <x v="0"/>
    <x v="0"/>
    <s v="H0409"/>
    <s v="LIB ARTS &amp; SOCIAL SCI PH"/>
    <n v="0.02"/>
    <n v="4974.4582"/>
    <n v="2711.2205110904347"/>
    <m/>
    <n v="2711.2205110904347"/>
    <m/>
  </r>
  <r>
    <s v="G0505548"/>
    <s v="H0010"/>
    <s v="HEALTH RESEARCH INSTITUTE"/>
    <s v="H0010"/>
    <s v="Health Research Institute"/>
    <s v="1116251"/>
    <s v="Zvolensky,Michael J"/>
    <s v="COI"/>
    <x v="7"/>
    <x v="7"/>
    <x v="2"/>
    <x v="2"/>
    <m/>
    <m/>
    <n v="0.02"/>
    <n v="4974.4582"/>
    <n v="2711.2205110904347"/>
    <n v="1192.9370248797914"/>
    <n v="0"/>
    <n v="1518.2834862106433"/>
  </r>
  <r>
    <s v="G0505548"/>
    <s v="H0010"/>
    <s v="HEALTH RESEARCH INSTITUTE"/>
    <s v="H0010"/>
    <s v="Health Research Institute"/>
    <s v="1218578"/>
    <s v="Obasi,Ezemenari M"/>
    <s v="PI"/>
    <x v="1"/>
    <x v="1"/>
    <x v="1"/>
    <x v="1"/>
    <m/>
    <m/>
    <n v="0.1"/>
    <n v="24872.291000000001"/>
    <n v="13556.102555452175"/>
    <n v="5964.6851243989568"/>
    <n v="0"/>
    <n v="7591.417431053218"/>
  </r>
  <r>
    <s v="G0505548"/>
    <s v="H0010"/>
    <s v="HEALTH RESEARCH INSTITUTE"/>
    <s v="H0010"/>
    <s v="Health Research Institute"/>
    <s v="1405038"/>
    <s v="Vujanovic,Anka Anna"/>
    <s v="COI"/>
    <x v="7"/>
    <x v="7"/>
    <x v="2"/>
    <x v="2"/>
    <m/>
    <m/>
    <n v="0.02"/>
    <n v="4974.4582"/>
    <n v="2711.2205110904347"/>
    <n v="1192.9370248797914"/>
    <n v="0"/>
    <n v="1518.2834862106433"/>
  </r>
  <r>
    <s v="G0505548"/>
    <s v="H0010"/>
    <s v="HEALTH RESEARCH INSTITUTE"/>
    <s v="H0010"/>
    <s v="Health Research Institute"/>
    <s v="8007112"/>
    <s v="Chen,Tzu-An"/>
    <s v="COI"/>
    <x v="1"/>
    <x v="1"/>
    <x v="1"/>
    <x v="1"/>
    <m/>
    <m/>
    <n v="0.01"/>
    <n v="2487.2291"/>
    <n v="1355.6102555452173"/>
    <n v="596.46851243989568"/>
    <n v="0"/>
    <n v="759.14174310532167"/>
  </r>
  <r>
    <s v="G0505548"/>
    <s v="H0010"/>
    <s v="HEALTH RESEARCH INSTITUTE"/>
    <s v="H0010"/>
    <s v="Health Research Institute"/>
    <s v="8010626"/>
    <s v="NESIC-TAYLOR,OLIVERA"/>
    <s v="COI"/>
    <x v="69"/>
    <x v="69"/>
    <x v="11"/>
    <x v="10"/>
    <m/>
    <m/>
    <n v="0.04"/>
    <n v="9948.9164000000001"/>
    <n v="5422.4410221808694"/>
    <n v="2385.8740497595827"/>
    <n v="0"/>
    <n v="3036.5669724212867"/>
  </r>
  <r>
    <s v="G0505857"/>
    <s v="H0010"/>
    <s v="HEALTH RESEARCH INSTITUTE"/>
    <s v="H0010"/>
    <s v="Health Research Institute"/>
    <s v="0015302"/>
    <s v="Merchant,Fatima Aziz"/>
    <s v="COI"/>
    <x v="0"/>
    <x v="0"/>
    <x v="0"/>
    <x v="0"/>
    <s v="H0416"/>
    <s v="ENGINEERING PH"/>
    <n v="0.03"/>
    <n v="1664.9069999999999"/>
    <n v="907.421436862821"/>
    <m/>
    <n v="907.421436862821"/>
    <m/>
  </r>
  <r>
    <s v="G0505857"/>
    <s v="H0010"/>
    <s v="HEALTH RESEARCH INSTITUTE"/>
    <s v="H0010"/>
    <s v="Health Research Institute"/>
    <s v="0190308"/>
    <s v="Reitzel,Lorraine R"/>
    <s v="COI"/>
    <x v="0"/>
    <x v="0"/>
    <x v="0"/>
    <x v="0"/>
    <s v="H0405"/>
    <s v="EDUCATION PH"/>
    <n v="0.06"/>
    <n v="3329.8139999999999"/>
    <n v="1814.842873725642"/>
    <m/>
    <n v="1814.842873725642"/>
    <m/>
  </r>
  <r>
    <s v="G0505857"/>
    <s v="H0010"/>
    <s v="HEALTH RESEARCH INSTITUTE"/>
    <s v="H0010"/>
    <s v="Health Research Institute"/>
    <s v="0496425"/>
    <s v="Garey,Lorra Lynn"/>
    <s v="COI"/>
    <x v="0"/>
    <x v="0"/>
    <x v="0"/>
    <x v="0"/>
    <s v="H0409"/>
    <s v="LIB ARTS &amp; SOCIAL SCI PH"/>
    <n v="0.01"/>
    <n v="554.96900000000005"/>
    <n v="302.47381228760707"/>
    <m/>
    <n v="302.47381228760707"/>
    <m/>
  </r>
  <r>
    <s v="G0505857"/>
    <s v="H0010"/>
    <s v="HEALTH RESEARCH INSTITUTE"/>
    <s v="H0010"/>
    <s v="Health Research Institute"/>
    <s v="1218578"/>
    <s v="Obasi,Ezemenari M"/>
    <s v="PI"/>
    <x v="0"/>
    <x v="0"/>
    <x v="0"/>
    <x v="0"/>
    <s v="H0405"/>
    <s v="EDUCATION PH"/>
    <n v="0.45"/>
    <n v="24973.605"/>
    <n v="13611.321552942316"/>
    <m/>
    <n v="13611.321552942316"/>
    <m/>
  </r>
  <r>
    <s v="G0505857"/>
    <s v="H0010"/>
    <s v="HEALTH RESEARCH INSTITUTE"/>
    <s v="H0010"/>
    <s v="Health Research Institute"/>
    <s v="1405038"/>
    <s v="Vujanovic,Anka Anna"/>
    <s v="COI"/>
    <x v="0"/>
    <x v="0"/>
    <x v="0"/>
    <x v="0"/>
    <s v="H0409"/>
    <s v="LIB ARTS &amp; SOCIAL SCI PH"/>
    <n v="0.01"/>
    <n v="554.96900000000005"/>
    <n v="302.47381228760707"/>
    <m/>
    <n v="302.47381228760707"/>
    <m/>
  </r>
  <r>
    <s v="G0505857"/>
    <s v="H0010"/>
    <s v="HEALTH RESEARCH INSTITUTE"/>
    <s v="H0010"/>
    <s v="Health Research Institute"/>
    <s v="8007112"/>
    <s v="Chen,Tzu-An"/>
    <s v="COI"/>
    <x v="0"/>
    <x v="0"/>
    <x v="0"/>
    <x v="0"/>
    <s v="H0405"/>
    <s v="EDUCATION PH"/>
    <n v="0.02"/>
    <n v="1109.9380000000001"/>
    <n v="604.94762457521415"/>
    <m/>
    <n v="604.94762457521415"/>
    <m/>
  </r>
  <r>
    <s v="G0505857"/>
    <s v="H0010"/>
    <s v="HEALTH RESEARCH INSTITUTE"/>
    <s v="H0010"/>
    <s v="Health Research Institute"/>
    <s v="8010626"/>
    <s v="NESIC-TAYLOR,OLIVERA"/>
    <s v="COI"/>
    <x v="0"/>
    <x v="0"/>
    <x v="0"/>
    <x v="0"/>
    <s v="H0557"/>
    <s v="COLLEGE OF MEDICINE (PH)"/>
    <n v="0.04"/>
    <n v="2219.8760000000002"/>
    <n v="1209.8952491504283"/>
    <m/>
    <n v="1209.8952491504283"/>
    <m/>
  </r>
  <r>
    <s v="G0505857"/>
    <s v="H0010"/>
    <s v="HEALTH RESEARCH INSTITUTE"/>
    <s v="H0010"/>
    <s v="Health Research Institute"/>
    <s v="0015302"/>
    <s v="Merchant,Fatima Aziz"/>
    <s v="COI"/>
    <x v="43"/>
    <x v="43"/>
    <x v="9"/>
    <x v="4"/>
    <m/>
    <m/>
    <n v="0.05"/>
    <n v="2774.8450000000003"/>
    <n v="1512.3690614380353"/>
    <n v="665.4423870327355"/>
    <n v="0"/>
    <n v="846.92667440529976"/>
  </r>
  <r>
    <s v="G0505857"/>
    <s v="H0010"/>
    <s v="HEALTH RESEARCH INSTITUTE"/>
    <s v="H0010"/>
    <s v="Health Research Institute"/>
    <s v="0190308"/>
    <s v="Reitzel,Lorraine R"/>
    <s v="COI"/>
    <x v="1"/>
    <x v="1"/>
    <x v="1"/>
    <x v="1"/>
    <m/>
    <m/>
    <n v="7.0000000000000007E-2"/>
    <n v="3884.7830000000004"/>
    <n v="2117.3166860132492"/>
    <n v="931.61934184582969"/>
    <n v="0"/>
    <n v="1185.6973441674195"/>
  </r>
  <r>
    <s v="G0505857"/>
    <s v="H0010"/>
    <s v="HEALTH RESEARCH INSTITUTE"/>
    <s v="H0010"/>
    <s v="Health Research Institute"/>
    <s v="0376282"/>
    <s v="Gallagher,Matthew Ward"/>
    <s v="COI"/>
    <x v="0"/>
    <x v="0"/>
    <x v="0"/>
    <x v="0"/>
    <s v="H0409"/>
    <s v="LIB ARTS &amp; SOCIAL SCI PH"/>
    <n v="0.01"/>
    <n v="554.96900000000005"/>
    <n v="302.47381228760707"/>
    <m/>
    <n v="302.47381228760707"/>
    <m/>
  </r>
  <r>
    <s v="G0505857"/>
    <s v="H0010"/>
    <s v="HEALTH RESEARCH INSTITUTE"/>
    <s v="H0010"/>
    <s v="Health Research Institute"/>
    <s v="0376282"/>
    <s v="Gallagher,Matthew Ward"/>
    <s v="COI"/>
    <x v="7"/>
    <x v="7"/>
    <x v="2"/>
    <x v="2"/>
    <m/>
    <m/>
    <n v="0.02"/>
    <n v="1109.9380000000001"/>
    <n v="604.94762457521415"/>
    <n v="266.17695481309426"/>
    <n v="0"/>
    <n v="338.77066976211989"/>
  </r>
  <r>
    <s v="G0505857"/>
    <s v="H0010"/>
    <s v="HEALTH RESEARCH INSTITUTE"/>
    <s v="H0010"/>
    <s v="Health Research Institute"/>
    <s v="0496425"/>
    <s v="Garey,Lorra Lynn"/>
    <s v="COI"/>
    <x v="7"/>
    <x v="7"/>
    <x v="2"/>
    <x v="2"/>
    <m/>
    <m/>
    <n v="0.02"/>
    <n v="1109.9380000000001"/>
    <n v="604.94762457521415"/>
    <n v="266.17695481309426"/>
    <n v="0"/>
    <n v="338.77066976211989"/>
  </r>
  <r>
    <s v="G0505857"/>
    <s v="H0010"/>
    <s v="HEALTH RESEARCH INSTITUTE"/>
    <s v="H0010"/>
    <s v="Health Research Institute"/>
    <s v="1116251"/>
    <s v="Zvolensky,Michael J"/>
    <s v="COI"/>
    <x v="0"/>
    <x v="0"/>
    <x v="0"/>
    <x v="0"/>
    <s v="H0409"/>
    <s v="LIB ARTS &amp; SOCIAL SCI PH"/>
    <n v="0.02"/>
    <n v="1109.9380000000001"/>
    <n v="604.94762457521415"/>
    <m/>
    <n v="604.94762457521415"/>
    <m/>
  </r>
  <r>
    <s v="G0505857"/>
    <s v="H0010"/>
    <s v="HEALTH RESEARCH INSTITUTE"/>
    <s v="H0010"/>
    <s v="Health Research Institute"/>
    <s v="1116251"/>
    <s v="Zvolensky,Michael J"/>
    <s v="COI"/>
    <x v="7"/>
    <x v="7"/>
    <x v="2"/>
    <x v="2"/>
    <m/>
    <m/>
    <n v="0.02"/>
    <n v="1109.9380000000001"/>
    <n v="604.94762457521415"/>
    <n v="266.17695481309426"/>
    <n v="0"/>
    <n v="338.77066976211989"/>
  </r>
  <r>
    <s v="G0505857"/>
    <s v="H0010"/>
    <s v="HEALTH RESEARCH INSTITUTE"/>
    <s v="H0010"/>
    <s v="Health Research Institute"/>
    <s v="1218578"/>
    <s v="Obasi,Ezemenari M"/>
    <s v="PI"/>
    <x v="1"/>
    <x v="1"/>
    <x v="1"/>
    <x v="1"/>
    <m/>
    <m/>
    <n v="0.1"/>
    <n v="5549.6900000000005"/>
    <n v="3024.7381228760705"/>
    <n v="1330.884774065471"/>
    <n v="0"/>
    <n v="1693.8533488105995"/>
  </r>
  <r>
    <s v="G0505857"/>
    <s v="H0010"/>
    <s v="HEALTH RESEARCH INSTITUTE"/>
    <s v="H0010"/>
    <s v="Health Research Institute"/>
    <s v="1405038"/>
    <s v="Vujanovic,Anka Anna"/>
    <s v="COI"/>
    <x v="7"/>
    <x v="7"/>
    <x v="2"/>
    <x v="2"/>
    <m/>
    <m/>
    <n v="0.02"/>
    <n v="1109.9380000000001"/>
    <n v="604.94762457521415"/>
    <n v="266.17695481309426"/>
    <n v="0"/>
    <n v="338.77066976211989"/>
  </r>
  <r>
    <s v="G0505857"/>
    <s v="H0010"/>
    <s v="HEALTH RESEARCH INSTITUTE"/>
    <s v="H0010"/>
    <s v="Health Research Institute"/>
    <s v="8007112"/>
    <s v="Chen,Tzu-An"/>
    <s v="COI"/>
    <x v="1"/>
    <x v="1"/>
    <x v="1"/>
    <x v="1"/>
    <m/>
    <m/>
    <n v="0.01"/>
    <n v="554.96900000000005"/>
    <n v="302.47381228760707"/>
    <n v="133.08847740654713"/>
    <n v="0"/>
    <n v="169.38533488105995"/>
  </r>
  <r>
    <s v="G0505857"/>
    <s v="H0010"/>
    <s v="HEALTH RESEARCH INSTITUTE"/>
    <s v="H0010"/>
    <s v="Health Research Institute"/>
    <s v="8010626"/>
    <s v="NESIC-TAYLOR,OLIVERA"/>
    <s v="COI"/>
    <x v="69"/>
    <x v="69"/>
    <x v="11"/>
    <x v="10"/>
    <m/>
    <m/>
    <n v="0.04"/>
    <n v="2219.8760000000002"/>
    <n v="1209.8952491504283"/>
    <n v="532.35390962618851"/>
    <n v="0"/>
    <n v="677.54133952423979"/>
  </r>
  <r>
    <s v="G0505858"/>
    <s v="H0010"/>
    <s v="HEALTH RESEARCH INSTITUTE"/>
    <s v="H0010"/>
    <s v="Health Research Institute"/>
    <s v="0015302"/>
    <s v="Merchant,Fatima Aziz"/>
    <s v="COI"/>
    <x v="0"/>
    <x v="0"/>
    <x v="0"/>
    <x v="0"/>
    <s v="H0416"/>
    <s v="ENGINEERING PH"/>
    <n v="0.03"/>
    <n v="267.11399999999998"/>
    <n v="145.58469012754199"/>
    <m/>
    <n v="145.58469012754199"/>
    <m/>
  </r>
  <r>
    <s v="G0505858"/>
    <s v="H0010"/>
    <s v="HEALTH RESEARCH INSTITUTE"/>
    <s v="H0010"/>
    <s v="Health Research Institute"/>
    <s v="0190308"/>
    <s v="Reitzel,Lorraine R"/>
    <s v="COI"/>
    <x v="0"/>
    <x v="0"/>
    <x v="0"/>
    <x v="0"/>
    <s v="H0405"/>
    <s v="EDUCATION PH"/>
    <n v="0.06"/>
    <n v="534.22799999999995"/>
    <n v="291.16938025508398"/>
    <m/>
    <n v="291.16938025508398"/>
    <m/>
  </r>
  <r>
    <s v="G0505858"/>
    <s v="H0010"/>
    <s v="HEALTH RESEARCH INSTITUTE"/>
    <s v="H0010"/>
    <s v="Health Research Institute"/>
    <s v="0496425"/>
    <s v="Garey,Lorra Lynn"/>
    <s v="COI"/>
    <x v="0"/>
    <x v="0"/>
    <x v="0"/>
    <x v="0"/>
    <s v="H0409"/>
    <s v="LIB ARTS &amp; SOCIAL SCI PH"/>
    <n v="0.01"/>
    <n v="89.037999999999997"/>
    <n v="48.528230042514004"/>
    <m/>
    <n v="48.528230042514004"/>
    <m/>
  </r>
  <r>
    <s v="G0505858"/>
    <s v="H0010"/>
    <s v="HEALTH RESEARCH INSTITUTE"/>
    <s v="H0010"/>
    <s v="Health Research Institute"/>
    <s v="1218578"/>
    <s v="Obasi,Ezemenari M"/>
    <s v="PI"/>
    <x v="0"/>
    <x v="0"/>
    <x v="0"/>
    <x v="0"/>
    <s v="H0405"/>
    <s v="EDUCATION PH"/>
    <n v="0.45"/>
    <n v="4006.7099999999996"/>
    <n v="2183.7703519131301"/>
    <m/>
    <n v="2183.7703519131301"/>
    <m/>
  </r>
  <r>
    <s v="G0505858"/>
    <s v="H0010"/>
    <s v="HEALTH RESEARCH INSTITUTE"/>
    <s v="H0010"/>
    <s v="Health Research Institute"/>
    <s v="1405038"/>
    <s v="Vujanovic,Anka Anna"/>
    <s v="COI"/>
    <x v="0"/>
    <x v="0"/>
    <x v="0"/>
    <x v="0"/>
    <s v="H0409"/>
    <s v="LIB ARTS &amp; SOCIAL SCI PH"/>
    <n v="0.01"/>
    <n v="89.037999999999997"/>
    <n v="48.528230042514004"/>
    <m/>
    <n v="48.528230042514004"/>
    <m/>
  </r>
  <r>
    <s v="G0505858"/>
    <s v="H0010"/>
    <s v="HEALTH RESEARCH INSTITUTE"/>
    <s v="H0010"/>
    <s v="Health Research Institute"/>
    <s v="8007112"/>
    <s v="Chen,Tzu-An"/>
    <s v="COI"/>
    <x v="0"/>
    <x v="0"/>
    <x v="0"/>
    <x v="0"/>
    <s v="H0405"/>
    <s v="EDUCATION PH"/>
    <n v="0.02"/>
    <n v="178.07599999999999"/>
    <n v="97.056460085028007"/>
    <m/>
    <n v="97.056460085028007"/>
    <m/>
  </r>
  <r>
    <s v="G0505858"/>
    <s v="H0010"/>
    <s v="HEALTH RESEARCH INSTITUTE"/>
    <s v="H0010"/>
    <s v="Health Research Institute"/>
    <s v="8010626"/>
    <s v="NESIC-TAYLOR,OLIVERA"/>
    <s v="COI"/>
    <x v="0"/>
    <x v="0"/>
    <x v="0"/>
    <x v="0"/>
    <s v="H0557"/>
    <s v="COLLEGE OF MEDICINE (PH)"/>
    <n v="0.04"/>
    <n v="356.15199999999999"/>
    <n v="194.11292017005601"/>
    <m/>
    <n v="194.11292017005601"/>
    <m/>
  </r>
  <r>
    <s v="G0505858"/>
    <s v="H0010"/>
    <s v="HEALTH RESEARCH INSTITUTE"/>
    <s v="H0010"/>
    <s v="Health Research Institute"/>
    <s v="0015302"/>
    <s v="Merchant,Fatima Aziz"/>
    <s v="COI"/>
    <x v="43"/>
    <x v="43"/>
    <x v="9"/>
    <x v="4"/>
    <m/>
    <m/>
    <n v="0.05"/>
    <n v="445.19"/>
    <n v="242.64115021257001"/>
    <n v="106.7621060935308"/>
    <n v="0"/>
    <n v="135.87904411903921"/>
  </r>
  <r>
    <s v="G0505858"/>
    <s v="H0010"/>
    <s v="HEALTH RESEARCH INSTITUTE"/>
    <s v="H0010"/>
    <s v="Health Research Institute"/>
    <s v="0190308"/>
    <s v="Reitzel,Lorraine R"/>
    <s v="COI"/>
    <x v="1"/>
    <x v="1"/>
    <x v="1"/>
    <x v="1"/>
    <m/>
    <m/>
    <n v="7.0000000000000007E-2"/>
    <n v="623.26599999999996"/>
    <n v="339.69761029759803"/>
    <n v="149.46694853094314"/>
    <n v="0"/>
    <n v="190.23066176665489"/>
  </r>
  <r>
    <s v="G0505858"/>
    <s v="H0010"/>
    <s v="HEALTH RESEARCH INSTITUTE"/>
    <s v="H0010"/>
    <s v="Health Research Institute"/>
    <s v="0376282"/>
    <s v="Gallagher,Matthew Ward"/>
    <s v="COI"/>
    <x v="0"/>
    <x v="0"/>
    <x v="0"/>
    <x v="0"/>
    <s v="H0409"/>
    <s v="LIB ARTS &amp; SOCIAL SCI PH"/>
    <n v="0.01"/>
    <n v="89.037999999999997"/>
    <n v="48.528230042514004"/>
    <m/>
    <n v="48.528230042514004"/>
    <m/>
  </r>
  <r>
    <s v="G0505858"/>
    <s v="H0010"/>
    <s v="HEALTH RESEARCH INSTITUTE"/>
    <s v="H0010"/>
    <s v="Health Research Institute"/>
    <s v="0376282"/>
    <s v="Gallagher,Matthew Ward"/>
    <s v="COI"/>
    <x v="7"/>
    <x v="7"/>
    <x v="2"/>
    <x v="2"/>
    <m/>
    <m/>
    <n v="0.02"/>
    <n v="178.07599999999999"/>
    <n v="97.056460085028007"/>
    <n v="42.704842437412324"/>
    <n v="0"/>
    <n v="54.351617647615683"/>
  </r>
  <r>
    <s v="G0505858"/>
    <s v="H0010"/>
    <s v="HEALTH RESEARCH INSTITUTE"/>
    <s v="H0010"/>
    <s v="Health Research Institute"/>
    <s v="0496425"/>
    <s v="Garey,Lorra Lynn"/>
    <s v="COI"/>
    <x v="7"/>
    <x v="7"/>
    <x v="2"/>
    <x v="2"/>
    <m/>
    <m/>
    <n v="0.02"/>
    <n v="178.07599999999999"/>
    <n v="97.056460085028007"/>
    <n v="42.704842437412324"/>
    <n v="0"/>
    <n v="54.351617647615683"/>
  </r>
  <r>
    <s v="G0505858"/>
    <s v="H0010"/>
    <s v="HEALTH RESEARCH INSTITUTE"/>
    <s v="H0010"/>
    <s v="Health Research Institute"/>
    <s v="1116251"/>
    <s v="Zvolensky,Michael J"/>
    <s v="COI"/>
    <x v="0"/>
    <x v="0"/>
    <x v="0"/>
    <x v="0"/>
    <s v="H0409"/>
    <s v="LIB ARTS &amp; SOCIAL SCI PH"/>
    <n v="0.02"/>
    <n v="178.07599999999999"/>
    <n v="97.056460085028007"/>
    <m/>
    <n v="97.056460085028007"/>
    <m/>
  </r>
  <r>
    <s v="G0505858"/>
    <s v="H0010"/>
    <s v="HEALTH RESEARCH INSTITUTE"/>
    <s v="H0010"/>
    <s v="Health Research Institute"/>
    <s v="1116251"/>
    <s v="Zvolensky,Michael J"/>
    <s v="COI"/>
    <x v="7"/>
    <x v="7"/>
    <x v="2"/>
    <x v="2"/>
    <m/>
    <m/>
    <n v="0.02"/>
    <n v="178.07599999999999"/>
    <n v="97.056460085028007"/>
    <n v="42.704842437412324"/>
    <n v="0"/>
    <n v="54.351617647615683"/>
  </r>
  <r>
    <s v="G0505858"/>
    <s v="H0010"/>
    <s v="HEALTH RESEARCH INSTITUTE"/>
    <s v="H0010"/>
    <s v="Health Research Institute"/>
    <s v="1218578"/>
    <s v="Obasi,Ezemenari M"/>
    <s v="PI"/>
    <x v="1"/>
    <x v="1"/>
    <x v="1"/>
    <x v="1"/>
    <m/>
    <m/>
    <n v="0.1"/>
    <n v="890.38"/>
    <n v="485.28230042514002"/>
    <n v="213.52421218706161"/>
    <n v="0"/>
    <n v="271.75808823807841"/>
  </r>
  <r>
    <s v="G0505858"/>
    <s v="H0010"/>
    <s v="HEALTH RESEARCH INSTITUTE"/>
    <s v="H0010"/>
    <s v="Health Research Institute"/>
    <s v="1405038"/>
    <s v="Vujanovic,Anka Anna"/>
    <s v="COI"/>
    <x v="7"/>
    <x v="7"/>
    <x v="2"/>
    <x v="2"/>
    <m/>
    <m/>
    <n v="0.02"/>
    <n v="178.07599999999999"/>
    <n v="97.056460085028007"/>
    <n v="42.704842437412324"/>
    <n v="0"/>
    <n v="54.351617647615683"/>
  </r>
  <r>
    <s v="G0505858"/>
    <s v="H0010"/>
    <s v="HEALTH RESEARCH INSTITUTE"/>
    <s v="H0010"/>
    <s v="Health Research Institute"/>
    <s v="8007112"/>
    <s v="Chen,Tzu-An"/>
    <s v="COI"/>
    <x v="1"/>
    <x v="1"/>
    <x v="1"/>
    <x v="1"/>
    <m/>
    <m/>
    <n v="0.01"/>
    <n v="89.037999999999997"/>
    <n v="48.528230042514004"/>
    <n v="21.352421218706162"/>
    <n v="0"/>
    <n v="27.175808823807841"/>
  </r>
  <r>
    <s v="G0505858"/>
    <s v="H0010"/>
    <s v="HEALTH RESEARCH INSTITUTE"/>
    <s v="H0010"/>
    <s v="Health Research Institute"/>
    <s v="8010626"/>
    <s v="NESIC-TAYLOR,OLIVERA"/>
    <s v="COI"/>
    <x v="69"/>
    <x v="69"/>
    <x v="11"/>
    <x v="10"/>
    <m/>
    <m/>
    <n v="0.04"/>
    <n v="356.15199999999999"/>
    <n v="194.11292017005601"/>
    <n v="85.409684874824649"/>
    <n v="0"/>
    <n v="108.70323529523137"/>
  </r>
  <r>
    <s v="G0505859"/>
    <s v="H0010"/>
    <s v="HEALTH RESEARCH INSTITUTE"/>
    <s v="H0010"/>
    <s v="Health Research Institute"/>
    <s v="0015302"/>
    <s v="Merchant,Fatima Aziz"/>
    <s v="COI"/>
    <x v="0"/>
    <x v="0"/>
    <x v="0"/>
    <x v="0"/>
    <s v="H0416"/>
    <s v="ENGINEERING PH"/>
    <n v="0.03"/>
    <n v="1.3760999999999999"/>
    <n v="0.75001344775830003"/>
    <m/>
    <n v="0.75001344775830003"/>
    <m/>
  </r>
  <r>
    <s v="G0505859"/>
    <s v="H0010"/>
    <s v="HEALTH RESEARCH INSTITUTE"/>
    <s v="H0010"/>
    <s v="Health Research Institute"/>
    <s v="0190308"/>
    <s v="Reitzel,Lorraine R"/>
    <s v="COI"/>
    <x v="0"/>
    <x v="0"/>
    <x v="0"/>
    <x v="0"/>
    <s v="H0405"/>
    <s v="EDUCATION PH"/>
    <n v="0.06"/>
    <n v="2.7521999999999998"/>
    <n v="1.5000268955166001"/>
    <m/>
    <n v="1.5000268955166001"/>
    <m/>
  </r>
  <r>
    <s v="G0505859"/>
    <s v="H0010"/>
    <s v="HEALTH RESEARCH INSTITUTE"/>
    <s v="H0010"/>
    <s v="Health Research Institute"/>
    <s v="0496425"/>
    <s v="Garey,Lorra Lynn"/>
    <s v="COI"/>
    <x v="0"/>
    <x v="0"/>
    <x v="0"/>
    <x v="0"/>
    <s v="H0409"/>
    <s v="LIB ARTS &amp; SOCIAL SCI PH"/>
    <n v="0.01"/>
    <n v="0.4587"/>
    <n v="0.25000448258610003"/>
    <m/>
    <n v="0.25000448258610003"/>
    <m/>
  </r>
  <r>
    <s v="G0505859"/>
    <s v="H0010"/>
    <s v="HEALTH RESEARCH INSTITUTE"/>
    <s v="H0010"/>
    <s v="Health Research Institute"/>
    <s v="1218578"/>
    <s v="Obasi,Ezemenari M"/>
    <s v="PI"/>
    <x v="0"/>
    <x v="0"/>
    <x v="0"/>
    <x v="0"/>
    <s v="H0405"/>
    <s v="EDUCATION PH"/>
    <n v="0.45"/>
    <n v="20.641500000000001"/>
    <n v="11.250201716374502"/>
    <m/>
    <n v="11.250201716374502"/>
    <m/>
  </r>
  <r>
    <s v="G0505859"/>
    <s v="H0010"/>
    <s v="HEALTH RESEARCH INSTITUTE"/>
    <s v="H0010"/>
    <s v="Health Research Institute"/>
    <s v="1405038"/>
    <s v="Vujanovic,Anka Anna"/>
    <s v="COI"/>
    <x v="0"/>
    <x v="0"/>
    <x v="0"/>
    <x v="0"/>
    <s v="H0409"/>
    <s v="LIB ARTS &amp; SOCIAL SCI PH"/>
    <n v="0.01"/>
    <n v="0.4587"/>
    <n v="0.25000448258610003"/>
    <m/>
    <n v="0.25000448258610003"/>
    <m/>
  </r>
  <r>
    <s v="G0505859"/>
    <s v="H0010"/>
    <s v="HEALTH RESEARCH INSTITUTE"/>
    <s v="H0010"/>
    <s v="Health Research Institute"/>
    <s v="8007112"/>
    <s v="Chen,Tzu-An"/>
    <s v="COI"/>
    <x v="0"/>
    <x v="0"/>
    <x v="0"/>
    <x v="0"/>
    <s v="H0405"/>
    <s v="EDUCATION PH"/>
    <n v="0.02"/>
    <n v="0.91739999999999999"/>
    <n v="0.50000896517220006"/>
    <m/>
    <n v="0.50000896517220006"/>
    <m/>
  </r>
  <r>
    <s v="G0505859"/>
    <s v="H0010"/>
    <s v="HEALTH RESEARCH INSTITUTE"/>
    <s v="H0010"/>
    <s v="Health Research Institute"/>
    <s v="8010626"/>
    <s v="NESIC-TAYLOR,OLIVERA"/>
    <s v="COI"/>
    <x v="0"/>
    <x v="0"/>
    <x v="0"/>
    <x v="0"/>
    <s v="H0557"/>
    <s v="COLLEGE OF MEDICINE (PH)"/>
    <n v="0.04"/>
    <n v="1.8348"/>
    <n v="1.0000179303444001"/>
    <m/>
    <n v="1.0000179303444001"/>
    <m/>
  </r>
  <r>
    <s v="G0505859"/>
    <s v="H0010"/>
    <s v="HEALTH RESEARCH INSTITUTE"/>
    <s v="H0010"/>
    <s v="Health Research Institute"/>
    <s v="0015302"/>
    <s v="Merchant,Fatima Aziz"/>
    <s v="COI"/>
    <x v="43"/>
    <x v="43"/>
    <x v="9"/>
    <x v="4"/>
    <m/>
    <m/>
    <n v="0.05"/>
    <n v="2.2934999999999999"/>
    <n v="1.2500224129305"/>
    <n v="0.55000986168942001"/>
    <n v="0"/>
    <n v="0.70001255124107997"/>
  </r>
  <r>
    <s v="G0505859"/>
    <s v="H0010"/>
    <s v="HEALTH RESEARCH INSTITUTE"/>
    <s v="H0010"/>
    <s v="Health Research Institute"/>
    <s v="0190308"/>
    <s v="Reitzel,Lorraine R"/>
    <s v="COI"/>
    <x v="1"/>
    <x v="1"/>
    <x v="1"/>
    <x v="1"/>
    <m/>
    <m/>
    <n v="7.0000000000000007E-2"/>
    <n v="3.2109000000000001"/>
    <n v="1.7500313781027002"/>
    <n v="0.77001380636518812"/>
    <n v="0"/>
    <n v="0.98001757173751203"/>
  </r>
  <r>
    <s v="G0505859"/>
    <s v="H0010"/>
    <s v="HEALTH RESEARCH INSTITUTE"/>
    <s v="H0010"/>
    <s v="Health Research Institute"/>
    <s v="0376282"/>
    <s v="Gallagher,Matthew Ward"/>
    <s v="COI"/>
    <x v="0"/>
    <x v="0"/>
    <x v="0"/>
    <x v="0"/>
    <s v="H0409"/>
    <s v="LIB ARTS &amp; SOCIAL SCI PH"/>
    <n v="0.01"/>
    <n v="0.4587"/>
    <n v="0.25000448258610003"/>
    <m/>
    <n v="0.25000448258610003"/>
    <m/>
  </r>
  <r>
    <s v="G0505859"/>
    <s v="H0010"/>
    <s v="HEALTH RESEARCH INSTITUTE"/>
    <s v="H0010"/>
    <s v="Health Research Institute"/>
    <s v="0376282"/>
    <s v="Gallagher,Matthew Ward"/>
    <s v="COI"/>
    <x v="7"/>
    <x v="7"/>
    <x v="2"/>
    <x v="2"/>
    <m/>
    <m/>
    <n v="0.02"/>
    <n v="0.91739999999999999"/>
    <n v="0.50000896517220006"/>
    <n v="0.22000394467576803"/>
    <n v="0"/>
    <n v="0.28000502049643206"/>
  </r>
  <r>
    <s v="G0505859"/>
    <s v="H0010"/>
    <s v="HEALTH RESEARCH INSTITUTE"/>
    <s v="H0010"/>
    <s v="Health Research Institute"/>
    <s v="0496425"/>
    <s v="Garey,Lorra Lynn"/>
    <s v="COI"/>
    <x v="7"/>
    <x v="7"/>
    <x v="2"/>
    <x v="2"/>
    <m/>
    <m/>
    <n v="0.02"/>
    <n v="0.91739999999999999"/>
    <n v="0.50000896517220006"/>
    <n v="0.22000394467576803"/>
    <n v="0"/>
    <n v="0.28000502049643206"/>
  </r>
  <r>
    <s v="G0505859"/>
    <s v="H0010"/>
    <s v="HEALTH RESEARCH INSTITUTE"/>
    <s v="H0010"/>
    <s v="Health Research Institute"/>
    <s v="1116251"/>
    <s v="Zvolensky,Michael J"/>
    <s v="COI"/>
    <x v="0"/>
    <x v="0"/>
    <x v="0"/>
    <x v="0"/>
    <s v="H0409"/>
    <s v="LIB ARTS &amp; SOCIAL SCI PH"/>
    <n v="0.02"/>
    <n v="0.91739999999999999"/>
    <n v="0.50000896517220006"/>
    <m/>
    <n v="0.50000896517220006"/>
    <m/>
  </r>
  <r>
    <s v="G0505859"/>
    <s v="H0010"/>
    <s v="HEALTH RESEARCH INSTITUTE"/>
    <s v="H0010"/>
    <s v="Health Research Institute"/>
    <s v="1116251"/>
    <s v="Zvolensky,Michael J"/>
    <s v="COI"/>
    <x v="7"/>
    <x v="7"/>
    <x v="2"/>
    <x v="2"/>
    <m/>
    <m/>
    <n v="0.02"/>
    <n v="0.91739999999999999"/>
    <n v="0.50000896517220006"/>
    <n v="0.22000394467576803"/>
    <n v="0"/>
    <n v="0.28000502049643206"/>
  </r>
  <r>
    <s v="G0505859"/>
    <s v="H0010"/>
    <s v="HEALTH RESEARCH INSTITUTE"/>
    <s v="H0010"/>
    <s v="Health Research Institute"/>
    <s v="1218578"/>
    <s v="Obasi,Ezemenari M"/>
    <s v="PI"/>
    <x v="1"/>
    <x v="1"/>
    <x v="1"/>
    <x v="1"/>
    <m/>
    <m/>
    <n v="0.1"/>
    <n v="4.5869999999999997"/>
    <n v="2.500044825861"/>
    <n v="1.10001972337884"/>
    <n v="0"/>
    <n v="1.4000251024821599"/>
  </r>
  <r>
    <s v="G0505859"/>
    <s v="H0010"/>
    <s v="HEALTH RESEARCH INSTITUTE"/>
    <s v="H0010"/>
    <s v="Health Research Institute"/>
    <s v="1405038"/>
    <s v="Vujanovic,Anka Anna"/>
    <s v="COI"/>
    <x v="7"/>
    <x v="7"/>
    <x v="2"/>
    <x v="2"/>
    <m/>
    <m/>
    <n v="0.02"/>
    <n v="0.91739999999999999"/>
    <n v="0.50000896517220006"/>
    <n v="0.22000394467576803"/>
    <n v="0"/>
    <n v="0.28000502049643206"/>
  </r>
  <r>
    <s v="G0505859"/>
    <s v="H0010"/>
    <s v="HEALTH RESEARCH INSTITUTE"/>
    <s v="H0010"/>
    <s v="Health Research Institute"/>
    <s v="8007112"/>
    <s v="Chen,Tzu-An"/>
    <s v="COI"/>
    <x v="1"/>
    <x v="1"/>
    <x v="1"/>
    <x v="1"/>
    <m/>
    <m/>
    <n v="0.01"/>
    <n v="0.4587"/>
    <n v="0.25000448258610003"/>
    <n v="0.11000197233788402"/>
    <n v="0"/>
    <n v="0.14000251024821603"/>
  </r>
  <r>
    <s v="G0505859"/>
    <s v="H0010"/>
    <s v="HEALTH RESEARCH INSTITUTE"/>
    <s v="H0010"/>
    <s v="Health Research Institute"/>
    <s v="8010626"/>
    <s v="NESIC-TAYLOR,OLIVERA"/>
    <s v="COI"/>
    <x v="69"/>
    <x v="69"/>
    <x v="11"/>
    <x v="10"/>
    <m/>
    <m/>
    <n v="0.04"/>
    <n v="1.8348"/>
    <n v="1.0000179303444001"/>
    <n v="0.44000788935153606"/>
    <n v="0"/>
    <n v="0.56001004099286411"/>
  </r>
  <r>
    <s v="G0505860"/>
    <s v="H0010"/>
    <s v="HEALTH RESEARCH INSTITUTE"/>
    <s v="H0010"/>
    <s v="Health Research Institute"/>
    <s v="0015302"/>
    <s v="Merchant,Fatima Aziz"/>
    <s v="COI"/>
    <x v="0"/>
    <x v="0"/>
    <x v="0"/>
    <x v="0"/>
    <s v="H0416"/>
    <s v="ENGINEERING PH"/>
    <n v="0.03"/>
    <n v="2119.9584"/>
    <n v="1155.4373291825952"/>
    <m/>
    <n v="1155.4373291825952"/>
    <m/>
  </r>
  <r>
    <s v="G0505860"/>
    <s v="H0010"/>
    <s v="HEALTH RESEARCH INSTITUTE"/>
    <s v="H0010"/>
    <s v="Health Research Institute"/>
    <s v="0190308"/>
    <s v="Reitzel,Lorraine R"/>
    <s v="COI"/>
    <x v="0"/>
    <x v="0"/>
    <x v="0"/>
    <x v="0"/>
    <s v="H0405"/>
    <s v="EDUCATION PH"/>
    <n v="0.06"/>
    <n v="4239.9168"/>
    <n v="2310.8746583651905"/>
    <m/>
    <n v="2310.8746583651905"/>
    <m/>
  </r>
  <r>
    <s v="G0505860"/>
    <s v="H0010"/>
    <s v="HEALTH RESEARCH INSTITUTE"/>
    <s v="H0010"/>
    <s v="Health Research Institute"/>
    <s v="0496425"/>
    <s v="Garey,Lorra Lynn"/>
    <s v="COI"/>
    <x v="0"/>
    <x v="0"/>
    <x v="0"/>
    <x v="0"/>
    <s v="H0409"/>
    <s v="LIB ARTS &amp; SOCIAL SCI PH"/>
    <n v="0.01"/>
    <n v="706.65279999999996"/>
    <n v="385.14577639419844"/>
    <m/>
    <n v="385.14577639419844"/>
    <m/>
  </r>
  <r>
    <s v="G0505860"/>
    <s v="H0010"/>
    <s v="HEALTH RESEARCH INSTITUTE"/>
    <s v="H0010"/>
    <s v="Health Research Institute"/>
    <s v="1218578"/>
    <s v="Obasi,Ezemenari M"/>
    <s v="PI"/>
    <x v="0"/>
    <x v="0"/>
    <x v="0"/>
    <x v="0"/>
    <s v="H0405"/>
    <s v="EDUCATION PH"/>
    <n v="0.45"/>
    <n v="31799.376"/>
    <n v="17331.55993773893"/>
    <m/>
    <n v="17331.55993773893"/>
    <m/>
  </r>
  <r>
    <s v="G0505860"/>
    <s v="H0010"/>
    <s v="HEALTH RESEARCH INSTITUTE"/>
    <s v="H0010"/>
    <s v="Health Research Institute"/>
    <s v="1405038"/>
    <s v="Vujanovic,Anka Anna"/>
    <s v="COI"/>
    <x v="0"/>
    <x v="0"/>
    <x v="0"/>
    <x v="0"/>
    <s v="H0409"/>
    <s v="LIB ARTS &amp; SOCIAL SCI PH"/>
    <n v="0.01"/>
    <n v="706.65279999999996"/>
    <n v="385.14577639419844"/>
    <m/>
    <n v="385.14577639419844"/>
    <m/>
  </r>
  <r>
    <s v="G0505860"/>
    <s v="H0010"/>
    <s v="HEALTH RESEARCH INSTITUTE"/>
    <s v="H0010"/>
    <s v="Health Research Institute"/>
    <s v="8007112"/>
    <s v="Chen,Tzu-An"/>
    <s v="COI"/>
    <x v="0"/>
    <x v="0"/>
    <x v="0"/>
    <x v="0"/>
    <s v="H0405"/>
    <s v="EDUCATION PH"/>
    <n v="0.02"/>
    <n v="1413.3055999999999"/>
    <n v="770.29155278839687"/>
    <m/>
    <n v="770.29155278839687"/>
    <m/>
  </r>
  <r>
    <s v="G0505860"/>
    <s v="H0010"/>
    <s v="HEALTH RESEARCH INSTITUTE"/>
    <s v="H0010"/>
    <s v="Health Research Institute"/>
    <s v="8010626"/>
    <s v="NESIC-TAYLOR,OLIVERA"/>
    <s v="COI"/>
    <x v="0"/>
    <x v="0"/>
    <x v="0"/>
    <x v="0"/>
    <s v="H0557"/>
    <s v="COLLEGE OF MEDICINE (PH)"/>
    <n v="0.04"/>
    <n v="2826.6111999999998"/>
    <n v="1540.5831055767937"/>
    <m/>
    <n v="1540.5831055767937"/>
    <m/>
  </r>
  <r>
    <s v="G0505860"/>
    <s v="H0010"/>
    <s v="HEALTH RESEARCH INSTITUTE"/>
    <s v="H0010"/>
    <s v="Health Research Institute"/>
    <s v="0015302"/>
    <s v="Merchant,Fatima Aziz"/>
    <s v="COI"/>
    <x v="43"/>
    <x v="43"/>
    <x v="9"/>
    <x v="4"/>
    <m/>
    <m/>
    <n v="0.05"/>
    <n v="3533.2640000000001"/>
    <n v="1925.7288819709922"/>
    <n v="847.32070806723664"/>
    <n v="0"/>
    <n v="1078.4081739037556"/>
  </r>
  <r>
    <s v="G0505860"/>
    <s v="H0010"/>
    <s v="HEALTH RESEARCH INSTITUTE"/>
    <s v="H0010"/>
    <s v="Health Research Institute"/>
    <s v="0190308"/>
    <s v="Reitzel,Lorraine R"/>
    <s v="COI"/>
    <x v="1"/>
    <x v="1"/>
    <x v="1"/>
    <x v="1"/>
    <m/>
    <m/>
    <n v="7.0000000000000007E-2"/>
    <n v="4946.5696000000007"/>
    <n v="2696.0204347593894"/>
    <n v="1186.2489912941314"/>
    <n v="0"/>
    <n v="1509.771443465258"/>
  </r>
  <r>
    <s v="G0505860"/>
    <s v="H0010"/>
    <s v="HEALTH RESEARCH INSTITUTE"/>
    <s v="H0010"/>
    <s v="Health Research Institute"/>
    <s v="0376282"/>
    <s v="Gallagher,Matthew Ward"/>
    <s v="COI"/>
    <x v="0"/>
    <x v="0"/>
    <x v="0"/>
    <x v="0"/>
    <s v="H0409"/>
    <s v="LIB ARTS &amp; SOCIAL SCI PH"/>
    <n v="0.01"/>
    <n v="706.65279999999996"/>
    <n v="385.14577639419844"/>
    <m/>
    <n v="385.14577639419844"/>
    <m/>
  </r>
  <r>
    <s v="G0505860"/>
    <s v="H0010"/>
    <s v="HEALTH RESEARCH INSTITUTE"/>
    <s v="H0010"/>
    <s v="Health Research Institute"/>
    <s v="0376282"/>
    <s v="Gallagher,Matthew Ward"/>
    <s v="COI"/>
    <x v="7"/>
    <x v="7"/>
    <x v="2"/>
    <x v="2"/>
    <m/>
    <m/>
    <n v="0.02"/>
    <n v="1413.3055999999999"/>
    <n v="770.29155278839687"/>
    <n v="338.92828322689462"/>
    <n v="0"/>
    <n v="431.36326956150225"/>
  </r>
  <r>
    <s v="G0505860"/>
    <s v="H0010"/>
    <s v="HEALTH RESEARCH INSTITUTE"/>
    <s v="H0010"/>
    <s v="Health Research Institute"/>
    <s v="0496425"/>
    <s v="Garey,Lorra Lynn"/>
    <s v="COI"/>
    <x v="7"/>
    <x v="7"/>
    <x v="2"/>
    <x v="2"/>
    <m/>
    <m/>
    <n v="0.02"/>
    <n v="1413.3055999999999"/>
    <n v="770.29155278839687"/>
    <n v="338.92828322689462"/>
    <n v="0"/>
    <n v="431.36326956150225"/>
  </r>
  <r>
    <s v="G0505860"/>
    <s v="H0010"/>
    <s v="HEALTH RESEARCH INSTITUTE"/>
    <s v="H0010"/>
    <s v="Health Research Institute"/>
    <s v="1116251"/>
    <s v="Zvolensky,Michael J"/>
    <s v="COI"/>
    <x v="0"/>
    <x v="0"/>
    <x v="0"/>
    <x v="0"/>
    <s v="H0409"/>
    <s v="LIB ARTS &amp; SOCIAL SCI PH"/>
    <n v="0.02"/>
    <n v="1413.3055999999999"/>
    <n v="770.29155278839687"/>
    <m/>
    <n v="770.29155278839687"/>
    <m/>
  </r>
  <r>
    <s v="G0505860"/>
    <s v="H0010"/>
    <s v="HEALTH RESEARCH INSTITUTE"/>
    <s v="H0010"/>
    <s v="Health Research Institute"/>
    <s v="1116251"/>
    <s v="Zvolensky,Michael J"/>
    <s v="COI"/>
    <x v="7"/>
    <x v="7"/>
    <x v="2"/>
    <x v="2"/>
    <m/>
    <m/>
    <n v="0.02"/>
    <n v="1413.3055999999999"/>
    <n v="770.29155278839687"/>
    <n v="338.92828322689462"/>
    <n v="0"/>
    <n v="431.36326956150225"/>
  </r>
  <r>
    <s v="G0505860"/>
    <s v="H0010"/>
    <s v="HEALTH RESEARCH INSTITUTE"/>
    <s v="H0010"/>
    <s v="Health Research Institute"/>
    <s v="1218578"/>
    <s v="Obasi,Ezemenari M"/>
    <s v="PI"/>
    <x v="1"/>
    <x v="1"/>
    <x v="1"/>
    <x v="1"/>
    <m/>
    <m/>
    <n v="0.1"/>
    <n v="7066.5280000000002"/>
    <n v="3851.4577639419845"/>
    <n v="1694.6414161344733"/>
    <n v="0"/>
    <n v="2156.8163478075112"/>
  </r>
  <r>
    <s v="G0505860"/>
    <s v="H0010"/>
    <s v="HEALTH RESEARCH INSTITUTE"/>
    <s v="H0010"/>
    <s v="Health Research Institute"/>
    <s v="1405038"/>
    <s v="Vujanovic,Anka Anna"/>
    <s v="COI"/>
    <x v="7"/>
    <x v="7"/>
    <x v="2"/>
    <x v="2"/>
    <m/>
    <m/>
    <n v="0.02"/>
    <n v="1413.3055999999999"/>
    <n v="770.29155278839687"/>
    <n v="338.92828322689462"/>
    <n v="0"/>
    <n v="431.36326956150225"/>
  </r>
  <r>
    <s v="G0505860"/>
    <s v="H0010"/>
    <s v="HEALTH RESEARCH INSTITUTE"/>
    <s v="H0010"/>
    <s v="Health Research Institute"/>
    <s v="8007112"/>
    <s v="Chen,Tzu-An"/>
    <s v="COI"/>
    <x v="1"/>
    <x v="1"/>
    <x v="1"/>
    <x v="1"/>
    <m/>
    <m/>
    <n v="0.01"/>
    <n v="706.65279999999996"/>
    <n v="385.14577639419844"/>
    <n v="169.46414161344731"/>
    <n v="0"/>
    <n v="215.68163478075112"/>
  </r>
  <r>
    <s v="G0505860"/>
    <s v="H0010"/>
    <s v="HEALTH RESEARCH INSTITUTE"/>
    <s v="H0010"/>
    <s v="Health Research Institute"/>
    <s v="8010626"/>
    <s v="NESIC-TAYLOR,OLIVERA"/>
    <s v="COI"/>
    <x v="69"/>
    <x v="69"/>
    <x v="11"/>
    <x v="10"/>
    <m/>
    <m/>
    <n v="0.04"/>
    <n v="2826.6111999999998"/>
    <n v="1540.5831055767937"/>
    <n v="677.85656645378924"/>
    <n v="0"/>
    <n v="862.7265391230045"/>
  </r>
  <r>
    <s v="G0506997"/>
    <s v="H0010"/>
    <s v="HEALTH RESEARCH INSTITUTE"/>
    <s v="H0010"/>
    <s v="Health Research Institute"/>
    <s v="8007112"/>
    <s v="Chen,Tzu-An"/>
    <s v="COI"/>
    <x v="0"/>
    <x v="0"/>
    <x v="0"/>
    <x v="0"/>
    <s v="H0405"/>
    <s v="EDUCATION PH"/>
    <n v="0.1"/>
    <n v="7854.0140000000019"/>
    <n v="4280.6599221582437"/>
    <m/>
    <n v="4280.6599221582437"/>
    <m/>
  </r>
  <r>
    <s v="G0506997"/>
    <s v="H0010"/>
    <s v="HEALTH RESEARCH INSTITUTE"/>
    <s v="H0010"/>
    <s v="Health Research Institute"/>
    <s v="8007112"/>
    <s v="Chen,Tzu-An"/>
    <s v="COI"/>
    <x v="1"/>
    <x v="1"/>
    <x v="1"/>
    <x v="1"/>
    <m/>
    <m/>
    <n v="0"/>
    <n v="0"/>
    <n v="0"/>
    <n v="0"/>
    <n v="0"/>
    <n v="0"/>
  </r>
  <r>
    <s v="G0506997"/>
    <s v="H0010"/>
    <s v="HEALTH RESEARCH INSTITUTE"/>
    <s v="H0010"/>
    <s v="Health Research Institute"/>
    <s v="8010182"/>
    <s v="Reed,Brian Christopher"/>
    <s v="COI"/>
    <x v="0"/>
    <x v="0"/>
    <x v="0"/>
    <x v="0"/>
    <s v="H0557"/>
    <s v="COLLEGE OF MEDICINE (PH)"/>
    <n v="0.05"/>
    <n v="3927.007000000001"/>
    <n v="2140.3299610791219"/>
    <m/>
    <n v="2140.3299610791219"/>
    <m/>
  </r>
  <r>
    <s v="G0506997"/>
    <s v="H0010"/>
    <s v="HEALTH RESEARCH INSTITUTE"/>
    <s v="H0010"/>
    <s v="Health Research Institute"/>
    <s v="1218578"/>
    <s v="Obasi,Ezemenari M"/>
    <s v="PI"/>
    <x v="0"/>
    <x v="0"/>
    <x v="0"/>
    <x v="0"/>
    <s v="H0405"/>
    <s v="EDUCATION PH"/>
    <n v="0.6"/>
    <n v="47124.08400000001"/>
    <n v="25683.959532949459"/>
    <m/>
    <n v="25683.959532949459"/>
    <m/>
  </r>
  <r>
    <s v="G0506997"/>
    <s v="H0010"/>
    <s v="HEALTH RESEARCH INSTITUTE"/>
    <s v="H0010"/>
    <s v="Health Research Institute"/>
    <s v="1218578"/>
    <s v="Obasi,Ezemenari M"/>
    <s v="PI"/>
    <x v="1"/>
    <x v="1"/>
    <x v="1"/>
    <x v="1"/>
    <m/>
    <m/>
    <n v="0.2"/>
    <n v="15708.028000000004"/>
    <n v="8561.3198443164874"/>
    <n v="3766.9807314992545"/>
    <n v="0"/>
    <n v="4794.3391128172334"/>
  </r>
  <r>
    <s v="G0506997"/>
    <s v="H0010"/>
    <s v="HEALTH RESEARCH INSTITUTE"/>
    <s v="H0010"/>
    <s v="Health Research Institute"/>
    <s v="8010182"/>
    <s v="Reed,Brian Christopher"/>
    <s v="COI"/>
    <x v="52"/>
    <x v="52"/>
    <x v="11"/>
    <x v="10"/>
    <m/>
    <m/>
    <n v="0.05"/>
    <n v="3927.007000000001"/>
    <n v="2140.3299610791219"/>
    <n v="941.74518287481362"/>
    <n v="0"/>
    <n v="1198.5847782043083"/>
  </r>
  <r>
    <s v="G0507118"/>
    <s v="H0010"/>
    <s v="HEALTH RESEARCH INSTITUTE"/>
    <s v="H0010"/>
    <s v="Health Research Institute"/>
    <s v="1218578"/>
    <s v="Obasi,Ezemenari M"/>
    <s v="PI"/>
    <x v="0"/>
    <x v="0"/>
    <x v="0"/>
    <x v="0"/>
    <s v="H0405"/>
    <s v="EDUCATION PH"/>
    <n v="1"/>
    <n v="263.06"/>
    <n v="143.37514538718003"/>
    <m/>
    <n v="143.37514538718003"/>
    <m/>
  </r>
  <r>
    <s v="G0507761"/>
    <s v="H0010"/>
    <s v="HEALTH RESEARCH INSTITUTE"/>
    <s v="H0010"/>
    <s v="Health Research Institute"/>
    <s v="1218578"/>
    <s v="Obasi,Ezemenari M"/>
    <s v="PI"/>
    <x v="0"/>
    <x v="0"/>
    <x v="0"/>
    <x v="0"/>
    <s v="H0405"/>
    <s v="EDUCATION PH"/>
    <n v="0.2"/>
    <n v="17133.191999999999"/>
    <n v="9338.0745607331755"/>
    <m/>
    <n v="9338.0745607331755"/>
    <m/>
  </r>
  <r>
    <s v="G0507761"/>
    <s v="H0010"/>
    <s v="HEALTH RESEARCH INSTITUTE"/>
    <s v="H0010"/>
    <s v="Health Research Institute"/>
    <s v="1218578"/>
    <s v="Obasi,Ezemenari M"/>
    <s v="PI"/>
    <x v="1"/>
    <x v="1"/>
    <x v="1"/>
    <x v="1"/>
    <m/>
    <m/>
    <n v="0"/>
    <n v="0"/>
    <n v="0"/>
    <n v="0"/>
    <n v="0"/>
    <n v="0"/>
  </r>
  <r>
    <s v="G0507761"/>
    <s v="H0010"/>
    <s v="HEALTH RESEARCH INSTITUTE"/>
    <s v="H0010"/>
    <s v="Health Research Institute"/>
    <s v="1307125"/>
    <s v="Carmack,Chakema"/>
    <s v="COI"/>
    <x v="0"/>
    <x v="0"/>
    <x v="0"/>
    <x v="0"/>
    <s v="H0405"/>
    <s v="EDUCATION PH"/>
    <n v="0.6"/>
    <n v="51399.575999999994"/>
    <n v="28014.223682199528"/>
    <m/>
    <n v="28014.223682199528"/>
    <m/>
  </r>
  <r>
    <s v="G0507761"/>
    <s v="H0010"/>
    <s v="HEALTH RESEARCH INSTITUTE"/>
    <s v="H0010"/>
    <s v="Health Research Institute"/>
    <s v="1307125"/>
    <s v="Carmack,Chakema"/>
    <s v="COI"/>
    <x v="1"/>
    <x v="1"/>
    <x v="1"/>
    <x v="1"/>
    <m/>
    <m/>
    <n v="0.2"/>
    <n v="17133.191999999999"/>
    <n v="9338.0745607331755"/>
    <n v="4108.7528067225976"/>
    <n v="0"/>
    <n v="5229.3217540105779"/>
  </r>
  <r>
    <s v="G0508761"/>
    <s v="H0010"/>
    <s v="HEALTH RESEARCH INSTITUTE"/>
    <s v="H0010"/>
    <s v="Health Research Institute"/>
    <s v="1218578"/>
    <s v="Obasi,Ezemenari M"/>
    <s v="PI"/>
    <x v="1"/>
    <x v="1"/>
    <x v="1"/>
    <x v="1"/>
    <m/>
    <m/>
    <n v="1"/>
    <n v="4441.51"/>
    <n v="2420.7486580575305"/>
    <n v="1065.1294095453134"/>
    <n v="0"/>
    <n v="1355.6192485122172"/>
  </r>
  <r>
    <s v="G0508762"/>
    <s v="H0010"/>
    <s v="HEALTH RESEARCH INSTITUTE"/>
    <s v="H0010"/>
    <s v="Health Research Institute"/>
    <s v="1218578"/>
    <s v="Obasi,Ezemenari M"/>
    <s v="PI"/>
    <x v="1"/>
    <x v="1"/>
    <x v="1"/>
    <x v="1"/>
    <m/>
    <m/>
    <n v="1"/>
    <n v="14268.319999999998"/>
    <n v="7776.6382362609593"/>
    <n v="3421.7208239548222"/>
    <n v="0"/>
    <n v="4354.9174123061366"/>
  </r>
  <r>
    <s v="G0508764"/>
    <s v="H0010"/>
    <s v="HEALTH RESEARCH INSTITUTE"/>
    <s v="H0010"/>
    <s v="Health Research Institute"/>
    <s v="1218578"/>
    <s v="Obasi,Ezemenari M"/>
    <s v="PI"/>
    <x v="1"/>
    <x v="1"/>
    <x v="1"/>
    <x v="1"/>
    <m/>
    <m/>
    <n v="1"/>
    <n v="24677.57"/>
    <n v="13449.974099263711"/>
    <n v="5917.9886036760327"/>
    <n v="0"/>
    <n v="7531.9854955876781"/>
  </r>
  <r>
    <s v="G0508938"/>
    <s v="H0010"/>
    <s v="HEALTH RESEARCH INSTITUTE"/>
    <s v="H0010"/>
    <s v="Health Research Institute"/>
    <s v="1218578"/>
    <s v="Obasi,Ezemenari M"/>
    <s v="PI"/>
    <x v="1"/>
    <x v="1"/>
    <x v="1"/>
    <x v="1"/>
    <m/>
    <m/>
    <n v="1"/>
    <n v="4731.6299999999992"/>
    <n v="2578.8722693238897"/>
    <n v="1134.7037985025115"/>
    <n v="0"/>
    <n v="1444.1684708213782"/>
  </r>
  <r>
    <s v="G0509077"/>
    <s v="H0010"/>
    <s v="HEALTH RESEARCH INSTITUTE"/>
    <s v="H0010"/>
    <s v="Health Research Institute"/>
    <s v="1218578"/>
    <s v="Obasi,Ezemenari M"/>
    <s v="PI"/>
    <x v="1"/>
    <x v="1"/>
    <x v="1"/>
    <x v="1"/>
    <m/>
    <m/>
    <n v="1"/>
    <n v="23674.5"/>
    <n v="12903.272559373501"/>
    <n v="5677.4399261243407"/>
    <n v="0"/>
    <n v="7225.8326332491606"/>
  </r>
  <r>
    <s v="G0509084"/>
    <s v="H0010"/>
    <s v="HEALTH RESEARCH INSTITUTE"/>
    <s v="H0010"/>
    <s v="Health Research Institute"/>
    <s v="1218578"/>
    <s v="Obasi,Ezemenari M"/>
    <s v="PI"/>
    <x v="1"/>
    <x v="1"/>
    <x v="1"/>
    <x v="1"/>
    <m/>
    <m/>
    <n v="1"/>
    <n v="17016.68"/>
    <n v="9274.572223094041"/>
    <n v="4080.8117781613782"/>
    <n v="0"/>
    <n v="5193.7604449326627"/>
  </r>
  <r>
    <s v="G0509384"/>
    <s v="H0010"/>
    <s v="HEALTH RESEARCH INSTITUTE"/>
    <s v="H0010"/>
    <s v="Health Research Institute"/>
    <s v="1218578"/>
    <s v="Obasi,Ezemenari M"/>
    <s v="PI"/>
    <x v="1"/>
    <x v="1"/>
    <x v="1"/>
    <x v="1"/>
    <m/>
    <m/>
    <n v="1"/>
    <n v="26966"/>
    <n v="14697.233218698002"/>
    <n v="6466.7826162271213"/>
    <n v="0"/>
    <n v="8230.4506024708808"/>
  </r>
  <r>
    <s v="G0505322"/>
    <s v="H0053"/>
    <s v="SMALL BUSINESS DEV CENTER"/>
    <s v="H0404"/>
    <s v="BUSINESS ADMINISTRATION"/>
    <s v="8007923"/>
    <s v="Lawrence,Steven K"/>
    <s v="PI"/>
    <x v="70"/>
    <x v="70"/>
    <x v="19"/>
    <x v="18"/>
    <m/>
    <m/>
    <n v="1"/>
    <n v="93160.12000000001"/>
    <n v="50774.90211087637"/>
    <n v="22340.956928785603"/>
    <n v="0"/>
    <n v="28433.945182090767"/>
  </r>
  <r>
    <s v="G0505650"/>
    <s v="H0139"/>
    <s v="ENGINEERING TECHNOLOGY"/>
    <s v="H0416"/>
    <s v="Engineering"/>
    <s v="0145945"/>
    <s v="Benhaddou,Driss"/>
    <s v="COPI"/>
    <x v="43"/>
    <x v="43"/>
    <x v="9"/>
    <x v="4"/>
    <m/>
    <m/>
    <n v="0.25"/>
    <n v="8950.5374999999985"/>
    <n v="4878.2962645628622"/>
    <n v="2146.4503564076595"/>
    <n v="0"/>
    <n v="2731.8459081552028"/>
  </r>
  <r>
    <s v="G0505650"/>
    <s v="H0139"/>
    <s v="ENGINEERING TECHNOLOGY"/>
    <s v="H0416"/>
    <s v="Engineering"/>
    <s v="8007589"/>
    <s v="Balan,Venkatesh"/>
    <s v="PI"/>
    <x v="43"/>
    <x v="43"/>
    <x v="9"/>
    <x v="4"/>
    <m/>
    <m/>
    <n v="0.5"/>
    <n v="17901.074999999997"/>
    <n v="9756.5925291257245"/>
    <n v="4292.9007128153189"/>
    <n v="0"/>
    <n v="5463.6918163104056"/>
  </r>
  <r>
    <s v="G0505650"/>
    <s v="H0139"/>
    <s v="ENGINEERING TECHNOLOGY"/>
    <s v="H0416"/>
    <s v="Engineering"/>
    <s v="8010378"/>
    <s v="Zhu,Weihang"/>
    <s v="COPI"/>
    <x v="43"/>
    <x v="43"/>
    <x v="9"/>
    <x v="4"/>
    <m/>
    <m/>
    <n v="0.25"/>
    <n v="8950.5374999999985"/>
    <n v="4878.2962645628622"/>
    <n v="2146.4503564076595"/>
    <n v="0"/>
    <n v="2731.8459081552028"/>
  </r>
  <r>
    <s v="G0505226"/>
    <s v="H0125"/>
    <s v="PSYCHOLOGY"/>
    <s v="H0409"/>
    <s v="Lib Arts &amp; Social Sci"/>
    <s v="0230472"/>
    <s v="Neighbors,Clayton T"/>
    <s v="PI"/>
    <x v="7"/>
    <x v="7"/>
    <x v="2"/>
    <x v="2"/>
    <m/>
    <m/>
    <n v="1"/>
    <n v="3522.0500000000011"/>
    <n v="1919.6169345811509"/>
    <n v="844.63145121570642"/>
    <n v="0"/>
    <n v="1074.9854833654445"/>
  </r>
  <r>
    <s v="G0505738"/>
    <s v="H0515"/>
    <s v="CTR FOR NUCLEAR REC&amp;CELL SIGN"/>
    <s v="H0411"/>
    <s v="NSM"/>
    <s v="1024610"/>
    <s v="Varadarajan,Navin"/>
    <s v="OTHK"/>
    <x v="13"/>
    <x v="13"/>
    <x v="4"/>
    <x v="4"/>
    <m/>
    <m/>
    <n v="0.1"/>
    <n v="5234.5970000000007"/>
    <n v="2853.0035197988918"/>
    <n v="1255.3215487115124"/>
    <n v="0"/>
    <n v="1597.6819710873795"/>
  </r>
  <r>
    <s v="G0505738"/>
    <s v="H0515"/>
    <s v="CTR FOR NUCLEAR REC&amp;CELL SIGN"/>
    <s v="H0411"/>
    <s v="NSM"/>
    <s v="1314235"/>
    <s v="Mohan,Chandra"/>
    <s v="OTHK"/>
    <x v="17"/>
    <x v="17"/>
    <x v="4"/>
    <x v="4"/>
    <m/>
    <m/>
    <n v="0.05"/>
    <n v="2617.2985000000003"/>
    <n v="1426.5017598994459"/>
    <n v="627.66077435575619"/>
    <n v="0"/>
    <n v="798.84098554368973"/>
  </r>
  <r>
    <s v="G0505738"/>
    <s v="H0515"/>
    <s v="CTR FOR NUCLEAR REC&amp;CELL SIGN"/>
    <s v="H0411"/>
    <s v="NSM"/>
    <s v="8010216"/>
    <s v="Peng,Weiyi"/>
    <s v="PI"/>
    <x v="3"/>
    <x v="3"/>
    <x v="3"/>
    <x v="3"/>
    <m/>
    <m/>
    <n v="0.42499999999999999"/>
    <n v="22247.037250000001"/>
    <n v="12125.264959145288"/>
    <n v="5335.1165820239266"/>
    <n v="0"/>
    <n v="6790.1483771213616"/>
  </r>
  <r>
    <s v="G0505738"/>
    <s v="H0515"/>
    <s v="CTR FOR NUCLEAR REC&amp;CELL SIGN"/>
    <s v="H0411"/>
    <s v="NSM"/>
    <s v="8010216"/>
    <s v="Peng,Weiyi"/>
    <s v="PI"/>
    <x v="26"/>
    <x v="26"/>
    <x v="3"/>
    <x v="3"/>
    <m/>
    <m/>
    <n v="0.42499999999999999"/>
    <n v="22247.037250000001"/>
    <n v="12125.264959145288"/>
    <n v="5335.1165820239266"/>
    <n v="0"/>
    <n v="6790.1483771213616"/>
  </r>
  <r>
    <s v="G0505817"/>
    <s v="H0131"/>
    <s v="MENTAL HEALTH - RITES"/>
    <s v="H0415"/>
    <s v="GCSW"/>
    <s v="0188169"/>
    <s v="Kovach,Jamison"/>
    <s v="COPI"/>
    <x v="45"/>
    <x v="45"/>
    <x v="9"/>
    <x v="4"/>
    <m/>
    <m/>
    <n v="0.5"/>
    <n v="6641.52"/>
    <n v="3619.8163749405608"/>
    <n v="1592.7192049738467"/>
    <n v="0"/>
    <n v="2027.0971699667141"/>
  </r>
  <r>
    <s v="G0505817"/>
    <s v="H0131"/>
    <s v="MENTAL HEALTH - RITES"/>
    <s v="H0415"/>
    <s v="GCSW"/>
    <s v="8000968"/>
    <s v="Gearing,Robin Edward"/>
    <s v="PI"/>
    <x v="5"/>
    <x v="5"/>
    <x v="5"/>
    <x v="5"/>
    <m/>
    <m/>
    <n v="0.5"/>
    <n v="6641.52"/>
    <n v="3619.8163749405608"/>
    <n v="1592.7192049738467"/>
    <n v="0"/>
    <n v="2027.0971699667141"/>
  </r>
  <r>
    <s v="G0505348"/>
    <s v="H0288"/>
    <s v="TIMES"/>
    <s v="H0400"/>
    <s v="VC/VP for Research"/>
    <s v="0952956"/>
    <s v="Kulesz,Paulina Anna"/>
    <s v="PI"/>
    <x v="7"/>
    <x v="7"/>
    <x v="2"/>
    <x v="2"/>
    <m/>
    <m/>
    <n v="0.2"/>
    <n v="1.9999999999790819E-3"/>
    <n v="1.0900566059885992E-3"/>
    <n v="4.7962490663498367E-4"/>
    <n v="0"/>
    <n v="6.1043169935361553E-4"/>
  </r>
  <r>
    <s v="G0505348"/>
    <s v="H0288"/>
    <s v="TIMES"/>
    <s v="H0400"/>
    <s v="VC/VP for Research"/>
    <s v="0952956"/>
    <s v="Kulesz,Paulina Anna"/>
    <s v="PI"/>
    <x v="20"/>
    <x v="20"/>
    <x v="0"/>
    <x v="0"/>
    <s v="H0409"/>
    <s v="LIB ARTS &amp; SOCIAL SCI PH"/>
    <n v="0.8"/>
    <n v="7.9999999999163275E-3"/>
    <n v="4.3602264239543968E-3"/>
    <m/>
    <n v="4.3602264239543968E-3"/>
    <m/>
  </r>
  <r>
    <s v="G0505469"/>
    <s v="H0110"/>
    <s v="MATHEMATICS"/>
    <s v="H0411"/>
    <s v="NSM"/>
    <s v="8001181"/>
    <s v="Mamonov,Alexander V"/>
    <s v="PI"/>
    <x v="19"/>
    <x v="19"/>
    <x v="3"/>
    <x v="3"/>
    <m/>
    <m/>
    <n v="1"/>
    <n v="15736.279999999999"/>
    <n v="8576.7179839328401"/>
    <n v="3773.7559129304495"/>
    <n v="0"/>
    <n v="4802.9620710023901"/>
  </r>
  <r>
    <s v="G0506518"/>
    <s v="H0125"/>
    <s v="PSYCHOLOGY"/>
    <s v="H0409"/>
    <s v="Lib Arts &amp; Social Sci"/>
    <s v="0126948"/>
    <s v="Pavlidis, Ioannis T"/>
    <s v="PI"/>
    <x v="21"/>
    <x v="21"/>
    <x v="3"/>
    <x v="3"/>
    <m/>
    <m/>
    <n v="0.01"/>
    <n v="2040.9833999999996"/>
    <n v="1112.39371895317"/>
    <n v="489.45323633939483"/>
    <n v="0"/>
    <n v="622.9404826137752"/>
  </r>
  <r>
    <s v="G0506518"/>
    <s v="H0125"/>
    <s v="PSYCHOLOGY"/>
    <s v="H0409"/>
    <s v="Lib Arts &amp; Social Sci"/>
    <s v="1116251"/>
    <s v="Zvolensky,Michael J"/>
    <s v="PI"/>
    <x v="7"/>
    <x v="7"/>
    <x v="2"/>
    <x v="2"/>
    <m/>
    <m/>
    <n v="0.01"/>
    <n v="2040.9833999999996"/>
    <n v="1112.39371895317"/>
    <n v="489.45323633939483"/>
    <n v="0"/>
    <n v="622.9404826137752"/>
  </r>
  <r>
    <s v="G0506518"/>
    <s v="H0125"/>
    <s v="PSYCHOLOGY"/>
    <s v="H0409"/>
    <s v="Lib Arts &amp; Social Sci"/>
    <s v="8001691"/>
    <s v="Grigorenko,Elena L"/>
    <s v="PI"/>
    <x v="7"/>
    <x v="7"/>
    <x v="2"/>
    <x v="2"/>
    <m/>
    <m/>
    <n v="0.49"/>
    <n v="100008.18659999999"/>
    <n v="54507.292228705337"/>
    <n v="23983.208580630348"/>
    <n v="0"/>
    <n v="30524.083648074989"/>
  </r>
  <r>
    <s v="G0506518"/>
    <s v="H0125"/>
    <s v="PSYCHOLOGY"/>
    <s v="H0409"/>
    <s v="Lib Arts &amp; Social Sci"/>
    <s v="8001691"/>
    <s v="Grigorenko,Elena L"/>
    <s v="PI"/>
    <x v="20"/>
    <x v="20"/>
    <x v="0"/>
    <x v="0"/>
    <s v="H0409"/>
    <s v="LIB ARTS &amp; SOCIAL SCI PH"/>
    <n v="0.49"/>
    <n v="100008.18659999999"/>
    <n v="54507.292228705337"/>
    <m/>
    <n v="54507.292228705337"/>
    <m/>
  </r>
  <r>
    <s v="G0505384"/>
    <s v="H0125"/>
    <s v="PSYCHOLOGY"/>
    <s v="H0409"/>
    <s v="Lib Arts &amp; Social Sci"/>
    <s v="0343825"/>
    <s v="Venta,Amanda Cristina"/>
    <s v="PI"/>
    <x v="7"/>
    <x v="7"/>
    <x v="2"/>
    <x v="2"/>
    <m/>
    <m/>
    <n v="0.5"/>
    <n v="3374.49"/>
    <n v="1839.19255819047"/>
    <n v="809.24472560380684"/>
    <n v="0"/>
    <n v="1029.947832586663"/>
  </r>
  <r>
    <s v="G0505384"/>
    <s v="H0125"/>
    <s v="PSYCHOLOGY"/>
    <s v="H0409"/>
    <s v="Lib Arts &amp; Social Sci"/>
    <s v="0343825"/>
    <s v="Venta,Amanda Cristina"/>
    <s v="PI"/>
    <x v="20"/>
    <x v="20"/>
    <x v="0"/>
    <x v="0"/>
    <s v="H0409"/>
    <s v="LIB ARTS &amp; SOCIAL SCI PH"/>
    <n v="0.5"/>
    <n v="3374.49"/>
    <n v="1839.19255819047"/>
    <m/>
    <n v="1839.19255819047"/>
    <m/>
  </r>
  <r>
    <s v="G0505411"/>
    <s v="H0554"/>
    <s v="CTR FOR INFO SCRTY, RES &amp; EDU"/>
    <s v="H0416"/>
    <s v="Engineering"/>
    <s v="0187004"/>
    <s v="Conklin,William A"/>
    <s v="PI"/>
    <x v="35"/>
    <x v="35"/>
    <x v="9"/>
    <x v="4"/>
    <m/>
    <m/>
    <n v="0.5"/>
    <n v="-4139.5249999999996"/>
    <n v="-2256.1582859760751"/>
    <n v="-992.70964582947306"/>
    <n v="0"/>
    <n v="-1263.448640146602"/>
  </r>
  <r>
    <s v="G0505411"/>
    <s v="H0554"/>
    <s v="CTR FOR INFO SCRTY, RES &amp; EDU"/>
    <s v="H0416"/>
    <s v="Engineering"/>
    <s v="0187004"/>
    <s v="Conklin,William A"/>
    <s v="PI"/>
    <x v="71"/>
    <x v="71"/>
    <x v="9"/>
    <x v="4"/>
    <m/>
    <m/>
    <n v="0.5"/>
    <n v="-4139.5249999999996"/>
    <n v="-2256.1582859760751"/>
    <n v="-992.70964582947306"/>
    <n v="0"/>
    <n v="-1263.448640146602"/>
  </r>
  <r>
    <s v="G0505916"/>
    <s v="H0070"/>
    <s v="ELECTRICAL ENGINEERING"/>
    <s v="H0406"/>
    <s v="Engineering"/>
    <s v="0089391"/>
    <s v="Jackson,David R"/>
    <s v="PI"/>
    <x v="4"/>
    <x v="4"/>
    <x v="4"/>
    <x v="4"/>
    <m/>
    <m/>
    <n v="1"/>
    <n v="1890.42"/>
    <n v="1030.3324045572601"/>
    <n v="453.34625800519444"/>
    <n v="0"/>
    <n v="576.98614655206575"/>
  </r>
  <r>
    <s v="G0505944"/>
    <s v="H0071"/>
    <s v="BIOMEDICAL ENGINEERING"/>
    <s v="H0406"/>
    <s v="Engineering"/>
    <s v="8013719"/>
    <s v="Romero Ortega,Mario Ignacio"/>
    <s v="PI"/>
    <x v="17"/>
    <x v="17"/>
    <x v="4"/>
    <x v="4"/>
    <m/>
    <m/>
    <n v="1"/>
    <n v="165054.69"/>
    <n v="89959.477592891082"/>
    <n v="39582.170140872076"/>
    <n v="0"/>
    <n v="50377.307452019006"/>
  </r>
  <r>
    <s v="G0505434"/>
    <s v="H0104"/>
    <s v="BIOLOGY &amp; BIOCHEMISTRY"/>
    <s v="H0411"/>
    <s v="NSM"/>
    <s v="0299540"/>
    <s v="Xian,Wa"/>
    <s v="PI"/>
    <x v="3"/>
    <x v="3"/>
    <x v="3"/>
    <x v="3"/>
    <m/>
    <m/>
    <n v="0.8"/>
    <n v="75864.784000000014"/>
    <n v="41348.454480981563"/>
    <n v="18193.319971631889"/>
    <n v="0"/>
    <n v="23155.134509349675"/>
  </r>
  <r>
    <s v="G0505434"/>
    <s v="H0104"/>
    <s v="BIOLOGY &amp; BIOCHEMISTRY"/>
    <s v="H0411"/>
    <s v="NSM"/>
    <s v="8002714"/>
    <s v="McKeon,Frank D"/>
    <s v="COPI"/>
    <x v="3"/>
    <x v="3"/>
    <x v="3"/>
    <x v="3"/>
    <m/>
    <m/>
    <n v="0.2"/>
    <n v="18966.196000000004"/>
    <n v="10337.113620245391"/>
    <n v="4548.3299929079722"/>
    <n v="0"/>
    <n v="5788.7836273374187"/>
  </r>
  <r>
    <s v="G0505587"/>
    <s v="H0070"/>
    <s v="ELECTRICAL ENGINEERING"/>
    <s v="H0406"/>
    <s v="Engineering"/>
    <s v="0104477"/>
    <s v="Chen,Ji"/>
    <s v="PI"/>
    <x v="4"/>
    <x v="4"/>
    <x v="4"/>
    <x v="4"/>
    <m/>
    <m/>
    <n v="1"/>
    <n v="704.17"/>
    <n v="383.79258012350999"/>
    <n v="168.86873525434439"/>
    <n v="0"/>
    <n v="214.92384486916561"/>
  </r>
  <r>
    <s v="G0505438"/>
    <s v="H0125"/>
    <s v="PSYCHOLOGY"/>
    <s v="H0409"/>
    <s v="Lib Arts &amp; Social Sci"/>
    <s v="1116251"/>
    <s v="Zvolensky,Michael J"/>
    <s v="PI"/>
    <x v="7"/>
    <x v="7"/>
    <x v="2"/>
    <x v="2"/>
    <m/>
    <m/>
    <n v="1"/>
    <n v="6537.96"/>
    <n v="3563.3732438818802"/>
    <n v="1567.8842273080272"/>
    <n v="0"/>
    <n v="1995.489016573853"/>
  </r>
  <r>
    <s v="G0505447"/>
    <s v="H0089"/>
    <s v="HISTORY"/>
    <s v="H0409"/>
    <s v="Lib Arts &amp; Social Sci"/>
    <s v="0832865"/>
    <s v="Lindner,Peggy"/>
    <s v="COI"/>
    <x v="35"/>
    <x v="35"/>
    <x v="9"/>
    <x v="4"/>
    <m/>
    <m/>
    <n v="0.25"/>
    <n v="102.8875"/>
    <n v="56.07659952491251"/>
    <n v="24.673703790961504"/>
    <n v="0"/>
    <n v="31.402895733951006"/>
  </r>
  <r>
    <s v="G0505447"/>
    <s v="H0089"/>
    <s v="HISTORY"/>
    <s v="H0409"/>
    <s v="Lib Arts &amp; Social Sci"/>
    <s v="8001808"/>
    <s v="Neumann,Kristina Marie"/>
    <s v="PI"/>
    <x v="72"/>
    <x v="72"/>
    <x v="2"/>
    <x v="2"/>
    <m/>
    <m/>
    <n v="0.5"/>
    <n v="205.77500000000001"/>
    <n v="112.15319904982502"/>
    <n v="49.347407581923008"/>
    <n v="0"/>
    <n v="62.805791467902012"/>
  </r>
  <r>
    <s v="G0505447"/>
    <s v="H0089"/>
    <s v="HISTORY"/>
    <s v="H0409"/>
    <s v="Lib Arts &amp; Social Sci"/>
    <s v="8005650"/>
    <s v="Rodwell,Elizabeth Ann"/>
    <s v="COI"/>
    <x v="35"/>
    <x v="35"/>
    <x v="9"/>
    <x v="4"/>
    <m/>
    <m/>
    <n v="0.25"/>
    <n v="102.8875"/>
    <n v="56.07659952491251"/>
    <n v="24.673703790961504"/>
    <n v="0"/>
    <n v="31.402895733951006"/>
  </r>
  <r>
    <s v="G0505500"/>
    <s v="H0109"/>
    <s v="EARTH &amp; ATMOSPHERIC SCIENCES"/>
    <s v="H0411"/>
    <s v="NSM"/>
    <s v="0186940"/>
    <s v="Flynn III,James Howard"/>
    <s v="COPI"/>
    <x v="6"/>
    <x v="6"/>
    <x v="3"/>
    <x v="3"/>
    <m/>
    <m/>
    <n v="0.25"/>
    <n v="6687.5324999999993"/>
    <n v="3644.8944897323477"/>
    <n v="1603.7535754822329"/>
    <n v="0"/>
    <n v="2041.1409142501147"/>
  </r>
  <r>
    <s v="G0505500"/>
    <s v="H0109"/>
    <s v="EARTH &amp; ATMOSPHERIC SCIENCES"/>
    <s v="H0411"/>
    <s v="NSM"/>
    <s v="0186940"/>
    <s v="Flynn III,James Howard"/>
    <s v="COPI"/>
    <x v="41"/>
    <x v="41"/>
    <x v="3"/>
    <x v="3"/>
    <m/>
    <m/>
    <n v="0.25"/>
    <n v="6687.5324999999993"/>
    <n v="3644.8944897323477"/>
    <n v="1603.7535754822329"/>
    <n v="0"/>
    <n v="2041.1409142501147"/>
  </r>
  <r>
    <s v="G0505500"/>
    <s v="H0109"/>
    <s v="EARTH &amp; ATMOSPHERIC SCIENCES"/>
    <s v="H0411"/>
    <s v="NSM"/>
    <s v="8005070"/>
    <s v="Wang,Yuxuan"/>
    <s v="COPI"/>
    <x v="6"/>
    <x v="6"/>
    <x v="3"/>
    <x v="3"/>
    <m/>
    <m/>
    <n v="0.25"/>
    <n v="6687.5324999999993"/>
    <n v="3644.8944897323477"/>
    <n v="1603.7535754822329"/>
    <n v="0"/>
    <n v="2041.1409142501147"/>
  </r>
  <r>
    <s v="G0505500"/>
    <s v="H0109"/>
    <s v="EARTH &amp; ATMOSPHERIC SCIENCES"/>
    <s v="H0411"/>
    <s v="NSM"/>
    <s v="8005070"/>
    <s v="Wang,Yuxuan"/>
    <s v="COPI"/>
    <x v="41"/>
    <x v="41"/>
    <x v="3"/>
    <x v="3"/>
    <m/>
    <m/>
    <n v="0.25"/>
    <n v="6687.5324999999993"/>
    <n v="3644.8944897323477"/>
    <n v="1603.7535754822329"/>
    <n v="0"/>
    <n v="2041.1409142501147"/>
  </r>
  <r>
    <s v="G0506051"/>
    <s v="H0288"/>
    <s v="TIMES"/>
    <s v="H0400"/>
    <s v="VC/VP for Research"/>
    <s v="0057004"/>
    <s v="Taylor,Pat"/>
    <s v="COI"/>
    <x v="7"/>
    <x v="7"/>
    <x v="2"/>
    <x v="2"/>
    <m/>
    <m/>
    <n v="0.05"/>
    <n v="3932.8675000000003"/>
    <n v="2143.5240994488527"/>
    <n v="943.15060375749522"/>
    <n v="0"/>
    <n v="1200.3734956913574"/>
  </r>
  <r>
    <s v="G0506051"/>
    <s v="H0288"/>
    <s v="TIMES"/>
    <s v="H0400"/>
    <s v="VC/VP for Research"/>
    <s v="0057004"/>
    <s v="Taylor,Pat"/>
    <s v="COI"/>
    <x v="20"/>
    <x v="20"/>
    <x v="0"/>
    <x v="0"/>
    <s v="H0409"/>
    <s v="LIB ARTS &amp; SOCIAL SCI PH"/>
    <n v="0.2"/>
    <n v="15731.470000000001"/>
    <n v="8574.0963977954107"/>
    <m/>
    <n v="8574.0963977954107"/>
    <m/>
  </r>
  <r>
    <s v="G0506051"/>
    <s v="H0288"/>
    <s v="TIMES"/>
    <s v="H0400"/>
    <s v="VC/VP for Research"/>
    <s v="0082417"/>
    <s v="Francis,David J"/>
    <s v="COI"/>
    <x v="7"/>
    <x v="7"/>
    <x v="2"/>
    <x v="2"/>
    <m/>
    <m/>
    <n v="0.05"/>
    <n v="3932.8675000000003"/>
    <n v="2143.5240994488527"/>
    <n v="943.15060375749522"/>
    <n v="0"/>
    <n v="1200.3734956913574"/>
  </r>
  <r>
    <s v="G0506051"/>
    <s v="H0288"/>
    <s v="TIMES"/>
    <s v="H0400"/>
    <s v="VC/VP for Research"/>
    <s v="0082417"/>
    <s v="Francis,David J"/>
    <s v="COI"/>
    <x v="20"/>
    <x v="20"/>
    <x v="0"/>
    <x v="0"/>
    <s v="H0409"/>
    <s v="LIB ARTS &amp; SOCIAL SCI PH"/>
    <n v="0.2"/>
    <n v="15731.470000000001"/>
    <n v="8574.0963977954107"/>
    <m/>
    <n v="8574.0963977954107"/>
    <m/>
  </r>
  <r>
    <s v="G0506051"/>
    <s v="H0288"/>
    <s v="TIMES"/>
    <s v="H0400"/>
    <s v="VC/VP for Research"/>
    <s v="1159554"/>
    <s v="Miciak,Jeremy Richard"/>
    <s v="PI"/>
    <x v="7"/>
    <x v="7"/>
    <x v="2"/>
    <x v="2"/>
    <m/>
    <m/>
    <n v="0.08"/>
    <n v="6292.5880000000006"/>
    <n v="3429.6385591181647"/>
    <n v="1509.0409660119924"/>
    <n v="0"/>
    <n v="1920.5975931061723"/>
  </r>
  <r>
    <s v="G0506051"/>
    <s v="H0288"/>
    <s v="TIMES"/>
    <s v="H0400"/>
    <s v="VC/VP for Research"/>
    <s v="1159554"/>
    <s v="Miciak,Jeremy Richard"/>
    <s v="PI"/>
    <x v="20"/>
    <x v="20"/>
    <x v="0"/>
    <x v="0"/>
    <s v="H0409"/>
    <s v="LIB ARTS &amp; SOCIAL SCI PH"/>
    <n v="0.32"/>
    <n v="25170.352000000003"/>
    <n v="13718.554236472659"/>
    <m/>
    <n v="13718.554236472659"/>
    <m/>
  </r>
  <r>
    <s v="G0506051"/>
    <s v="H0288"/>
    <s v="TIMES"/>
    <s v="H0400"/>
    <s v="VC/VP for Research"/>
    <s v="8002042"/>
    <s v="Castilla-Earls,Anny"/>
    <s v="COI"/>
    <x v="27"/>
    <x v="27"/>
    <x v="2"/>
    <x v="2"/>
    <m/>
    <m/>
    <n v="0.05"/>
    <n v="3932.8675000000003"/>
    <n v="2143.5240994488527"/>
    <n v="943.15060375749522"/>
    <n v="0"/>
    <n v="1200.3734956913574"/>
  </r>
  <r>
    <s v="G0506051"/>
    <s v="H0288"/>
    <s v="TIMES"/>
    <s v="H0400"/>
    <s v="VC/VP for Research"/>
    <s v="8002042"/>
    <s v="Castilla-Earls,Anny"/>
    <s v="COI"/>
    <x v="20"/>
    <x v="20"/>
    <x v="0"/>
    <x v="0"/>
    <s v="H0409"/>
    <s v="LIB ARTS &amp; SOCIAL SCI PH"/>
    <n v="0.05"/>
    <n v="3932.8675000000003"/>
    <n v="2143.5240994488527"/>
    <m/>
    <n v="2143.5240994488527"/>
    <m/>
  </r>
  <r>
    <s v="G0505570"/>
    <s v="H0288"/>
    <s v="TIMES"/>
    <s v="H0400"/>
    <s v="VC/VP for Research"/>
    <s v="0080332"/>
    <s v="Kakadiaris,Ioannis A"/>
    <s v="PI"/>
    <x v="21"/>
    <x v="21"/>
    <x v="3"/>
    <x v="3"/>
    <m/>
    <m/>
    <n v="0.5"/>
    <n v="2033.17"/>
    <n v="1108.13519481051"/>
    <n v="487.57948571662439"/>
    <n v="0"/>
    <n v="620.55570909388564"/>
  </r>
  <r>
    <s v="G0505570"/>
    <s v="H0288"/>
    <s v="TIMES"/>
    <s v="H0400"/>
    <s v="VC/VP for Research"/>
    <s v="0080332"/>
    <s v="Kakadiaris,Ioannis A"/>
    <s v="PI"/>
    <x v="20"/>
    <x v="20"/>
    <x v="0"/>
    <x v="0"/>
    <s v="H0411"/>
    <s v="NSM PH"/>
    <n v="0.5"/>
    <n v="2033.17"/>
    <n v="1108.13519481051"/>
    <m/>
    <n v="1108.13519481051"/>
    <m/>
  </r>
  <r>
    <s v="G0505712"/>
    <s v="H0064"/>
    <s v="PSYCH, HLTH &amp; LEARNING SCIENCE"/>
    <s v="H0405"/>
    <s v="Education"/>
    <s v="8014639"/>
    <s v="Dunsmore,Julie C"/>
    <s v="PI"/>
    <x v="1"/>
    <x v="1"/>
    <x v="1"/>
    <x v="1"/>
    <m/>
    <m/>
    <n v="1"/>
    <n v="52814.810000000005"/>
    <n v="28785.566267567436"/>
    <n v="12665.649157729671"/>
    <n v="0"/>
    <n v="16119.917109837765"/>
  </r>
  <r>
    <s v="G0505541"/>
    <s v="H0073"/>
    <s v="MECHANICAL ENGINEERING"/>
    <s v="H0406"/>
    <s v="Engineering"/>
    <s v="0085832"/>
    <s v="Wosik,Jaroslaw"/>
    <s v="COPI"/>
    <x v="4"/>
    <x v="4"/>
    <x v="4"/>
    <x v="4"/>
    <m/>
    <m/>
    <n v="0.1"/>
    <n v="-13.127999999999998"/>
    <n v="-7.1551315617839997"/>
    <n v="-3.1482578871849598"/>
    <n v="0"/>
    <n v="-4.0068736745990403"/>
  </r>
  <r>
    <s v="G0505541"/>
    <s v="H0073"/>
    <s v="MECHANICAL ENGINEERING"/>
    <s v="H0406"/>
    <s v="Engineering"/>
    <s v="0085832"/>
    <s v="Wosik,Jaroslaw"/>
    <s v="COPI"/>
    <x v="48"/>
    <x v="48"/>
    <x v="0"/>
    <x v="0"/>
    <s v="H0406"/>
    <s v="ENGINEERING PH"/>
    <n v="0.3"/>
    <n v="-39.383999999999993"/>
    <n v="-21.465394685351999"/>
    <m/>
    <n v="-21.465394685351999"/>
    <m/>
  </r>
  <r>
    <s v="G0505541"/>
    <s v="H0073"/>
    <s v="MECHANICAL ENGINEERING"/>
    <s v="H0406"/>
    <s v="Engineering"/>
    <s v="0645768"/>
    <s v="Selvamanickam,Venkat"/>
    <s v="PI"/>
    <x v="14"/>
    <x v="14"/>
    <x v="4"/>
    <x v="4"/>
    <m/>
    <m/>
    <n v="0.23"/>
    <n v="-30.194399999999995"/>
    <n v="-16.456802592103198"/>
    <n v="-7.2409931405254069"/>
    <n v="0"/>
    <n v="-9.2158094515777904"/>
  </r>
  <r>
    <s v="G0505541"/>
    <s v="H0073"/>
    <s v="MECHANICAL ENGINEERING"/>
    <s v="H0406"/>
    <s v="Engineering"/>
    <s v="0645768"/>
    <s v="Selvamanickam,Venkat"/>
    <s v="PI"/>
    <x v="48"/>
    <x v="48"/>
    <x v="0"/>
    <x v="0"/>
    <s v="H0406"/>
    <s v="ENGINEERING PH"/>
    <n v="0.15"/>
    <n v="-19.691999999999997"/>
    <n v="-10.732697342676"/>
    <m/>
    <n v="-10.732697342676"/>
    <m/>
  </r>
  <r>
    <s v="G0505541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22"/>
    <n v="-28.881599999999995"/>
    <n v="-15.741289435924799"/>
    <m/>
    <n v="-15.741289435924799"/>
    <m/>
  </r>
  <r>
    <s v="G0507590"/>
    <s v="H0073"/>
    <s v="MECHANICAL ENGINEERING"/>
    <s v="H0406"/>
    <s v="Engineering"/>
    <s v="0085832"/>
    <s v="Wosik,Jaroslaw"/>
    <s v="COPI"/>
    <x v="4"/>
    <x v="4"/>
    <x v="4"/>
    <x v="4"/>
    <m/>
    <m/>
    <n v="0.08"/>
    <n v="419.63200000000001"/>
    <n v="228.71131684449603"/>
    <n v="100.63297941157825"/>
    <n v="0"/>
    <n v="128.07833743291778"/>
  </r>
  <r>
    <s v="G0507590"/>
    <s v="H0073"/>
    <s v="MECHANICAL ENGINEERING"/>
    <s v="H0406"/>
    <s v="Engineering"/>
    <s v="0085832"/>
    <s v="Wosik,Jaroslaw"/>
    <s v="COPI"/>
    <x v="48"/>
    <x v="48"/>
    <x v="0"/>
    <x v="0"/>
    <s v="H0406"/>
    <s v="ENGINEERING PH"/>
    <n v="0.22"/>
    <n v="1153.9879999999998"/>
    <n v="628.95612132236397"/>
    <m/>
    <n v="628.95612132236397"/>
    <m/>
  </r>
  <r>
    <s v="G0507590"/>
    <s v="H0073"/>
    <s v="MECHANICAL ENGINEERING"/>
    <s v="H0406"/>
    <s v="Engineering"/>
    <s v="0645768"/>
    <s v="Selvamanickam,Venkat"/>
    <s v="PI"/>
    <x v="14"/>
    <x v="14"/>
    <x v="4"/>
    <x v="4"/>
    <m/>
    <m/>
    <n v="0.27"/>
    <n v="1416.258"/>
    <n v="771.90069435017404"/>
    <n v="339.63630551407658"/>
    <n v="0"/>
    <n v="432.26438883609745"/>
  </r>
  <r>
    <s v="G0507590"/>
    <s v="H0073"/>
    <s v="MECHANICAL ENGINEERING"/>
    <s v="H0406"/>
    <s v="Engineering"/>
    <s v="0645768"/>
    <s v="Selvamanickam,Venkat"/>
    <s v="PI"/>
    <x v="48"/>
    <x v="48"/>
    <x v="0"/>
    <x v="0"/>
    <s v="H0406"/>
    <s v="ENGINEERING PH"/>
    <n v="0.17"/>
    <n v="891.71799999999996"/>
    <n v="486.01154829455402"/>
    <m/>
    <n v="486.01154829455402"/>
    <m/>
  </r>
  <r>
    <s v="G0507590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26"/>
    <n v="1363.8039999999999"/>
    <n v="743.31177974461195"/>
    <m/>
    <n v="743.31177974461195"/>
    <m/>
  </r>
  <r>
    <s v="G0509060"/>
    <s v="H0073"/>
    <s v="MECHANICAL ENGINEERING"/>
    <s v="H0406"/>
    <s v="Engineering"/>
    <s v="0085832"/>
    <s v="Wosik,Jaroslaw"/>
    <s v="COPI"/>
    <x v="4"/>
    <x v="4"/>
    <x v="4"/>
    <x v="4"/>
    <m/>
    <m/>
    <n v="0.08"/>
    <n v="10629.335199999998"/>
    <n v="5793.288526074165"/>
    <n v="2549.0469514726328"/>
    <n v="0"/>
    <n v="3244.2415746015322"/>
  </r>
  <r>
    <s v="G0509060"/>
    <s v="H0073"/>
    <s v="MECHANICAL ENGINEERING"/>
    <s v="H0406"/>
    <s v="Engineering"/>
    <s v="0085832"/>
    <s v="Wosik,Jaroslaw"/>
    <s v="COPI"/>
    <x v="48"/>
    <x v="48"/>
    <x v="0"/>
    <x v="0"/>
    <s v="H0406"/>
    <s v="ENGINEERING PH"/>
    <n v="0.22"/>
    <n v="29230.671799999993"/>
    <n v="15931.543446703952"/>
    <m/>
    <n v="15931.543446703952"/>
    <m/>
  </r>
  <r>
    <s v="G0509060"/>
    <s v="H0073"/>
    <s v="MECHANICAL ENGINEERING"/>
    <s v="H0406"/>
    <s v="Engineering"/>
    <s v="0645768"/>
    <s v="Selvamanickam,Venkat"/>
    <s v="PI"/>
    <x v="14"/>
    <x v="14"/>
    <x v="4"/>
    <x v="4"/>
    <m/>
    <m/>
    <n v="0.27"/>
    <n v="35874.006299999994"/>
    <n v="19552.348775500308"/>
    <n v="8603.033461220135"/>
    <n v="0"/>
    <n v="10949.315314280173"/>
  </r>
  <r>
    <s v="G0509060"/>
    <s v="H0073"/>
    <s v="MECHANICAL ENGINEERING"/>
    <s v="H0406"/>
    <s v="Engineering"/>
    <s v="0645768"/>
    <s v="Selvamanickam,Venkat"/>
    <s v="PI"/>
    <x v="48"/>
    <x v="48"/>
    <x v="0"/>
    <x v="0"/>
    <s v="H0406"/>
    <s v="ENGINEERING PH"/>
    <n v="0.17"/>
    <n v="22587.337299999996"/>
    <n v="12310.7381179076"/>
    <m/>
    <n v="12310.7381179076"/>
    <m/>
  </r>
  <r>
    <s v="G0509060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26"/>
    <n v="34545.339399999997"/>
    <n v="18828.18770974104"/>
    <m/>
    <n v="18828.18770974104"/>
    <m/>
  </r>
  <r>
    <s v="G0508624"/>
    <s v="H0114"/>
    <s v="OPT VISION SCIENCES"/>
    <s v="H0412"/>
    <s v="Optometry"/>
    <s v="0080381"/>
    <s v="Frishman,Laura J"/>
    <s v="PI"/>
    <x v="34"/>
    <x v="34"/>
    <x v="8"/>
    <x v="8"/>
    <m/>
    <m/>
    <n v="0"/>
    <n v="0"/>
    <n v="0"/>
    <n v="0"/>
    <n v="0"/>
    <n v="0"/>
  </r>
  <r>
    <s v="G0508624"/>
    <s v="H0114"/>
    <s v="OPT VISION SCIENCES"/>
    <s v="H0412"/>
    <s v="Optometry"/>
    <s v="0080381"/>
    <s v="Frishman,Laura J"/>
    <s v="PI"/>
    <x v="24"/>
    <x v="24"/>
    <x v="8"/>
    <x v="8"/>
    <m/>
    <m/>
    <n v="1"/>
    <n v="375.66"/>
    <n v="204.74533230498002"/>
    <n v="90.087946214191206"/>
    <n v="0"/>
    <n v="114.65738609078882"/>
  </r>
  <r>
    <s v="G0510119"/>
    <s v="H0114"/>
    <s v="OPT VISION SCIENCES"/>
    <s v="H0412"/>
    <s v="Optometry"/>
    <s v="0080381"/>
    <s v="Frishman,Laura J"/>
    <s v="PI"/>
    <x v="34"/>
    <x v="34"/>
    <x v="8"/>
    <x v="8"/>
    <m/>
    <m/>
    <n v="0"/>
    <n v="0"/>
    <n v="0"/>
    <n v="0"/>
    <n v="0"/>
    <n v="0"/>
  </r>
  <r>
    <s v="G0510119"/>
    <s v="H0114"/>
    <s v="OPT VISION SCIENCES"/>
    <s v="H0412"/>
    <s v="Optometry"/>
    <s v="0080381"/>
    <s v="Frishman,Laura J"/>
    <s v="PI"/>
    <x v="24"/>
    <x v="24"/>
    <x v="8"/>
    <x v="8"/>
    <m/>
    <m/>
    <n v="1"/>
    <n v="4454.68"/>
    <n v="2427.9266808080401"/>
    <n v="1068.2877395555377"/>
    <n v="0"/>
    <n v="1359.6389412525025"/>
  </r>
  <r>
    <s v="G0505651"/>
    <s v="H0073"/>
    <s v="MECHANICAL ENGINEERING"/>
    <s v="H0406"/>
    <s v="Engineering"/>
    <s v="0091236"/>
    <s v="Majkic,Goran S"/>
    <s v="COI"/>
    <x v="14"/>
    <x v="14"/>
    <x v="4"/>
    <x v="4"/>
    <m/>
    <m/>
    <n v="0.05"/>
    <n v="6264.9700000000012"/>
    <n v="3414.5859674459111"/>
    <n v="1502.4178256762009"/>
    <n v="0"/>
    <n v="1912.1681417697102"/>
  </r>
  <r>
    <s v="G0505651"/>
    <s v="H0073"/>
    <s v="MECHANICAL ENGINEERING"/>
    <s v="H0406"/>
    <s v="Engineering"/>
    <s v="0091236"/>
    <s v="Majkic,Goran S"/>
    <s v="COI"/>
    <x v="31"/>
    <x v="31"/>
    <x v="0"/>
    <x v="0"/>
    <s v="H0406"/>
    <s v="ENGINEERING PH"/>
    <n v="0.05"/>
    <n v="6264.9700000000012"/>
    <n v="3414.5859674459111"/>
    <m/>
    <n v="3414.5859674459111"/>
    <m/>
  </r>
  <r>
    <s v="G0505651"/>
    <s v="H0073"/>
    <s v="MECHANICAL ENGINEERING"/>
    <s v="H0406"/>
    <s v="Engineering"/>
    <s v="0645768"/>
    <s v="Selvamanickam,Venkat"/>
    <s v="PI"/>
    <x v="14"/>
    <x v="14"/>
    <x v="4"/>
    <x v="4"/>
    <m/>
    <m/>
    <n v="0.34"/>
    <n v="42601.796000000009"/>
    <n v="23219.184578632194"/>
    <n v="10216.441214598166"/>
    <n v="0"/>
    <n v="13002.743364034028"/>
  </r>
  <r>
    <s v="G0505651"/>
    <s v="H0073"/>
    <s v="MECHANICAL ENGINEERING"/>
    <s v="H0406"/>
    <s v="Engineering"/>
    <s v="0645768"/>
    <s v="Selvamanickam,Venkat"/>
    <s v="PI"/>
    <x v="48"/>
    <x v="48"/>
    <x v="0"/>
    <x v="0"/>
    <s v="H0406"/>
    <s v="ENGINEERING PH"/>
    <n v="0.22"/>
    <n v="27565.868000000002"/>
    <n v="15024.178256762007"/>
    <m/>
    <n v="15024.178256762007"/>
    <m/>
  </r>
  <r>
    <s v="G0505651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34"/>
    <n v="42601.796000000009"/>
    <n v="23219.184578632194"/>
    <m/>
    <n v="23219.184578632194"/>
    <m/>
  </r>
  <r>
    <s v="G0506764"/>
    <s v="H0073"/>
    <s v="MECHANICAL ENGINEERING"/>
    <s v="H0406"/>
    <s v="Engineering"/>
    <s v="0091236"/>
    <s v="Majkic,Goran S"/>
    <s v="COI"/>
    <x v="14"/>
    <x v="14"/>
    <x v="4"/>
    <x v="4"/>
    <m/>
    <m/>
    <n v="0.05"/>
    <n v="317.71199999999999"/>
    <n v="173.16203220273601"/>
    <n v="76.191294169203843"/>
    <n v="0"/>
    <n v="96.970738033532172"/>
  </r>
  <r>
    <s v="G0506764"/>
    <s v="H0073"/>
    <s v="MECHANICAL ENGINEERING"/>
    <s v="H0406"/>
    <s v="Engineering"/>
    <s v="0091236"/>
    <s v="Majkic,Goran S"/>
    <s v="COI"/>
    <x v="31"/>
    <x v="31"/>
    <x v="0"/>
    <x v="0"/>
    <s v="H0406"/>
    <s v="ENGINEERING PH"/>
    <n v="0.05"/>
    <n v="317.71199999999999"/>
    <n v="173.16203220273601"/>
    <m/>
    <n v="173.16203220273601"/>
    <m/>
  </r>
  <r>
    <s v="G0506764"/>
    <s v="H0073"/>
    <s v="MECHANICAL ENGINEERING"/>
    <s v="H0406"/>
    <s v="Engineering"/>
    <s v="0645768"/>
    <s v="Selvamanickam,Venkat"/>
    <s v="PI"/>
    <x v="14"/>
    <x v="14"/>
    <x v="4"/>
    <x v="4"/>
    <m/>
    <m/>
    <n v="0.34"/>
    <n v="2160.4416000000001"/>
    <n v="1177.5018189786049"/>
    <n v="518.10080035058616"/>
    <n v="0"/>
    <n v="659.40101862801873"/>
  </r>
  <r>
    <s v="G0506764"/>
    <s v="H0073"/>
    <s v="MECHANICAL ENGINEERING"/>
    <s v="H0406"/>
    <s v="Engineering"/>
    <s v="0645768"/>
    <s v="Selvamanickam,Venkat"/>
    <s v="PI"/>
    <x v="48"/>
    <x v="48"/>
    <x v="0"/>
    <x v="0"/>
    <s v="H0406"/>
    <s v="ENGINEERING PH"/>
    <n v="0.22"/>
    <n v="1397.9328"/>
    <n v="761.91294169203854"/>
    <m/>
    <n v="761.91294169203854"/>
    <m/>
  </r>
  <r>
    <s v="G0506764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34"/>
    <n v="2160.4416000000001"/>
    <n v="1177.5018189786049"/>
    <m/>
    <n v="1177.5018189786049"/>
    <m/>
  </r>
  <r>
    <s v="G0505523"/>
    <s v="H0114"/>
    <s v="OPT VISION SCIENCES"/>
    <s v="H0412"/>
    <s v="Optometry"/>
    <s v="0122717"/>
    <s v="Marsack,Jason"/>
    <s v="PI"/>
    <x v="34"/>
    <x v="34"/>
    <x v="8"/>
    <x v="8"/>
    <m/>
    <m/>
    <n v="0"/>
    <n v="0"/>
    <n v="0"/>
    <n v="0"/>
    <n v="0"/>
    <n v="0"/>
  </r>
  <r>
    <s v="G0505523"/>
    <s v="H0114"/>
    <s v="OPT VISION SCIENCES"/>
    <s v="H0412"/>
    <s v="Optometry"/>
    <s v="0122717"/>
    <s v="Marsack,Jason"/>
    <s v="PI"/>
    <x v="24"/>
    <x v="24"/>
    <x v="8"/>
    <x v="8"/>
    <m/>
    <m/>
    <n v="1"/>
    <n v="27594.049999999996"/>
    <n v="15039.538244397148"/>
    <n v="6617.3968275347452"/>
    <n v="0"/>
    <n v="8422.1414168624033"/>
  </r>
  <r>
    <s v="G0505577"/>
    <s v="H0125"/>
    <s v="PSYCHOLOGY"/>
    <s v="H0409"/>
    <s v="Lib Arts &amp; Social Sci"/>
    <s v="0080296"/>
    <s v="Babcock,Julia"/>
    <s v="COI"/>
    <x v="7"/>
    <x v="7"/>
    <x v="2"/>
    <x v="2"/>
    <m/>
    <m/>
    <n v="0.05"/>
    <n v="5731.5220000000008"/>
    <n v="3123.8417092671666"/>
    <n v="1374.4903520775533"/>
    <n v="0"/>
    <n v="1749.3513571896133"/>
  </r>
  <r>
    <s v="G0505577"/>
    <s v="H0125"/>
    <s v="PSYCHOLOGY"/>
    <s v="H0409"/>
    <s v="Lib Arts &amp; Social Sci"/>
    <s v="0952956"/>
    <s v="Kulesz,Paulina Anna"/>
    <s v="COI"/>
    <x v="7"/>
    <x v="7"/>
    <x v="2"/>
    <x v="2"/>
    <m/>
    <m/>
    <n v="0.02"/>
    <n v="2292.6088"/>
    <n v="1249.5366837068666"/>
    <n v="549.79614083102126"/>
    <n v="0"/>
    <n v="699.74054287584534"/>
  </r>
  <r>
    <s v="G0505577"/>
    <s v="H0125"/>
    <s v="PSYCHOLOGY"/>
    <s v="H0409"/>
    <s v="Lib Arts &amp; Social Sci"/>
    <s v="0952956"/>
    <s v="Kulesz,Paulina Anna"/>
    <s v="COI"/>
    <x v="20"/>
    <x v="20"/>
    <x v="0"/>
    <x v="0"/>
    <s v="H0409"/>
    <s v="LIB ARTS &amp; SOCIAL SCI PH"/>
    <n v="0.08"/>
    <n v="9170.4351999999999"/>
    <n v="4998.1467348274664"/>
    <m/>
    <n v="4998.1467348274664"/>
    <m/>
  </r>
  <r>
    <s v="G0505577"/>
    <s v="H0125"/>
    <s v="PSYCHOLOGY"/>
    <s v="H0409"/>
    <s v="Lib Arts &amp; Social Sci"/>
    <s v="0955384"/>
    <s v="Sharp,Carla"/>
    <s v="PI"/>
    <x v="7"/>
    <x v="7"/>
    <x v="2"/>
    <x v="2"/>
    <m/>
    <m/>
    <n v="0.375"/>
    <n v="42986.415000000001"/>
    <n v="23428.812819503746"/>
    <n v="10308.677640581649"/>
    <n v="0"/>
    <n v="13120.135178922097"/>
  </r>
  <r>
    <s v="G0505577"/>
    <s v="H0125"/>
    <s v="PSYCHOLOGY"/>
    <s v="H0409"/>
    <s v="Lib Arts &amp; Social Sci"/>
    <s v="0955384"/>
    <s v="Sharp,Carla"/>
    <s v="PI"/>
    <x v="20"/>
    <x v="20"/>
    <x v="0"/>
    <x v="0"/>
    <s v="H0409"/>
    <s v="LIB ARTS &amp; SOCIAL SCI PH"/>
    <n v="0.375"/>
    <n v="42986.415000000001"/>
    <n v="23428.812819503746"/>
    <m/>
    <n v="23428.812819503746"/>
    <m/>
  </r>
  <r>
    <s v="G0505577"/>
    <s v="H0125"/>
    <s v="PSYCHOLOGY"/>
    <s v="H0409"/>
    <s v="Lib Arts &amp; Social Sci"/>
    <s v="8007059"/>
    <s v="Walton,Quenette"/>
    <s v="COI"/>
    <x v="5"/>
    <x v="5"/>
    <x v="5"/>
    <x v="5"/>
    <m/>
    <m/>
    <n v="0.1"/>
    <n v="11463.044000000002"/>
    <n v="6247.6834185343332"/>
    <n v="2748.9807041551067"/>
    <n v="0"/>
    <n v="3498.7027143792266"/>
  </r>
  <r>
    <s v="G0506128"/>
    <s v="H0067"/>
    <s v="CHEMICAL ENGINEERING"/>
    <s v="H0406"/>
    <s v="Engineering"/>
    <s v="0095987"/>
    <s v="Vekilov,Peter"/>
    <s v="PI"/>
    <x v="13"/>
    <x v="13"/>
    <x v="4"/>
    <x v="4"/>
    <m/>
    <m/>
    <n v="0.5"/>
    <n v="42694.985000000001"/>
    <n v="23269.975221160457"/>
    <n v="10238.7890973106"/>
    <n v="0"/>
    <n v="13031.186123849857"/>
  </r>
  <r>
    <s v="G0506128"/>
    <s v="H0067"/>
    <s v="CHEMICAL ENGINEERING"/>
    <s v="H0406"/>
    <s v="Engineering"/>
    <s v="0963911"/>
    <s v="Rimer,Jeffrey"/>
    <s v="COI"/>
    <x v="13"/>
    <x v="13"/>
    <x v="4"/>
    <x v="4"/>
    <m/>
    <m/>
    <n v="0.5"/>
    <n v="42694.985000000001"/>
    <n v="23269.975221160457"/>
    <n v="10238.7890973106"/>
    <n v="0"/>
    <n v="13031.186123849857"/>
  </r>
  <r>
    <s v="G0507045"/>
    <s v="H0067"/>
    <s v="CHEMICAL ENGINEERING"/>
    <s v="H0406"/>
    <s v="Engineering"/>
    <s v="0083014"/>
    <s v="Stokes,Donna"/>
    <s v="COPI"/>
    <x v="10"/>
    <x v="10"/>
    <x v="3"/>
    <x v="3"/>
    <m/>
    <m/>
    <n v="0.2"/>
    <n v="5511.5380000000005"/>
    <n v="3003.9442030600144"/>
    <n v="1321.7354493464063"/>
    <n v="0"/>
    <n v="1682.2087537136081"/>
  </r>
  <r>
    <s v="G0507045"/>
    <s v="H0067"/>
    <s v="CHEMICAL ENGINEERING"/>
    <s v="H0406"/>
    <s v="Engineering"/>
    <s v="8004514"/>
    <s v="Henderson,Jerrod A"/>
    <s v="PI"/>
    <x v="13"/>
    <x v="13"/>
    <x v="4"/>
    <x v="4"/>
    <m/>
    <m/>
    <n v="0.5"/>
    <n v="13778.845000000001"/>
    <n v="7509.8605076500362"/>
    <n v="3304.3386233660158"/>
    <n v="0"/>
    <n v="4205.5218842840204"/>
  </r>
  <r>
    <s v="G0507045"/>
    <s v="H0067"/>
    <s v="CHEMICAL ENGINEERING"/>
    <s v="H0406"/>
    <s v="Engineering"/>
    <s v="8009875"/>
    <s v="Alarcon,Jeannette Driscoll"/>
    <s v="COPI"/>
    <x v="22"/>
    <x v="22"/>
    <x v="1"/>
    <x v="1"/>
    <m/>
    <m/>
    <n v="0.3"/>
    <n v="8267.3070000000007"/>
    <n v="4505.9163045900214"/>
    <n v="1982.6031740196095"/>
    <n v="0"/>
    <n v="2523.3131305704119"/>
  </r>
  <r>
    <s v="G0505669"/>
    <s v="H0067"/>
    <s v="CHEMICAL ENGINEERING"/>
    <s v="H0406"/>
    <s v="Engineering"/>
    <s v="0963911"/>
    <s v="Rimer,Jeffrey"/>
    <s v="PI"/>
    <x v="13"/>
    <x v="13"/>
    <x v="4"/>
    <x v="4"/>
    <m/>
    <m/>
    <n v="1"/>
    <n v="24075.35"/>
    <n v="13121.74715463105"/>
    <n v="5773.5687480376619"/>
    <n v="0"/>
    <n v="7348.178406593388"/>
  </r>
  <r>
    <s v="G0505740"/>
    <s v="H0124"/>
    <s v="POLITICAL SCIENCE"/>
    <s v="H0409"/>
    <s v="Lib Arts &amp; Social Sci"/>
    <s v="8004486"/>
    <s v="Chatagnier,John Tyson"/>
    <s v="PI"/>
    <x v="73"/>
    <x v="73"/>
    <x v="2"/>
    <x v="2"/>
    <m/>
    <m/>
    <n v="1"/>
    <n v="14237.269999999999"/>
    <n v="7759.7151074528101"/>
    <n v="3414.2746472792364"/>
    <n v="0"/>
    <n v="4345.4404601735732"/>
  </r>
  <r>
    <s v="G0505646"/>
    <s v="H0117"/>
    <s v="PHARMACOLOGICAL &amp; PHARMACEUTIC"/>
    <s v="H0413"/>
    <s v="Pharmacy"/>
    <s v="0081694"/>
    <s v="Bond,Richard A"/>
    <s v="PI"/>
    <x v="11"/>
    <x v="11"/>
    <x v="7"/>
    <x v="7"/>
    <m/>
    <m/>
    <n v="0.5"/>
    <n v="19382.989999999998"/>
    <n v="10564.27814676597"/>
    <n v="4648.2823845770263"/>
    <n v="0"/>
    <n v="5915.9957621889434"/>
  </r>
  <r>
    <s v="G0505646"/>
    <s v="H0117"/>
    <s v="PHARMACOLOGICAL &amp; PHARMACEUTIC"/>
    <s v="H0413"/>
    <s v="Pharmacy"/>
    <s v="0081694"/>
    <s v="Bond,Richard A"/>
    <s v="PI"/>
    <x v="12"/>
    <x v="12"/>
    <x v="7"/>
    <x v="7"/>
    <m/>
    <m/>
    <n v="0.5"/>
    <n v="19382.989999999998"/>
    <n v="10564.27814676597"/>
    <n v="4648.2823845770263"/>
    <n v="0"/>
    <n v="5915.9957621889434"/>
  </r>
  <r>
    <s v="G0505614"/>
    <s v="H0125"/>
    <s v="PSYCHOLOGY"/>
    <s v="H0409"/>
    <s v="Lib Arts &amp; Social Sci"/>
    <s v="0230472"/>
    <s v="Neighbors,Clayton T"/>
    <s v="PI"/>
    <x v="7"/>
    <x v="7"/>
    <x v="2"/>
    <x v="2"/>
    <m/>
    <m/>
    <n v="1"/>
    <n v="30101.279999999999"/>
    <n v="16406.04955652784"/>
    <n v="7218.6618048722494"/>
    <n v="0"/>
    <n v="9187.3877516555913"/>
  </r>
  <r>
    <s v="G0506206"/>
    <s v="H0071"/>
    <s v="BIOMEDICAL ENGINEERING"/>
    <s v="H0406"/>
    <s v="Engineering"/>
    <s v="1232539"/>
    <s v="Zhang,Yingchun"/>
    <s v="PI"/>
    <x v="17"/>
    <x v="17"/>
    <x v="4"/>
    <x v="4"/>
    <m/>
    <m/>
    <n v="0.9"/>
    <n v="17504.091"/>
    <n v="9540.2250132875743"/>
    <n v="4197.6990058465326"/>
    <n v="0"/>
    <n v="5342.5260074410417"/>
  </r>
  <r>
    <s v="G0506206"/>
    <s v="H0071"/>
    <s v="BIOMEDICAL ENGINEERING"/>
    <s v="H0406"/>
    <s v="Engineering"/>
    <s v="1393230"/>
    <s v="Benoit,Julia S"/>
    <s v="COI"/>
    <x v="24"/>
    <x v="24"/>
    <x v="8"/>
    <x v="8"/>
    <m/>
    <m/>
    <n v="0.03"/>
    <n v="583.46969999999988"/>
    <n v="318.00750044291908"/>
    <n v="139.9233001948844"/>
    <n v="0"/>
    <n v="178.08420024803468"/>
  </r>
  <r>
    <s v="G0506206"/>
    <s v="H0071"/>
    <s v="BIOMEDICAL ENGINEERING"/>
    <s v="H0406"/>
    <s v="Engineering"/>
    <s v="1393230"/>
    <s v="Benoit,Julia S"/>
    <s v="COI"/>
    <x v="20"/>
    <x v="20"/>
    <x v="0"/>
    <x v="0"/>
    <s v="H0412"/>
    <s v="OPTOMETRY PH"/>
    <n v="7.0000000000000007E-2"/>
    <n v="1361.4293"/>
    <n v="742.01750103347797"/>
    <m/>
    <n v="742.01750103347797"/>
    <m/>
  </r>
  <r>
    <s v="G0505713"/>
    <s v="H0064"/>
    <s v="PSYCH, HLTH &amp; LEARNING SCIENCE"/>
    <s v="H0405"/>
    <s v="Education"/>
    <s v="8014507"/>
    <s v="Master,Allison"/>
    <s v="PI"/>
    <x v="1"/>
    <x v="1"/>
    <x v="1"/>
    <x v="1"/>
    <m/>
    <m/>
    <n v="1"/>
    <n v="9688.17"/>
    <n v="5280.3268542755104"/>
    <n v="2323.3438158812246"/>
    <n v="0"/>
    <n v="2956.9830383942858"/>
  </r>
  <r>
    <s v="G0505652"/>
    <s v="H0554"/>
    <s v="CTR FOR INFO SCRTY, RES &amp; EDU"/>
    <s v="H0416"/>
    <s v="Engineering"/>
    <s v="0187004"/>
    <s v="Conklin,William A"/>
    <s v="PI"/>
    <x v="35"/>
    <x v="35"/>
    <x v="9"/>
    <x v="4"/>
    <m/>
    <m/>
    <n v="0.49"/>
    <n v="231.8141"/>
    <n v="126.34524553447231"/>
    <n v="55.591908035167819"/>
    <n v="0"/>
    <n v="70.753337499304493"/>
  </r>
  <r>
    <s v="G0505652"/>
    <s v="H0554"/>
    <s v="CTR FOR INFO SCRTY, RES &amp; EDU"/>
    <s v="H0416"/>
    <s v="Engineering"/>
    <s v="0187004"/>
    <s v="Conklin,William A"/>
    <s v="PI"/>
    <x v="71"/>
    <x v="71"/>
    <x v="9"/>
    <x v="4"/>
    <m/>
    <m/>
    <n v="0.51"/>
    <n v="241.27589999999998"/>
    <n v="131.50219433179771"/>
    <n v="57.86096550599099"/>
    <n v="0"/>
    <n v="73.641228825806721"/>
  </r>
  <r>
    <s v="G0509088"/>
    <s v="H0554"/>
    <s v="CTR FOR INFO SCRTY, RES &amp; EDU"/>
    <s v="H0416"/>
    <s v="Engineering"/>
    <s v="0187004"/>
    <s v="Conklin,William A"/>
    <s v="PI"/>
    <x v="35"/>
    <x v="35"/>
    <x v="9"/>
    <x v="4"/>
    <m/>
    <m/>
    <n v="0.49"/>
    <n v="13208.542899999999"/>
    <n v="7199.0297218896985"/>
    <n v="3167.5730776314672"/>
    <n v="0"/>
    <n v="4031.4566442582313"/>
  </r>
  <r>
    <s v="G0509088"/>
    <s v="H0554"/>
    <s v="CTR FOR INFO SCRTY, RES &amp; EDU"/>
    <s v="H0416"/>
    <s v="Engineering"/>
    <s v="0187004"/>
    <s v="Conklin,William A"/>
    <s v="PI"/>
    <x v="71"/>
    <x v="71"/>
    <x v="9"/>
    <x v="4"/>
    <m/>
    <m/>
    <n v="0.51"/>
    <n v="13747.667100000001"/>
    <n v="7492.8676697219325"/>
    <n v="3296.8617746776504"/>
    <n v="0"/>
    <n v="4196.0058950442817"/>
  </r>
  <r>
    <s v="G0505901"/>
    <s v="H0073"/>
    <s v="MECHANICAL ENGINEERING"/>
    <s v="H0406"/>
    <s v="Engineering"/>
    <s v="8008964"/>
    <s v="Joshi,Shailendra Pramod"/>
    <s v="PI"/>
    <x v="14"/>
    <x v="14"/>
    <x v="4"/>
    <x v="4"/>
    <m/>
    <m/>
    <n v="1"/>
    <n v="36708.689999999995"/>
    <n v="20007.27501605307"/>
    <n v="8803.2010070633514"/>
    <n v="0"/>
    <n v="11204.074008989719"/>
  </r>
  <r>
    <s v="G0505920"/>
    <s v="H0591"/>
    <s v="PETROLEUM ENGINEERING"/>
    <s v="H0406"/>
    <s v="Engineering"/>
    <s v="8007955"/>
    <s v="Lee,Kyung Jae"/>
    <s v="PI"/>
    <x v="33"/>
    <x v="33"/>
    <x v="4"/>
    <x v="4"/>
    <m/>
    <m/>
    <n v="1"/>
    <n v="17601.120000000003"/>
    <n v="9593.1085644993618"/>
    <n v="4220.967768379719"/>
    <n v="0"/>
    <n v="5372.1407961196428"/>
  </r>
  <r>
    <s v="G0505675"/>
    <s v="H0064"/>
    <s v="PSYCH, HLTH &amp; LEARNING SCIENCE"/>
    <s v="H0405"/>
    <s v="Education"/>
    <s v="0087583"/>
    <s v="Olvera,Norma E"/>
    <s v="PI"/>
    <x v="1"/>
    <x v="1"/>
    <x v="1"/>
    <x v="1"/>
    <m/>
    <m/>
    <n v="0.6"/>
    <n v="7930.2179999999989"/>
    <n v="4322.1932589600538"/>
    <n v="1901.7650339424238"/>
    <n v="0"/>
    <n v="2420.4282250176302"/>
  </r>
  <r>
    <s v="G0505675"/>
    <s v="H0064"/>
    <s v="PSYCH, HLTH &amp; LEARNING SCIENCE"/>
    <s v="H0405"/>
    <s v="Education"/>
    <s v="0090298"/>
    <s v="Arbona,Consuelo"/>
    <s v="COI"/>
    <x v="1"/>
    <x v="1"/>
    <x v="1"/>
    <x v="1"/>
    <m/>
    <m/>
    <n v="0.2"/>
    <n v="2643.4059999999999"/>
    <n v="1440.731086320018"/>
    <n v="633.92167798080789"/>
    <n v="0"/>
    <n v="806.80940833921011"/>
  </r>
  <r>
    <s v="G0505675"/>
    <s v="H0064"/>
    <s v="PSYCH, HLTH &amp; LEARNING SCIENCE"/>
    <s v="H0405"/>
    <s v="Education"/>
    <s v="1011128"/>
    <s v="Ledoux,Tracey A"/>
    <s v="COI"/>
    <x v="2"/>
    <x v="2"/>
    <x v="2"/>
    <x v="2"/>
    <m/>
    <m/>
    <n v="0.2"/>
    <n v="2643.4059999999999"/>
    <n v="1440.731086320018"/>
    <n v="633.92167798080789"/>
    <n v="0"/>
    <n v="806.80940833921011"/>
  </r>
  <r>
    <s v="G0506084"/>
    <s v="H0067"/>
    <s v="CHEMICAL ENGINEERING"/>
    <s v="H0406"/>
    <s v="Engineering"/>
    <s v="0963911"/>
    <s v="Rimer,Jeffrey"/>
    <s v="PI"/>
    <x v="13"/>
    <x v="13"/>
    <x v="4"/>
    <x v="4"/>
    <m/>
    <m/>
    <n v="1"/>
    <n v="59044.37000000001"/>
    <n v="32180.852782804119"/>
    <n v="14159.575224433813"/>
    <n v="0"/>
    <n v="18021.277558370304"/>
  </r>
  <r>
    <s v="G0505910"/>
    <s v="H0067"/>
    <s v="CHEMICAL ENGINEERING"/>
    <s v="H0406"/>
    <s v="Engineering"/>
    <s v="8007879"/>
    <s v="Orman,Mehmet"/>
    <s v="PI"/>
    <x v="13"/>
    <x v="13"/>
    <x v="4"/>
    <x v="4"/>
    <m/>
    <m/>
    <n v="1"/>
    <n v="35057.64"/>
    <n v="19107.40603638492"/>
    <n v="8407.2586560093641"/>
    <n v="0"/>
    <n v="10700.147380375556"/>
  </r>
  <r>
    <s v="G0505680"/>
    <s v="H0139"/>
    <s v="ENGINEERING TECHNOLOGY"/>
    <s v="H0416"/>
    <s v="Engineering"/>
    <s v="8012951"/>
    <s v="Fan,Lei"/>
    <s v="PI"/>
    <x v="43"/>
    <x v="43"/>
    <x v="9"/>
    <x v="4"/>
    <m/>
    <m/>
    <n v="1"/>
    <n v="10380.429999999998"/>
    <n v="5657.6281473102899"/>
    <n v="2489.3563848165277"/>
    <n v="0"/>
    <n v="3168.2717624937623"/>
  </r>
  <r>
    <s v="G0505693"/>
    <s v="H0524"/>
    <s v="ED LEADERSHIP &amp; POLICY STUDIES"/>
    <s v="H0405"/>
    <s v="Education"/>
    <s v="8007730"/>
    <s v="Gonzalez,Elsa"/>
    <s v="PI"/>
    <x v="23"/>
    <x v="23"/>
    <x v="1"/>
    <x v="1"/>
    <m/>
    <m/>
    <n v="1"/>
    <n v="65704.460000000006"/>
    <n v="35810.790333331388"/>
    <n v="15756.747746665811"/>
    <n v="0"/>
    <n v="20054.042586665579"/>
  </r>
  <r>
    <s v="G0505706"/>
    <s v="H0112"/>
    <s v="PHYSICS"/>
    <s v="H0411"/>
    <s v="NSM"/>
    <s v="8005239"/>
    <s v="Hosur,Pavan R"/>
    <s v="PI"/>
    <x v="10"/>
    <x v="10"/>
    <x v="3"/>
    <x v="3"/>
    <m/>
    <m/>
    <n v="1"/>
    <n v="41392.6"/>
    <n v="22560.1385347578"/>
    <n v="9926.4609552934326"/>
    <n v="0"/>
    <n v="12633.677579464367"/>
  </r>
  <r>
    <s v="G0505877"/>
    <s v="H0586"/>
    <s v="DEANS OFFICE - COLLEG OF NURSI"/>
    <s v="H0585"/>
    <s v="College Of Nursing"/>
    <s v="8014690"/>
    <s v="Shani,Pinky"/>
    <s v="PI"/>
    <x v="62"/>
    <x v="62"/>
    <x v="16"/>
    <x v="15"/>
    <m/>
    <m/>
    <n v="1"/>
    <n v="1812.68"/>
    <n v="987.96190428204011"/>
    <n v="434.70323788409763"/>
    <n v="0"/>
    <n v="553.25866639794253"/>
  </r>
  <r>
    <s v="G0505870"/>
    <s v="H0125"/>
    <s v="PSYCHOLOGY"/>
    <s v="H0409"/>
    <s v="Lib Arts &amp; Social Sci"/>
    <s v="0376282"/>
    <s v="Gallagher,Matthew Ward"/>
    <s v="COI"/>
    <x v="7"/>
    <x v="7"/>
    <x v="2"/>
    <x v="2"/>
    <m/>
    <m/>
    <n v="0.05"/>
    <n v="4890.1494999999995"/>
    <n v="2665.2698834012986"/>
    <n v="1172.7187486965713"/>
    <n v="0"/>
    <n v="1492.5511347047272"/>
  </r>
  <r>
    <s v="G0505870"/>
    <s v="H0125"/>
    <s v="PSYCHOLOGY"/>
    <s v="H0409"/>
    <s v="Lib Arts &amp; Social Sci"/>
    <s v="0376282"/>
    <s v="Gallagher,Matthew Ward"/>
    <s v="COI"/>
    <x v="20"/>
    <x v="20"/>
    <x v="0"/>
    <x v="0"/>
    <s v="H0409"/>
    <s v="LIB ARTS &amp; SOCIAL SCI PH"/>
    <n v="0.05"/>
    <n v="4890.1494999999995"/>
    <n v="2665.2698834012986"/>
    <m/>
    <n v="2665.2698834012986"/>
    <m/>
  </r>
  <r>
    <s v="G0505870"/>
    <s v="H0125"/>
    <s v="PSYCHOLOGY"/>
    <s v="H0409"/>
    <s v="Lib Arts &amp; Social Sci"/>
    <s v="0496425"/>
    <s v="Garey,Lorra Lynn"/>
    <s v="COI"/>
    <x v="7"/>
    <x v="7"/>
    <x v="2"/>
    <x v="2"/>
    <m/>
    <m/>
    <n v="0.4"/>
    <n v="39121.195999999996"/>
    <n v="21322.159067210388"/>
    <n v="9381.7499895725705"/>
    <n v="0"/>
    <n v="11940.409077637818"/>
  </r>
  <r>
    <s v="G0505870"/>
    <s v="H0125"/>
    <s v="PSYCHOLOGY"/>
    <s v="H0409"/>
    <s v="Lib Arts &amp; Social Sci"/>
    <s v="1116251"/>
    <s v="Zvolensky,Michael J"/>
    <s v="PI"/>
    <x v="7"/>
    <x v="7"/>
    <x v="2"/>
    <x v="2"/>
    <m/>
    <m/>
    <n v="0.4"/>
    <n v="39121.195999999996"/>
    <n v="21322.159067210388"/>
    <n v="9381.7499895725705"/>
    <n v="0"/>
    <n v="11940.409077637818"/>
  </r>
  <r>
    <s v="G0505870"/>
    <s v="H0125"/>
    <s v="PSYCHOLOGY"/>
    <s v="H0409"/>
    <s v="Lib Arts &amp; Social Sci"/>
    <s v="1405038"/>
    <s v="Vujanovic,Anka Anna"/>
    <s v="COI"/>
    <x v="7"/>
    <x v="7"/>
    <x v="2"/>
    <x v="2"/>
    <m/>
    <m/>
    <n v="0.1"/>
    <n v="9780.2989999999991"/>
    <n v="5330.5397668025971"/>
    <n v="2345.4374973931426"/>
    <n v="0"/>
    <n v="2985.1022694094545"/>
  </r>
  <r>
    <s v="G0509312"/>
    <s v="H0125"/>
    <s v="PSYCHOLOGY"/>
    <s v="H0409"/>
    <s v="Lib Arts &amp; Social Sci"/>
    <s v="1116251"/>
    <s v="Zvolensky,Michael J"/>
    <s v="PI"/>
    <x v="7"/>
    <x v="7"/>
    <x v="2"/>
    <x v="2"/>
    <m/>
    <m/>
    <n v="1"/>
    <n v="9931.0999999999985"/>
    <n v="5412.7305799233"/>
    <n v="2381.601455166252"/>
    <n v="0"/>
    <n v="3031.129124757048"/>
  </r>
  <r>
    <s v="G0506332"/>
    <s v="H0068"/>
    <s v="CIVIL ENGINEERING"/>
    <s v="H0406"/>
    <s v="Engineering"/>
    <s v="8007719"/>
    <s v="Shaffer,Devin"/>
    <s v="PI"/>
    <x v="9"/>
    <x v="9"/>
    <x v="4"/>
    <x v="4"/>
    <m/>
    <m/>
    <n v="1"/>
    <n v="37998.25"/>
    <n v="20710.121714469751"/>
    <n v="9112.4535543666898"/>
    <n v="0"/>
    <n v="11597.668160103061"/>
  </r>
  <r>
    <s v="G0506172"/>
    <s v="H0571"/>
    <s v="PHAR HEALTH OUTCOMES &amp; POLICY"/>
    <s v="H0413"/>
    <s v="Pharmacy"/>
    <s v="0181398"/>
    <s v="Aparasu,Rajender R"/>
    <s v="PI"/>
    <x v="30"/>
    <x v="30"/>
    <x v="7"/>
    <x v="7"/>
    <m/>
    <m/>
    <n v="0.95"/>
    <n v="22642.594499999999"/>
    <n v="12340.854855852134"/>
    <n v="5429.9761365749391"/>
    <n v="0"/>
    <n v="6910.8787192771952"/>
  </r>
  <r>
    <s v="G0506172"/>
    <s v="H0571"/>
    <s v="PHAR HEALTH OUTCOMES &amp; POLICY"/>
    <s v="H0413"/>
    <s v="Pharmacy"/>
    <s v="0184313"/>
    <s v="Johnson,Michael L"/>
    <s v="COI"/>
    <x v="29"/>
    <x v="29"/>
    <x v="7"/>
    <x v="7"/>
    <m/>
    <m/>
    <n v="0.02"/>
    <n v="476.68620000000004"/>
    <n v="259.80747064951862"/>
    <n v="114.3152870857882"/>
    <n v="0"/>
    <n v="145.49218356373041"/>
  </r>
  <r>
    <s v="G0506172"/>
    <s v="H0571"/>
    <s v="PHAR HEALTH OUTCOMES &amp; POLICY"/>
    <s v="H0413"/>
    <s v="Pharmacy"/>
    <s v="0184313"/>
    <s v="Johnson,Michael L"/>
    <s v="COI"/>
    <x v="30"/>
    <x v="30"/>
    <x v="7"/>
    <x v="7"/>
    <m/>
    <m/>
    <n v="0.03"/>
    <n v="715.02930000000003"/>
    <n v="389.71120597427796"/>
    <n v="171.47293062868229"/>
    <n v="0"/>
    <n v="218.23827534559567"/>
  </r>
  <r>
    <s v="G0506611"/>
    <s v="H0067"/>
    <s v="CHEMICAL ENGINEERING"/>
    <s v="H0406"/>
    <s v="Engineering"/>
    <s v="1072693"/>
    <s v="Grabow,Lars C"/>
    <s v="PI"/>
    <x v="13"/>
    <x v="13"/>
    <x v="4"/>
    <x v="4"/>
    <m/>
    <m/>
    <n v="1"/>
    <n v="26433.499999999993"/>
    <n v="14407.005647350497"/>
    <n v="6339.082484834219"/>
    <n v="0"/>
    <n v="8067.9231625162784"/>
  </r>
  <r>
    <s v="G0505807"/>
    <s v="H0009"/>
    <s v="CNTR FOR CARBON MGMT IN ENERGY"/>
    <s v="H0009"/>
    <s v="Cntr For Carbon Mgmt In Energy"/>
    <s v="0081021"/>
    <s v="Krishnamoorti,Ramanan"/>
    <s v="COPI"/>
    <x v="74"/>
    <x v="74"/>
    <x v="0"/>
    <x v="0"/>
    <s v="H0308"/>
    <s v="ENERGY &amp; INNOVATION (PH)"/>
    <n v="0.1"/>
    <n v="5974.4000000000005"/>
    <n v="3256.2170934432006"/>
    <m/>
    <n v="3256.2170934432006"/>
    <m/>
  </r>
  <r>
    <s v="G0505807"/>
    <s v="H0009"/>
    <s v="CNTR FOR CARBON MGMT IN ENERGY"/>
    <s v="H0009"/>
    <s v="Cntr For Carbon Mgmt In Energy"/>
    <s v="0081021"/>
    <s v="Krishnamoorti,Ramanan"/>
    <s v="COPI"/>
    <x v="59"/>
    <x v="59"/>
    <x v="10"/>
    <x v="9"/>
    <m/>
    <m/>
    <n v="0.4"/>
    <n v="23897.600000000002"/>
    <n v="13024.868373772802"/>
    <n v="5730.9420844600327"/>
    <n v="0"/>
    <n v="7293.9262893127698"/>
  </r>
  <r>
    <s v="G0505807"/>
    <s v="H0009"/>
    <s v="CNTR FOR CARBON MGMT IN ENERGY"/>
    <s v="H0009"/>
    <s v="Cntr For Carbon Mgmt In Energy"/>
    <s v="8011573"/>
    <s v="McConnell,Charles DeWitt"/>
    <s v="PI"/>
    <x v="74"/>
    <x v="74"/>
    <x v="0"/>
    <x v="0"/>
    <s v="H0400"/>
    <s v="VC/VP, RESEARCH &amp; INT PROP MGT"/>
    <n v="0.25"/>
    <n v="14936"/>
    <n v="8140.5427336080011"/>
    <m/>
    <n v="8140.5427336080011"/>
    <m/>
  </r>
  <r>
    <s v="G0505807"/>
    <s v="H0009"/>
    <s v="CNTR FOR CARBON MGMT IN ENERGY"/>
    <s v="H0009"/>
    <s v="Cntr For Carbon Mgmt In Energy"/>
    <s v="8011573"/>
    <s v="McConnell,Charles DeWitt"/>
    <s v="PI"/>
    <x v="59"/>
    <x v="59"/>
    <x v="10"/>
    <x v="9"/>
    <m/>
    <m/>
    <n v="0.25"/>
    <n v="14936"/>
    <n v="8140.5427336080011"/>
    <n v="3581.8388027875203"/>
    <n v="0"/>
    <n v="4558.7039308204803"/>
  </r>
  <r>
    <s v="G0506000"/>
    <s v="H0067"/>
    <s v="CHEMICAL ENGINEERING"/>
    <s v="H0406"/>
    <s v="Engineering"/>
    <s v="0081182"/>
    <s v="Harold,Michael P"/>
    <s v="COPI"/>
    <x v="13"/>
    <x v="13"/>
    <x v="4"/>
    <x v="4"/>
    <m/>
    <m/>
    <n v="0.5"/>
    <n v="64253.675000000003"/>
    <n v="35020.071446763526"/>
    <n v="15408.831436575952"/>
    <n v="0"/>
    <n v="19611.240010187576"/>
  </r>
  <r>
    <s v="G0506000"/>
    <s v="H0067"/>
    <s v="CHEMICAL ENGINEERING"/>
    <s v="H0406"/>
    <s v="Engineering"/>
    <s v="1072693"/>
    <s v="Grabow,Lars C"/>
    <s v="PI"/>
    <x v="13"/>
    <x v="13"/>
    <x v="4"/>
    <x v="4"/>
    <m/>
    <m/>
    <n v="0.5"/>
    <n v="64253.675000000003"/>
    <n v="35020.071446763526"/>
    <n v="15408.831436575952"/>
    <n v="0"/>
    <n v="19611.240010187576"/>
  </r>
  <r>
    <s v="G0505880"/>
    <s v="H0586"/>
    <s v="DEANS OFFICE - COLLEG OF NURSI"/>
    <s v="H0585"/>
    <s v="College Of Nursing"/>
    <s v="0057004"/>
    <s v="Taylor,Pat"/>
    <s v="COI"/>
    <x v="7"/>
    <x v="7"/>
    <x v="2"/>
    <x v="2"/>
    <m/>
    <m/>
    <n v="7.4999999999999997E-2"/>
    <n v="-2.0250000000000001E-2"/>
    <n v="-1.1036823135750001E-2"/>
    <n v="-4.8562021797300004E-3"/>
    <n v="0"/>
    <n v="-6.1806209560200005E-3"/>
  </r>
  <r>
    <s v="G0505880"/>
    <s v="H0586"/>
    <s v="DEANS OFFICE - COLLEG OF NURSI"/>
    <s v="H0585"/>
    <s v="College Of Nursing"/>
    <s v="0057004"/>
    <s v="Taylor,Pat"/>
    <s v="COI"/>
    <x v="20"/>
    <x v="20"/>
    <x v="0"/>
    <x v="0"/>
    <s v="H0409"/>
    <s v="LIB ARTS &amp; SOCIAL SCI PH"/>
    <n v="0.17499999999999999"/>
    <n v="-4.725E-2"/>
    <n v="-2.5752587316750002E-2"/>
    <m/>
    <n v="-2.5752587316750002E-2"/>
    <m/>
  </r>
  <r>
    <s v="G0505880"/>
    <s v="H0586"/>
    <s v="DEANS OFFICE - COLLEG OF NURSI"/>
    <s v="H0585"/>
    <s v="College Of Nursing"/>
    <s v="0901923"/>
    <s v="McIntyre,Maria Teresa M"/>
    <s v="PI"/>
    <x v="62"/>
    <x v="62"/>
    <x v="16"/>
    <x v="15"/>
    <m/>
    <m/>
    <n v="0.75"/>
    <n v="-0.20250000000000001"/>
    <n v="-0.11036823135750001"/>
    <n v="-4.8562021797300008E-2"/>
    <n v="0"/>
    <n v="-6.1806209560200005E-2"/>
  </r>
  <r>
    <s v="G0507190"/>
    <s v="H0067"/>
    <s v="CHEMICAL ENGINEERING"/>
    <s v="H0406"/>
    <s v="Engineering"/>
    <s v="0089734"/>
    <s v="Willson,Richard"/>
    <s v="COPI"/>
    <x v="13"/>
    <x v="13"/>
    <x v="4"/>
    <x v="4"/>
    <m/>
    <m/>
    <n v="0.4"/>
    <n v="14414.768"/>
    <n v="7856.4565411787044"/>
    <n v="3456.8408781186299"/>
    <n v="0"/>
    <n v="4399.6156630600744"/>
  </r>
  <r>
    <s v="G0507190"/>
    <s v="H0067"/>
    <s v="CHEMICAL ENGINEERING"/>
    <s v="H0406"/>
    <s v="Engineering"/>
    <s v="0091220"/>
    <s v="Kourentzi,Ekaterini D"/>
    <s v="PI"/>
    <x v="13"/>
    <x v="13"/>
    <x v="4"/>
    <x v="4"/>
    <m/>
    <m/>
    <n v="0.5"/>
    <n v="18018.46"/>
    <n v="9820.5706764733804"/>
    <n v="4321.0510976482874"/>
    <n v="0"/>
    <n v="5499.519578825093"/>
  </r>
  <r>
    <s v="G0507190"/>
    <s v="H0067"/>
    <s v="CHEMICAL ENGINEERING"/>
    <s v="H0406"/>
    <s v="Engineering"/>
    <s v="0972205"/>
    <s v="Conrad,Jacinta C"/>
    <s v="COPI"/>
    <x v="13"/>
    <x v="13"/>
    <x v="4"/>
    <x v="4"/>
    <m/>
    <m/>
    <n v="0.1"/>
    <n v="3603.692"/>
    <n v="1964.1141352946761"/>
    <n v="864.21021952965748"/>
    <n v="0"/>
    <n v="1099.9039157650186"/>
  </r>
  <r>
    <s v="G0505960"/>
    <s v="H0073"/>
    <s v="MECHANICAL ENGINEERING"/>
    <s v="H0406"/>
    <s v="Engineering"/>
    <s v="8004511"/>
    <s v="Prosperetti,Andrea"/>
    <s v="COPI"/>
    <x v="14"/>
    <x v="14"/>
    <x v="4"/>
    <x v="4"/>
    <m/>
    <m/>
    <n v="0.5"/>
    <n v="15199.18"/>
    <n v="8283.9832823915403"/>
    <n v="3644.9526442522779"/>
    <n v="0"/>
    <n v="4639.030638139262"/>
  </r>
  <r>
    <s v="G0505960"/>
    <s v="H0073"/>
    <s v="MECHANICAL ENGINEERING"/>
    <s v="H0406"/>
    <s v="Engineering"/>
    <s v="8007232"/>
    <s v="Ostilla Monico,Rodolfo"/>
    <s v="PI"/>
    <x v="14"/>
    <x v="14"/>
    <x v="4"/>
    <x v="4"/>
    <m/>
    <m/>
    <n v="0.5"/>
    <n v="15199.18"/>
    <n v="8283.9832823915403"/>
    <n v="3644.9526442522779"/>
    <n v="0"/>
    <n v="4639.030638139262"/>
  </r>
  <r>
    <s v="G0505967"/>
    <s v="H0567"/>
    <s v="UH ENERGY"/>
    <s v="H0567"/>
    <s v="UH Energy"/>
    <s v="0081021"/>
    <s v="Krishnamoorti,Ramanan"/>
    <s v="PI"/>
    <x v="59"/>
    <x v="59"/>
    <x v="10"/>
    <x v="9"/>
    <m/>
    <m/>
    <n v="1"/>
    <n v="28780.109999999993"/>
    <n v="15685.974513453328"/>
    <n v="6901.8287859194643"/>
    <n v="0"/>
    <n v="8784.1457275338635"/>
  </r>
  <r>
    <s v="G0506850"/>
    <s v="H0070"/>
    <s v="ELECTRICAL ENGINEERING"/>
    <s v="H0406"/>
    <s v="Engineering"/>
    <s v="0081021"/>
    <s v="Krishnamoorti,Ramanan"/>
    <s v="PI"/>
    <x v="59"/>
    <x v="59"/>
    <x v="10"/>
    <x v="9"/>
    <m/>
    <m/>
    <n v="1"/>
    <n v="-0.2"/>
    <n v="-0.10900566060000001"/>
    <n v="-4.7962490664000004E-2"/>
    <n v="0"/>
    <n v="-6.1043169936000008E-2"/>
  </r>
  <r>
    <s v="G0506850"/>
    <s v="H0070"/>
    <s v="ELECTRICAL ENGINEERING"/>
    <s v="H0406"/>
    <s v="Engineering"/>
    <s v="1350407"/>
    <s v="Becker,Aaron T"/>
    <s v="PI"/>
    <x v="4"/>
    <x v="4"/>
    <x v="4"/>
    <x v="4"/>
    <m/>
    <m/>
    <n v="0"/>
    <n v="0"/>
    <n v="0"/>
    <n v="0"/>
    <n v="0"/>
    <n v="0"/>
  </r>
  <r>
    <s v="G0506850"/>
    <s v="H0070"/>
    <s v="ELECTRICAL ENGINEERING"/>
    <s v="H0406"/>
    <s v="Engineering"/>
    <s v="1370395"/>
    <s v="Leclerc,Julien"/>
    <s v="COI"/>
    <x v="4"/>
    <x v="4"/>
    <x v="4"/>
    <x v="4"/>
    <m/>
    <m/>
    <n v="0"/>
    <n v="0"/>
    <n v="0"/>
    <n v="0"/>
    <n v="0"/>
    <n v="0"/>
  </r>
  <r>
    <s v="G0506850"/>
    <s v="H0070"/>
    <s v="ELECTRICAL ENGINEERING"/>
    <s v="H0406"/>
    <s v="Engineering"/>
    <s v="8001791"/>
    <s v="Pan,Miao"/>
    <s v="COI"/>
    <x v="4"/>
    <x v="4"/>
    <x v="4"/>
    <x v="4"/>
    <m/>
    <m/>
    <n v="0"/>
    <n v="0"/>
    <n v="0"/>
    <n v="0"/>
    <n v="0"/>
    <n v="0"/>
  </r>
  <r>
    <s v="G0506906"/>
    <s v="H0073"/>
    <s v="MECHANICAL ENGINEERING"/>
    <s v="H0406"/>
    <s v="Engineering"/>
    <s v="0081021"/>
    <s v="Krishnamoorti,Ramanan"/>
    <s v="PI"/>
    <x v="59"/>
    <x v="59"/>
    <x v="10"/>
    <x v="9"/>
    <m/>
    <m/>
    <n v="1"/>
    <n v="0.4"/>
    <n v="0.21801132120000002"/>
    <n v="9.5924981328000009E-2"/>
    <n v="0"/>
    <n v="0.12208633987200002"/>
  </r>
  <r>
    <s v="G0506906"/>
    <s v="H0073"/>
    <s v="MECHANICAL ENGINEERING"/>
    <s v="H0406"/>
    <s v="Engineering"/>
    <s v="8007483"/>
    <s v="Chen,Zheng"/>
    <s v="PI"/>
    <x v="14"/>
    <x v="14"/>
    <x v="4"/>
    <x v="4"/>
    <m/>
    <m/>
    <n v="0"/>
    <n v="0"/>
    <n v="0"/>
    <n v="0"/>
    <n v="0"/>
    <n v="0"/>
  </r>
  <r>
    <s v="G0507161"/>
    <s v="H0073"/>
    <s v="MECHANICAL ENGINEERING"/>
    <s v="H0406"/>
    <s v="Engineering"/>
    <s v="0081021"/>
    <s v="Krishnamoorti,Ramanan"/>
    <s v="PI"/>
    <x v="59"/>
    <x v="59"/>
    <x v="10"/>
    <x v="9"/>
    <m/>
    <m/>
    <n v="1"/>
    <n v="13750"/>
    <n v="7494.1391662500009"/>
    <n v="3297.4212331500003"/>
    <n v="0"/>
    <n v="4196.7179331000007"/>
  </r>
  <r>
    <s v="G0507161"/>
    <s v="H0073"/>
    <s v="MECHANICAL ENGINEERING"/>
    <s v="H0406"/>
    <s v="Engineering"/>
    <s v="0164111"/>
    <s v="Ardebili,Haleh"/>
    <s v="PI"/>
    <x v="14"/>
    <x v="14"/>
    <x v="4"/>
    <x v="4"/>
    <m/>
    <m/>
    <n v="0"/>
    <n v="0"/>
    <n v="0"/>
    <n v="0"/>
    <n v="0"/>
    <n v="0"/>
  </r>
  <r>
    <s v="G0509661"/>
    <s v="H0567"/>
    <s v="UH ENERGY"/>
    <s v="H0567"/>
    <s v="UH Energy"/>
    <s v="0164111"/>
    <s v="Ardebili,Haleh"/>
    <s v="COPI"/>
    <x v="59"/>
    <x v="59"/>
    <x v="10"/>
    <x v="9"/>
    <m/>
    <m/>
    <n v="1"/>
    <n v="21267.39"/>
    <n v="11591.32948093917"/>
    <n v="5100.1849716132347"/>
    <n v="0"/>
    <n v="6491.1445093259354"/>
  </r>
  <r>
    <s v="G0509662"/>
    <s v="H0567"/>
    <s v="UH ENERGY"/>
    <s v="H0567"/>
    <s v="UH Energy"/>
    <s v="0898149"/>
    <s v="Bao,Jiming"/>
    <s v="COPI"/>
    <x v="59"/>
    <x v="59"/>
    <x v="10"/>
    <x v="9"/>
    <m/>
    <m/>
    <n v="1"/>
    <n v="4395.8999999999996"/>
    <n v="2395.8899171577"/>
    <n v="1054.1915635493881"/>
    <n v="0"/>
    <n v="1341.6983536083119"/>
  </r>
  <r>
    <s v="G0509663"/>
    <s v="H0567"/>
    <s v="UH ENERGY"/>
    <s v="H0567"/>
    <s v="UH Energy"/>
    <s v="8004805"/>
    <s v="Rajashekara,Kaushik"/>
    <s v="COPI"/>
    <x v="59"/>
    <x v="59"/>
    <x v="10"/>
    <x v="9"/>
    <m/>
    <m/>
    <n v="0.5"/>
    <n v="11916.674999999999"/>
    <n v="6494.925152652525"/>
    <n v="2857.7670671671108"/>
    <n v="0"/>
    <n v="3637.1580854854142"/>
  </r>
  <r>
    <s v="G0509663"/>
    <s v="H0567"/>
    <s v="UH ENERGY"/>
    <s v="H0567"/>
    <s v="UH Energy"/>
    <s v="8010711"/>
    <s v="Li,Xingpeng"/>
    <s v="COPI"/>
    <x v="59"/>
    <x v="59"/>
    <x v="10"/>
    <x v="9"/>
    <m/>
    <m/>
    <n v="0.5"/>
    <n v="11916.674999999999"/>
    <n v="6494.925152652525"/>
    <n v="2857.7670671671108"/>
    <n v="0"/>
    <n v="3637.1580854854142"/>
  </r>
  <r>
    <s v="G0509664"/>
    <s v="H0567"/>
    <s v="UH ENERGY"/>
    <s v="H0567"/>
    <s v="UH Energy"/>
    <s v="8004805"/>
    <s v="Rajashekara,Kaushik"/>
    <s v="COPI"/>
    <x v="59"/>
    <x v="59"/>
    <x v="10"/>
    <x v="9"/>
    <m/>
    <m/>
    <n v="0.5"/>
    <n v="16083.004999999999"/>
    <n v="8765.6929222905146"/>
    <n v="3856.9048858078263"/>
    <n v="0"/>
    <n v="4908.7880364826888"/>
  </r>
  <r>
    <s v="G0509664"/>
    <s v="H0567"/>
    <s v="UH ENERGY"/>
    <s v="H0567"/>
    <s v="UH Energy"/>
    <s v="8007901"/>
    <s v="Krishnamoorthy,Harish Sarma"/>
    <s v="COPI"/>
    <x v="59"/>
    <x v="59"/>
    <x v="10"/>
    <x v="9"/>
    <m/>
    <m/>
    <n v="0.5"/>
    <n v="16083.004999999999"/>
    <n v="8765.6929222905146"/>
    <n v="3856.9048858078263"/>
    <n v="0"/>
    <n v="4908.7880364826888"/>
  </r>
  <r>
    <s v="G0509665"/>
    <s v="H0567"/>
    <s v="UH ENERGY"/>
    <s v="H0567"/>
    <s v="UH Energy"/>
    <s v="0503306"/>
    <s v="Wu,Xuqing"/>
    <s v="COPI"/>
    <x v="59"/>
    <x v="59"/>
    <x v="10"/>
    <x v="9"/>
    <m/>
    <m/>
    <n v="0.33"/>
    <n v="4251.7001999999993"/>
    <n v="2317.2969448707604"/>
    <n v="1019.6106557431345"/>
    <n v="0"/>
    <n v="1297.686289127626"/>
  </r>
  <r>
    <s v="G0509665"/>
    <s v="H0567"/>
    <s v="UH ENERGY"/>
    <s v="H0567"/>
    <s v="UH Energy"/>
    <s v="8001792"/>
    <s v="Chen,Jiefu"/>
    <s v="COPI"/>
    <x v="59"/>
    <x v="59"/>
    <x v="10"/>
    <x v="9"/>
    <m/>
    <m/>
    <n v="0.33"/>
    <n v="4251.7001999999993"/>
    <n v="2317.2969448707604"/>
    <n v="1019.6106557431345"/>
    <n v="0"/>
    <n v="1297.686289127626"/>
  </r>
  <r>
    <s v="G0509665"/>
    <s v="H0567"/>
    <s v="UH ENERGY"/>
    <s v="H0567"/>
    <s v="UH Energy"/>
    <s v="8007483"/>
    <s v="Chen,Zheng"/>
    <s v="COPI"/>
    <x v="59"/>
    <x v="59"/>
    <x v="10"/>
    <x v="9"/>
    <m/>
    <m/>
    <n v="0.34"/>
    <n v="4380.5396000000001"/>
    <n v="2387.5180644122988"/>
    <n v="1050.5079483414115"/>
    <n v="0"/>
    <n v="1337.0101160708873"/>
  </r>
  <r>
    <s v="G0509674"/>
    <s v="H0567"/>
    <s v="UH ENERGY"/>
    <s v="H0567"/>
    <s v="UH Energy"/>
    <s v="1350407"/>
    <s v="Becker,Aaron T"/>
    <s v="COPI"/>
    <x v="59"/>
    <x v="59"/>
    <x v="10"/>
    <x v="9"/>
    <m/>
    <m/>
    <n v="0.5"/>
    <n v="17021.025000000001"/>
    <n v="9276.9403710705774"/>
    <n v="4081.853763271054"/>
    <n v="0"/>
    <n v="5195.0866077995233"/>
  </r>
  <r>
    <s v="G0509674"/>
    <s v="H0567"/>
    <s v="UH ENERGY"/>
    <s v="H0567"/>
    <s v="UH Energy"/>
    <s v="1370395"/>
    <s v="Leclerc,Julien"/>
    <s v="COPI"/>
    <x v="59"/>
    <x v="59"/>
    <x v="10"/>
    <x v="9"/>
    <m/>
    <m/>
    <n v="0.5"/>
    <n v="17021.025000000001"/>
    <n v="9276.9403710705774"/>
    <n v="4081.853763271054"/>
    <n v="0"/>
    <n v="5195.0866077995233"/>
  </r>
  <r>
    <s v="G0509675"/>
    <s v="H0567"/>
    <s v="UH ENERGY"/>
    <s v="H0567"/>
    <s v="UH Energy"/>
    <s v="0126234"/>
    <s v="Song,Gangbing"/>
    <s v="COPI"/>
    <x v="59"/>
    <x v="59"/>
    <x v="10"/>
    <x v="9"/>
    <m/>
    <m/>
    <n v="0.5"/>
    <n v="4457.9350000000004"/>
    <n v="2429.7007479343056"/>
    <n v="1069.0683290910945"/>
    <n v="0"/>
    <n v="1360.6324188432111"/>
  </r>
  <r>
    <s v="G0509675"/>
    <s v="H0567"/>
    <s v="UH ENERGY"/>
    <s v="H0567"/>
    <s v="UH Energy"/>
    <s v="8007483"/>
    <s v="Chen,Zheng"/>
    <s v="COPI"/>
    <x v="59"/>
    <x v="59"/>
    <x v="10"/>
    <x v="9"/>
    <m/>
    <m/>
    <n v="0.5"/>
    <n v="4457.9350000000004"/>
    <n v="2429.7007479343056"/>
    <n v="1069.0683290910945"/>
    <n v="0"/>
    <n v="1360.6324188432111"/>
  </r>
  <r>
    <s v="G0509677"/>
    <s v="H0567"/>
    <s v="UH ENERGY"/>
    <s v="H0567"/>
    <s v="UH Energy"/>
    <s v="0151818"/>
    <s v="Castagna,John P"/>
    <s v="COPI"/>
    <x v="59"/>
    <x v="59"/>
    <x v="10"/>
    <x v="9"/>
    <m/>
    <m/>
    <n v="0.25"/>
    <n v="12123.515000000001"/>
    <n v="6607.6588068450465"/>
    <n v="2907.3698750118206"/>
    <n v="0"/>
    <n v="3700.2889318332259"/>
  </r>
  <r>
    <s v="G0509677"/>
    <s v="H0567"/>
    <s v="UH ENERGY"/>
    <s v="H0567"/>
    <s v="UH Energy"/>
    <s v="0194914"/>
    <s v="Myers,Michael Tolbert"/>
    <s v="COPI"/>
    <x v="59"/>
    <x v="59"/>
    <x v="10"/>
    <x v="9"/>
    <m/>
    <m/>
    <n v="0.25"/>
    <n v="12123.515000000001"/>
    <n v="6607.6588068450465"/>
    <n v="2907.3698750118206"/>
    <n v="0"/>
    <n v="3700.2889318332259"/>
  </r>
  <r>
    <s v="G0509677"/>
    <s v="H0567"/>
    <s v="UH ENERGY"/>
    <s v="H0567"/>
    <s v="UH Energy"/>
    <s v="0894113"/>
    <s v="Stewart,Robert R"/>
    <s v="COPI"/>
    <x v="59"/>
    <x v="59"/>
    <x v="10"/>
    <x v="9"/>
    <m/>
    <m/>
    <n v="0.25"/>
    <n v="12123.515000000001"/>
    <n v="6607.6588068450465"/>
    <n v="2907.3698750118206"/>
    <n v="0"/>
    <n v="3700.2889318332259"/>
  </r>
  <r>
    <s v="G0509677"/>
    <s v="H0567"/>
    <s v="UH ENERGY"/>
    <s v="H0567"/>
    <s v="UH Energy"/>
    <s v="1275587"/>
    <s v="Hathon,Lori A"/>
    <s v="COPI"/>
    <x v="59"/>
    <x v="59"/>
    <x v="10"/>
    <x v="9"/>
    <m/>
    <m/>
    <n v="0.25"/>
    <n v="12123.515000000001"/>
    <n v="6607.6588068450465"/>
    <n v="2907.3698750118206"/>
    <n v="0"/>
    <n v="3700.2889318332259"/>
  </r>
  <r>
    <s v="G0509678"/>
    <s v="H0567"/>
    <s v="UH ENERGY"/>
    <s v="H0567"/>
    <s v="UH Energy"/>
    <s v="8007589"/>
    <s v="Balan,Venkatesh"/>
    <s v="PI"/>
    <x v="59"/>
    <x v="59"/>
    <x v="10"/>
    <x v="9"/>
    <m/>
    <m/>
    <n v="1"/>
    <n v="13109.03"/>
    <n v="7144.7923748760913"/>
    <n v="3143.70864494548"/>
    <n v="0"/>
    <n v="4001.0837299306113"/>
  </r>
  <r>
    <s v="G0509679"/>
    <s v="H0567"/>
    <s v="UH ENERGY"/>
    <s v="H0567"/>
    <s v="UH Energy"/>
    <s v="0350811"/>
    <s v="Seetharam,Ram V"/>
    <s v="COPI"/>
    <x v="59"/>
    <x v="59"/>
    <x v="10"/>
    <x v="9"/>
    <m/>
    <m/>
    <n v="1"/>
    <n v="11134.06"/>
    <n v="6068.3778273001799"/>
    <n v="2670.0862440120791"/>
    <n v="0"/>
    <n v="3398.2915832881008"/>
  </r>
  <r>
    <s v="G0506069"/>
    <s v="H0071"/>
    <s v="BIOMEDICAL ENGINEERING"/>
    <s v="H0406"/>
    <s v="Engineering"/>
    <s v="1314235"/>
    <s v="Mohan,Chandra"/>
    <s v="PI"/>
    <x v="17"/>
    <x v="17"/>
    <x v="4"/>
    <x v="4"/>
    <m/>
    <m/>
    <n v="1"/>
    <n v="10078.530000000001"/>
    <n v="5493.0841026345906"/>
    <n v="2416.95700515922"/>
    <n v="0"/>
    <n v="3076.1270974753706"/>
  </r>
  <r>
    <s v="G0505854"/>
    <s v="H0010"/>
    <s v="HEALTH RESEARCH INSTITUTE"/>
    <s v="H0010"/>
    <s v="Health Research Institute"/>
    <s v="0190308"/>
    <s v="Reitzel,Lorraine R"/>
    <s v="COPI"/>
    <x v="0"/>
    <x v="0"/>
    <x v="0"/>
    <x v="0"/>
    <s v="H0405"/>
    <s v="EDUCATION PH"/>
    <n v="0.32"/>
    <n v="3642.1311999999998"/>
    <n v="1985.0645872393536"/>
    <m/>
    <n v="1985.0645872393536"/>
    <m/>
  </r>
  <r>
    <s v="G0505854"/>
    <s v="H0010"/>
    <s v="HEALTH RESEARCH INSTITUTE"/>
    <s v="H0010"/>
    <s v="Health Research Institute"/>
    <s v="0190308"/>
    <s v="Reitzel,Lorraine R"/>
    <s v="COPI"/>
    <x v="1"/>
    <x v="1"/>
    <x v="1"/>
    <x v="1"/>
    <m/>
    <m/>
    <n v="0.15"/>
    <n v="1707.249"/>
    <n v="930.4990252684471"/>
    <n v="409.41957111811672"/>
    <n v="0"/>
    <n v="521.07945415033032"/>
  </r>
  <r>
    <s v="G0505854"/>
    <s v="H0010"/>
    <s v="HEALTH RESEARCH INSTITUTE"/>
    <s v="H0010"/>
    <s v="Health Research Institute"/>
    <s v="1218578"/>
    <s v="Obasi,Ezemenari M"/>
    <s v="PI"/>
    <x v="0"/>
    <x v="0"/>
    <x v="0"/>
    <x v="0"/>
    <s v="H0405"/>
    <s v="EDUCATION PH"/>
    <n v="0.32"/>
    <n v="3642.1311999999998"/>
    <n v="1985.0645872393536"/>
    <m/>
    <n v="1985.0645872393536"/>
    <m/>
  </r>
  <r>
    <s v="G0505854"/>
    <s v="H0010"/>
    <s v="HEALTH RESEARCH INSTITUTE"/>
    <s v="H0010"/>
    <s v="Health Research Institute"/>
    <s v="1218578"/>
    <s v="Obasi,Ezemenari M"/>
    <s v="PI"/>
    <x v="1"/>
    <x v="1"/>
    <x v="1"/>
    <x v="1"/>
    <m/>
    <m/>
    <n v="0.15"/>
    <n v="1707.249"/>
    <n v="930.4990252684471"/>
    <n v="409.41957111811672"/>
    <n v="0"/>
    <n v="521.07945415033032"/>
  </r>
  <r>
    <s v="G0505854"/>
    <s v="H0010"/>
    <s v="HEALTH RESEARCH INSTITUTE"/>
    <s v="H0010"/>
    <s v="Health Research Institute"/>
    <s v="8007112"/>
    <s v="Chen,Tzu-An"/>
    <s v="COI"/>
    <x v="0"/>
    <x v="0"/>
    <x v="0"/>
    <x v="0"/>
    <s v="H0405"/>
    <s v="EDUCATION PH"/>
    <n v="0.06"/>
    <n v="682.89959999999996"/>
    <n v="372.19961010737882"/>
    <m/>
    <n v="372.19961010737882"/>
    <m/>
  </r>
  <r>
    <s v="G0505965"/>
    <s v="H0567"/>
    <s v="UH ENERGY"/>
    <s v="H0567"/>
    <s v="UH Energy"/>
    <s v="0081021"/>
    <s v="Krishnamoorti,Ramanan"/>
    <s v="PI"/>
    <x v="59"/>
    <x v="59"/>
    <x v="10"/>
    <x v="9"/>
    <m/>
    <m/>
    <n v="1"/>
    <n v="174123.32"/>
    <n v="94902.137612325969"/>
    <n v="41756.940549423423"/>
    <n v="0"/>
    <n v="53145.197062902545"/>
  </r>
  <r>
    <s v="G0505850"/>
    <s v="H0108"/>
    <s v="COMPUTER SCIENCE"/>
    <s v="H0411"/>
    <s v="NSM"/>
    <s v="0080801"/>
    <s v="Verma,Rakesh M"/>
    <s v="PI"/>
    <x v="21"/>
    <x v="21"/>
    <x v="3"/>
    <x v="3"/>
    <m/>
    <m/>
    <n v="1"/>
    <n v="37627.440000000002"/>
    <n v="20508.019769434322"/>
    <n v="9023.5286985511011"/>
    <n v="0"/>
    <n v="11484.491070883221"/>
  </r>
  <r>
    <s v="G0506652"/>
    <s v="H0288"/>
    <s v="TIMES"/>
    <s v="H0400"/>
    <s v="VC/VP for Research"/>
    <s v="8012816"/>
    <s v="Alward,Beau Andrew"/>
    <s v="PI"/>
    <x v="7"/>
    <x v="7"/>
    <x v="2"/>
    <x v="2"/>
    <m/>
    <m/>
    <n v="0.5"/>
    <n v="102658.38999999998"/>
    <n v="55951.728090412165"/>
    <n v="24618.760359781354"/>
    <n v="0"/>
    <n v="31332.967730630811"/>
  </r>
  <r>
    <s v="G0506652"/>
    <s v="H0288"/>
    <s v="TIMES"/>
    <s v="H0400"/>
    <s v="VC/VP for Research"/>
    <s v="8012816"/>
    <s v="Alward,Beau Andrew"/>
    <s v="PI"/>
    <x v="20"/>
    <x v="20"/>
    <x v="0"/>
    <x v="0"/>
    <s v="H0409"/>
    <s v="LIB ARTS &amp; SOCIAL SCI PH"/>
    <n v="0.5"/>
    <n v="102658.38999999998"/>
    <n v="55951.728090412165"/>
    <m/>
    <n v="55951.728090412165"/>
    <m/>
  </r>
  <r>
    <s v="G0508095"/>
    <s v="H0064"/>
    <s v="PSYCH, HLTH &amp; LEARNING SCIENCE"/>
    <s v="H0405"/>
    <s v="Education"/>
    <s v="0190308"/>
    <s v="Reitzel,Lorraine R"/>
    <s v="PI"/>
    <x v="0"/>
    <x v="0"/>
    <x v="0"/>
    <x v="0"/>
    <s v="H0405"/>
    <s v="EDUCATION PH"/>
    <n v="0.15"/>
    <n v="-487.59000000000003"/>
    <n v="-265.75035025977002"/>
    <m/>
    <n v="-265.75035025977002"/>
    <m/>
  </r>
  <r>
    <s v="G0508095"/>
    <s v="H0064"/>
    <s v="PSYCH, HLTH &amp; LEARNING SCIENCE"/>
    <s v="H0405"/>
    <s v="Education"/>
    <s v="0190308"/>
    <s v="Reitzel,Lorraine R"/>
    <s v="PI"/>
    <x v="1"/>
    <x v="1"/>
    <x v="1"/>
    <x v="1"/>
    <m/>
    <m/>
    <n v="0.8"/>
    <n v="-2600.4800000000005"/>
    <n v="-1417.3352013854403"/>
    <n v="-623.6274886095938"/>
    <n v="0"/>
    <n v="-793.70771277584652"/>
  </r>
  <r>
    <s v="G0508095"/>
    <s v="H0064"/>
    <s v="PSYCH, HLTH &amp; LEARNING SCIENCE"/>
    <s v="H0405"/>
    <s v="Education"/>
    <s v="8007112"/>
    <s v="Chen,Tzu-An"/>
    <s v="COI"/>
    <x v="0"/>
    <x v="0"/>
    <x v="0"/>
    <x v="0"/>
    <s v="H0405"/>
    <s v="EDUCATION PH"/>
    <n v="0.05"/>
    <n v="-162.53000000000003"/>
    <n v="-88.58345008659002"/>
    <m/>
    <n v="-88.58345008659002"/>
    <m/>
  </r>
  <r>
    <s v="G0505843"/>
    <s v="H0062"/>
    <s v="CURRICULUM AND INSTRUCTION"/>
    <s v="H0405"/>
    <s v="Education"/>
    <s v="8014669"/>
    <s v="Gallagher,Melissa Ann"/>
    <s v="PI"/>
    <x v="22"/>
    <x v="22"/>
    <x v="1"/>
    <x v="1"/>
    <m/>
    <m/>
    <n v="1"/>
    <n v="-3.36"/>
    <n v="-1.83129509808"/>
    <n v="-0.80576984315520006"/>
    <n v="0"/>
    <n v="-1.0255252549248"/>
  </r>
  <r>
    <s v="G0505893"/>
    <s v="H0068"/>
    <s v="CIVIL ENGINEERING"/>
    <s v="H0406"/>
    <s v="Engineering"/>
    <s v="1138156"/>
    <s v="Lee,Hyongki"/>
    <s v="PI"/>
    <x v="9"/>
    <x v="9"/>
    <x v="4"/>
    <x v="4"/>
    <m/>
    <m/>
    <n v="1"/>
    <n v="40095.71"/>
    <n v="21853.296778880132"/>
    <n v="9615.4505827072589"/>
    <n v="0"/>
    <n v="12237.846196172874"/>
  </r>
  <r>
    <s v="G0505866"/>
    <s v="H0110"/>
    <s v="MATHEMATICS"/>
    <s v="H0411"/>
    <s v="NSM"/>
    <s v="0126226"/>
    <s v="Josic,Kresimir"/>
    <s v="PI"/>
    <x v="19"/>
    <x v="19"/>
    <x v="3"/>
    <x v="3"/>
    <m/>
    <m/>
    <n v="1"/>
    <n v="18239.600000000002"/>
    <n v="9941.098235398802"/>
    <n v="4374.0832235754733"/>
    <n v="0"/>
    <n v="5567.0150118233287"/>
  </r>
  <r>
    <s v="G0507144"/>
    <s v="H0108"/>
    <s v="COMPUTER SCIENCE"/>
    <s v="H0411"/>
    <s v="NSM"/>
    <s v="0080332"/>
    <s v="Kakadiaris,Ioannis A"/>
    <s v="PI"/>
    <x v="21"/>
    <x v="21"/>
    <x v="3"/>
    <x v="3"/>
    <m/>
    <m/>
    <n v="1"/>
    <n v="46105.37"/>
    <n v="25128.731570287113"/>
    <n v="11056.64189092633"/>
    <n v="0"/>
    <n v="14072.089679360783"/>
  </r>
  <r>
    <s v="G0506316"/>
    <s v="H0117"/>
    <s v="PHARMACOLOGICAL &amp; PHARMACEUTIC"/>
    <s v="H0413"/>
    <s v="Pharmacy"/>
    <s v="1185394"/>
    <s v="Cuny,Gregory D"/>
    <s v="PI"/>
    <x v="11"/>
    <x v="11"/>
    <x v="7"/>
    <x v="7"/>
    <m/>
    <m/>
    <n v="1"/>
    <n v="22270.97"/>
    <n v="12138.308985263911"/>
    <n v="5340.8559535161212"/>
    <n v="0"/>
    <n v="6797.4530317477902"/>
  </r>
  <r>
    <s v="G0506101"/>
    <s v="H0067"/>
    <s v="CHEMICAL ENGINEERING"/>
    <s v="H0406"/>
    <s v="Engineering"/>
    <s v="1024610"/>
    <s v="Varadarajan,Navin"/>
    <s v="PI"/>
    <x v="13"/>
    <x v="13"/>
    <x v="4"/>
    <x v="4"/>
    <m/>
    <m/>
    <n v="0.85"/>
    <n v="123678.96950000001"/>
    <n v="67408.538863373775"/>
    <n v="29659.75709988446"/>
    <n v="0"/>
    <n v="37748.781763489314"/>
  </r>
  <r>
    <s v="G0506101"/>
    <s v="H0067"/>
    <s v="CHEMICAL ENGINEERING"/>
    <s v="H0406"/>
    <s v="Engineering"/>
    <s v="1059688"/>
    <s v="Roysam,Badrinath"/>
    <s v="COI"/>
    <x v="4"/>
    <x v="4"/>
    <x v="4"/>
    <x v="4"/>
    <m/>
    <m/>
    <n v="0.1"/>
    <n v="14550.467000000002"/>
    <n v="7930.4163368675027"/>
    <n v="3489.3831882217014"/>
    <n v="0"/>
    <n v="4441.0331486458017"/>
  </r>
  <r>
    <s v="G0506101"/>
    <s v="H0067"/>
    <s v="CHEMICAL ENGINEERING"/>
    <s v="H0406"/>
    <s v="Engineering"/>
    <s v="8004902"/>
    <s v="Nguyen,Hien V"/>
    <s v="COI"/>
    <x v="4"/>
    <x v="4"/>
    <x v="4"/>
    <x v="4"/>
    <m/>
    <m/>
    <n v="0.05"/>
    <n v="7275.2335000000012"/>
    <n v="3965.2081684337513"/>
    <n v="1744.6915941108507"/>
    <n v="0"/>
    <n v="2220.5165743229009"/>
  </r>
  <r>
    <s v="G0507329"/>
    <s v="H0071"/>
    <s v="BIOMEDICAL ENGINEERING"/>
    <s v="H0406"/>
    <s v="Engineering"/>
    <s v="1059688"/>
    <s v="Roysam,Badrinath"/>
    <s v="COI"/>
    <x v="4"/>
    <x v="4"/>
    <x v="4"/>
    <x v="4"/>
    <m/>
    <m/>
    <n v="0.3"/>
    <n v="13106.942999999997"/>
    <n v="7143.6549008077282"/>
    <n v="3143.2081563554002"/>
    <n v="0"/>
    <n v="4000.4467444523279"/>
  </r>
  <r>
    <s v="G0507329"/>
    <s v="H0071"/>
    <s v="BIOMEDICAL ENGINEERING"/>
    <s v="H0406"/>
    <s v="Engineering"/>
    <s v="1314235"/>
    <s v="Mohan,Chandra"/>
    <s v="PI"/>
    <x v="17"/>
    <x v="17"/>
    <x v="4"/>
    <x v="4"/>
    <m/>
    <m/>
    <n v="0.7"/>
    <n v="30582.866999999991"/>
    <n v="16668.528101884698"/>
    <n v="7334.1523648292668"/>
    <n v="0"/>
    <n v="9334.3757370554304"/>
  </r>
  <r>
    <s v="G0506230"/>
    <s v="H0117"/>
    <s v="PHARMACOLOGICAL &amp; PHARMACEUTIC"/>
    <s v="H0413"/>
    <s v="Pharmacy"/>
    <s v="8015335"/>
    <s v="Wu,Mingfu"/>
    <s v="PI"/>
    <x v="11"/>
    <x v="11"/>
    <x v="7"/>
    <x v="7"/>
    <m/>
    <m/>
    <n v="1"/>
    <n v="161203.07999999999"/>
    <n v="87860.24113077324"/>
    <n v="38658.506097540223"/>
    <n v="0"/>
    <n v="49201.735033233017"/>
  </r>
  <r>
    <s v="G0506002"/>
    <s v="H0065"/>
    <s v="HEALTH AND HUMAN PERFORMANCE"/>
    <s v="H0409"/>
    <s v="Lib Arts &amp; Social Sci"/>
    <s v="0150278"/>
    <s v="O'Connor,Daniel Patrick"/>
    <s v="COI"/>
    <x v="75"/>
    <x v="75"/>
    <x v="2"/>
    <x v="2"/>
    <m/>
    <m/>
    <n v="0.1"/>
    <n v="-8.75"/>
    <n v="-4.7689976512500003"/>
    <n v="-2.0983589665500002"/>
    <n v="0"/>
    <n v="-2.6706386847000001"/>
  </r>
  <r>
    <s v="G0506002"/>
    <s v="H0065"/>
    <s v="HEALTH AND HUMAN PERFORMANCE"/>
    <s v="H0409"/>
    <s v="Lib Arts &amp; Social Sci"/>
    <s v="8002407"/>
    <s v="Johnston,Craig Allen"/>
    <s v="COI"/>
    <x v="2"/>
    <x v="2"/>
    <x v="2"/>
    <x v="2"/>
    <m/>
    <m/>
    <n v="0.1"/>
    <n v="-8.75"/>
    <n v="-4.7689976512500003"/>
    <n v="-2.0983589665500002"/>
    <n v="0"/>
    <n v="-2.6706386847000001"/>
  </r>
  <r>
    <s v="G0506002"/>
    <s v="H0065"/>
    <s v="HEALTH AND HUMAN PERFORMANCE"/>
    <s v="H0409"/>
    <s v="Lib Arts &amp; Social Sci"/>
    <s v="8002477"/>
    <s v="Parikh,Pranav J"/>
    <s v="PI"/>
    <x v="2"/>
    <x v="2"/>
    <x v="2"/>
    <x v="2"/>
    <m/>
    <m/>
    <n v="0.8"/>
    <n v="-70"/>
    <n v="-38.151981210000002"/>
    <n v="-16.786871732400002"/>
    <n v="0"/>
    <n v="-21.365109477600001"/>
  </r>
  <r>
    <s v="G0506183"/>
    <s v="H0288"/>
    <s v="TIMES"/>
    <s v="H0400"/>
    <s v="VC/VP for Research"/>
    <s v="1393230"/>
    <s v="Benoit,Julia S"/>
    <s v="COI"/>
    <x v="24"/>
    <x v="24"/>
    <x v="8"/>
    <x v="8"/>
    <m/>
    <m/>
    <n v="0.25"/>
    <n v="5251.04"/>
    <n v="2861.9654201851204"/>
    <n v="1259.2647848814529"/>
    <n v="0"/>
    <n v="1602.7006353036675"/>
  </r>
  <r>
    <s v="G0506183"/>
    <s v="H0288"/>
    <s v="TIMES"/>
    <s v="H0400"/>
    <s v="VC/VP for Research"/>
    <s v="1393230"/>
    <s v="Benoit,Julia S"/>
    <s v="COI"/>
    <x v="20"/>
    <x v="20"/>
    <x v="0"/>
    <x v="0"/>
    <s v="H0412"/>
    <s v="OPTOMETRY PH"/>
    <n v="0.25"/>
    <n v="5251.04"/>
    <n v="2861.9654201851204"/>
    <m/>
    <n v="2861.9654201851204"/>
    <m/>
  </r>
  <r>
    <s v="G0506183"/>
    <s v="H0288"/>
    <s v="TIMES"/>
    <s v="H0400"/>
    <s v="VC/VP for Research"/>
    <s v="8004417"/>
    <s v="Bick,Johanna R"/>
    <s v="PI"/>
    <x v="7"/>
    <x v="7"/>
    <x v="2"/>
    <x v="2"/>
    <m/>
    <m/>
    <n v="0.15"/>
    <n v="3150.6239999999998"/>
    <n v="1717.1792521110719"/>
    <n v="755.55887092887167"/>
    <n v="0"/>
    <n v="961.62038118220028"/>
  </r>
  <r>
    <s v="G0506183"/>
    <s v="H0288"/>
    <s v="TIMES"/>
    <s v="H0400"/>
    <s v="VC/VP for Research"/>
    <s v="8004417"/>
    <s v="Bick,Johanna R"/>
    <s v="PI"/>
    <x v="20"/>
    <x v="20"/>
    <x v="0"/>
    <x v="0"/>
    <s v="H0409"/>
    <s v="LIB ARTS &amp; SOCIAL SCI PH"/>
    <n v="0.35"/>
    <n v="7351.4559999999992"/>
    <n v="4006.7515882591679"/>
    <m/>
    <n v="4006.7515882591679"/>
    <m/>
  </r>
  <r>
    <s v="G0505922"/>
    <s v="H0064"/>
    <s v="PSYCH, HLTH &amp; LEARNING SCIENCE"/>
    <s v="H0405"/>
    <s v="Education"/>
    <s v="0190308"/>
    <s v="Reitzel,Lorraine R"/>
    <s v="PI"/>
    <x v="0"/>
    <x v="0"/>
    <x v="0"/>
    <x v="0"/>
    <s v="H0405"/>
    <s v="EDUCATION PH"/>
    <n v="0.27500000000000002"/>
    <n v="496.43275000000006"/>
    <n v="270.5698992861233"/>
    <m/>
    <n v="270.5698992861233"/>
    <m/>
  </r>
  <r>
    <s v="G0505922"/>
    <s v="H0064"/>
    <s v="PSYCH, HLTH &amp; LEARNING SCIENCE"/>
    <s v="H0405"/>
    <s v="Education"/>
    <s v="0190308"/>
    <s v="Reitzel,Lorraine R"/>
    <s v="PI"/>
    <x v="1"/>
    <x v="1"/>
    <x v="1"/>
    <x v="1"/>
    <m/>
    <m/>
    <n v="0.6"/>
    <n v="1083.126"/>
    <n v="590.33432571517801"/>
    <n v="259.74710331467833"/>
    <n v="0"/>
    <n v="330.58722240049968"/>
  </r>
  <r>
    <s v="G0505922"/>
    <s v="H0064"/>
    <s v="PSYCH, HLTH &amp; LEARNING SCIENCE"/>
    <s v="H0405"/>
    <s v="Education"/>
    <s v="1218578"/>
    <s v="Obasi,Ezemenari M"/>
    <s v="COI"/>
    <x v="0"/>
    <x v="0"/>
    <x v="0"/>
    <x v="0"/>
    <s v="H0405"/>
    <s v="EDUCATION PH"/>
    <n v="2.5000000000000001E-2"/>
    <n v="45.130250000000004"/>
    <n v="24.597263571465753"/>
    <m/>
    <n v="24.597263571465753"/>
    <m/>
  </r>
  <r>
    <s v="G0505922"/>
    <s v="H0064"/>
    <s v="PSYCH, HLTH &amp; LEARNING SCIENCE"/>
    <s v="H0405"/>
    <s v="Education"/>
    <s v="1218578"/>
    <s v="Obasi,Ezemenari M"/>
    <s v="COI"/>
    <x v="1"/>
    <x v="1"/>
    <x v="1"/>
    <x v="1"/>
    <m/>
    <m/>
    <n v="2.5000000000000001E-2"/>
    <n v="45.130250000000004"/>
    <n v="24.597263571465753"/>
    <n v="10.822795971444931"/>
    <n v="0"/>
    <n v="13.774467600020822"/>
  </r>
  <r>
    <s v="G0505922"/>
    <s v="H0064"/>
    <s v="PSYCH, HLTH &amp; LEARNING SCIENCE"/>
    <s v="H0405"/>
    <s v="Education"/>
    <s v="8001399"/>
    <s v="Correa-Fernandez,Virmarie"/>
    <s v="COI"/>
    <x v="0"/>
    <x v="0"/>
    <x v="0"/>
    <x v="0"/>
    <s v="H0405"/>
    <s v="EDUCATION PH"/>
    <n v="2.5000000000000001E-2"/>
    <n v="45.130250000000004"/>
    <n v="24.597263571465753"/>
    <m/>
    <n v="24.597263571465753"/>
    <m/>
  </r>
  <r>
    <s v="G0505922"/>
    <s v="H0064"/>
    <s v="PSYCH, HLTH &amp; LEARNING SCIENCE"/>
    <s v="H0405"/>
    <s v="Education"/>
    <s v="8001399"/>
    <s v="Correa-Fernandez,Virmarie"/>
    <s v="COI"/>
    <x v="1"/>
    <x v="1"/>
    <x v="1"/>
    <x v="1"/>
    <m/>
    <m/>
    <n v="2.5000000000000001E-2"/>
    <n v="45.130250000000004"/>
    <n v="24.597263571465753"/>
    <n v="10.822795971444931"/>
    <n v="0"/>
    <n v="13.774467600020822"/>
  </r>
  <r>
    <s v="G0505922"/>
    <s v="H0064"/>
    <s v="PSYCH, HLTH &amp; LEARNING SCIENCE"/>
    <s v="H0405"/>
    <s v="Education"/>
    <s v="8007112"/>
    <s v="Chen,Tzu-An"/>
    <s v="COI"/>
    <x v="0"/>
    <x v="0"/>
    <x v="0"/>
    <x v="0"/>
    <s v="H0405"/>
    <s v="EDUCATION PH"/>
    <n v="1.4999999999999999E-2"/>
    <n v="27.078150000000001"/>
    <n v="14.758358142879452"/>
    <m/>
    <n v="14.758358142879452"/>
    <m/>
  </r>
  <r>
    <s v="G0505922"/>
    <s v="H0064"/>
    <s v="PSYCH, HLTH &amp; LEARNING SCIENCE"/>
    <s v="H0405"/>
    <s v="Education"/>
    <s v="8007112"/>
    <s v="Chen,Tzu-An"/>
    <s v="COI"/>
    <x v="1"/>
    <x v="1"/>
    <x v="1"/>
    <x v="1"/>
    <m/>
    <m/>
    <n v="0.01"/>
    <n v="18.052099999999999"/>
    <n v="9.8389054285863011"/>
    <n v="4.3291183885779727"/>
    <n v="0"/>
    <n v="5.5097870400083284"/>
  </r>
  <r>
    <s v="G0506089"/>
    <s v="H0137"/>
    <s v="I LT"/>
    <s v="H0416"/>
    <s v="Engineering"/>
    <s v="1056290"/>
    <s v="Bronk,Robert C"/>
    <s v="COPI"/>
    <x v="35"/>
    <x v="35"/>
    <x v="9"/>
    <x v="4"/>
    <m/>
    <m/>
    <n v="7.4999999999999997E-2"/>
    <n v="735.03075000000001"/>
    <n v="400.6125623253173"/>
    <n v="176.26952742313961"/>
    <n v="0"/>
    <n v="224.34303490217769"/>
  </r>
  <r>
    <s v="G0506089"/>
    <s v="H0137"/>
    <s v="I LT"/>
    <s v="H0416"/>
    <s v="Engineering"/>
    <s v="1056290"/>
    <s v="Bronk,Robert C"/>
    <s v="COPI"/>
    <x v="71"/>
    <x v="71"/>
    <x v="9"/>
    <x v="4"/>
    <m/>
    <m/>
    <n v="7.4999999999999997E-2"/>
    <n v="735.03075000000001"/>
    <n v="400.6125623253173"/>
    <n v="176.26952742313961"/>
    <n v="0"/>
    <n v="224.34303490217769"/>
  </r>
  <r>
    <s v="G0506089"/>
    <s v="H0137"/>
    <s v="I LT"/>
    <s v="H0416"/>
    <s v="Engineering"/>
    <n v="8006190"/>
    <s v="Clement,Kevin"/>
    <s v="PGDR"/>
    <x v="76"/>
    <x v="76"/>
    <x v="9"/>
    <x v="4"/>
    <m/>
    <m/>
    <n v="0.7"/>
    <n v="6860.2869999999994"/>
    <n v="3739.0505817029612"/>
    <n v="1645.182255949303"/>
    <n v="0"/>
    <n v="2093.8683257536582"/>
  </r>
  <r>
    <s v="G0506089"/>
    <s v="H0137"/>
    <s v="I LT"/>
    <s v="H0416"/>
    <s v="Engineering"/>
    <s v="1383811"/>
    <s v="Burns,Maria"/>
    <s v="PI"/>
    <x v="35"/>
    <x v="35"/>
    <x v="9"/>
    <x v="4"/>
    <m/>
    <m/>
    <n v="0.15"/>
    <n v="1470.0615"/>
    <n v="801.2251246506346"/>
    <n v="352.53905484627921"/>
    <n v="0"/>
    <n v="448.68606980435538"/>
  </r>
  <r>
    <s v="G0506089"/>
    <s v="H0137"/>
    <s v="I LT"/>
    <s v="H0416"/>
    <s v="Engineering"/>
    <s v="1383811"/>
    <s v="Burns,Maria"/>
    <s v="PI"/>
    <x v="45"/>
    <x v="45"/>
    <x v="9"/>
    <x v="4"/>
    <m/>
    <m/>
    <n v="0"/>
    <n v="0"/>
    <n v="0"/>
    <n v="0"/>
    <n v="0"/>
    <n v="0"/>
  </r>
  <r>
    <s v="G0509253"/>
    <s v="H0137"/>
    <s v="I LT"/>
    <s v="H0416"/>
    <s v="Engineering"/>
    <s v="1383811"/>
    <s v="Burns,Maria"/>
    <s v="PI"/>
    <x v="35"/>
    <x v="35"/>
    <x v="9"/>
    <x v="4"/>
    <m/>
    <m/>
    <n v="0.15"/>
    <n v="23575.371000000003"/>
    <n v="12849.244448725416"/>
    <n v="5653.6675574391829"/>
    <n v="0"/>
    <n v="7195.5768912862331"/>
  </r>
  <r>
    <s v="G0509253"/>
    <s v="H0137"/>
    <s v="I LT"/>
    <s v="H0416"/>
    <s v="Engineering"/>
    <s v="8006190"/>
    <s v="Clement,Kevin"/>
    <s v="PGDR"/>
    <x v="76"/>
    <x v="76"/>
    <x v="9"/>
    <x v="4"/>
    <m/>
    <m/>
    <n v="0.7"/>
    <n v="110018.398"/>
    <n v="59963.140760718597"/>
    <n v="26383.781934716182"/>
    <n v="0"/>
    <n v="33579.358826002412"/>
  </r>
  <r>
    <s v="G0509253"/>
    <s v="H0137"/>
    <s v="I LT"/>
    <s v="H0416"/>
    <s v="Engineering"/>
    <s v="1056290"/>
    <s v="Bronk,Robert C"/>
    <s v="COPI"/>
    <x v="35"/>
    <x v="35"/>
    <x v="9"/>
    <x v="4"/>
    <m/>
    <m/>
    <n v="7.4999999999999997E-2"/>
    <n v="11787.685500000001"/>
    <n v="6424.622224362708"/>
    <n v="2826.8337787195915"/>
    <n v="0"/>
    <n v="3597.7884456431166"/>
  </r>
  <r>
    <s v="G0509253"/>
    <s v="H0137"/>
    <s v="I LT"/>
    <s v="H0416"/>
    <s v="Engineering"/>
    <s v="1056290"/>
    <s v="Bronk,Robert C"/>
    <s v="COPI"/>
    <x v="71"/>
    <x v="71"/>
    <x v="9"/>
    <x v="4"/>
    <m/>
    <m/>
    <n v="7.4999999999999997E-2"/>
    <n v="11787.685500000001"/>
    <n v="6424.622224362708"/>
    <n v="2826.8337787195915"/>
    <n v="0"/>
    <n v="3597.7884456431166"/>
  </r>
  <r>
    <s v="G0506068"/>
    <s v="H0068"/>
    <s v="CIVIL ENGINEERING"/>
    <s v="H0406"/>
    <s v="Engineering"/>
    <s v="8012957"/>
    <s v="Momen,Mostafa"/>
    <s v="PI"/>
    <x v="9"/>
    <x v="9"/>
    <x v="4"/>
    <x v="4"/>
    <m/>
    <m/>
    <n v="1"/>
    <n v="13.13"/>
    <n v="7.1562216183900009"/>
    <n v="3.1487375120916004"/>
    <n v="0"/>
    <n v="4.007484106298401"/>
  </r>
  <r>
    <s v="G0506044"/>
    <s v="H0068"/>
    <s v="CIVIL ENGINEERING"/>
    <s v="H0406"/>
    <s v="Engineering"/>
    <s v="8007719"/>
    <s v="Shaffer,Devin"/>
    <s v="PI"/>
    <x v="9"/>
    <x v="9"/>
    <x v="4"/>
    <x v="4"/>
    <m/>
    <m/>
    <n v="1"/>
    <n v="45238.969999999994"/>
    <n v="24656.519048567909"/>
    <n v="10848.868381369879"/>
    <n v="0"/>
    <n v="13807.65066719803"/>
  </r>
  <r>
    <s v="G0505970"/>
    <s v="H0137"/>
    <s v="I LT"/>
    <s v="H0416"/>
    <s v="Engineering"/>
    <s v="0503306"/>
    <s v="Wu,Xuqing"/>
    <s v="PI"/>
    <x v="35"/>
    <x v="35"/>
    <x v="9"/>
    <x v="4"/>
    <m/>
    <m/>
    <n v="1"/>
    <n v="5444.9800000000005"/>
    <n v="2967.6682092689407"/>
    <n v="1305.774012078334"/>
    <n v="0"/>
    <n v="1661.8941971906067"/>
  </r>
  <r>
    <s v="G0506031"/>
    <s v="H0070"/>
    <s v="ELECTRICAL ENGINEERING"/>
    <s v="H0406"/>
    <s v="Engineering"/>
    <s v="8001792"/>
    <s v="Chen,Jiefu"/>
    <s v="PI"/>
    <x v="4"/>
    <x v="4"/>
    <x v="4"/>
    <x v="4"/>
    <m/>
    <m/>
    <n v="1"/>
    <n v="14909.72"/>
    <n v="8126.2193898051601"/>
    <n v="3575.5365315142703"/>
    <n v="0"/>
    <n v="4550.6828582908893"/>
  </r>
  <r>
    <s v="G0508569"/>
    <s v="H0001"/>
    <s v="PRESIDENT"/>
    <s v="H0001"/>
    <s v="President"/>
    <s v="8005563"/>
    <s v="Beech,Bettina Marie"/>
    <s v="PI"/>
    <x v="77"/>
    <x v="77"/>
    <x v="20"/>
    <x v="19"/>
    <m/>
    <m/>
    <n v="1"/>
    <n v="359.89"/>
    <n v="196.15023596667001"/>
    <n v="86.306103825334802"/>
    <n v="0"/>
    <n v="109.84413214133521"/>
  </r>
  <r>
    <s v="G0506333"/>
    <s v="H0125"/>
    <s v="PSYCHOLOGY"/>
    <s v="H0409"/>
    <s v="Lib Arts &amp; Social Sci"/>
    <s v="0147233"/>
    <s v="Spitzmuller,Christiane"/>
    <s v="PI"/>
    <x v="7"/>
    <x v="7"/>
    <x v="2"/>
    <x v="2"/>
    <m/>
    <m/>
    <n v="0.6"/>
    <n v="49984.998000000007"/>
    <n v="27243.2386353984"/>
    <n v="11987.024999575297"/>
    <n v="0"/>
    <n v="15256.213635823104"/>
  </r>
  <r>
    <s v="G0506333"/>
    <s v="H0125"/>
    <s v="PSYCHOLOGY"/>
    <s v="H0409"/>
    <s v="Lib Arts &amp; Social Sci"/>
    <s v="0725486"/>
    <s v="Madera,Juan Manuel"/>
    <s v="COPI"/>
    <x v="57"/>
    <x v="57"/>
    <x v="14"/>
    <x v="13"/>
    <m/>
    <m/>
    <n v="0.15"/>
    <n v="12496.249500000002"/>
    <n v="6810.8096588496001"/>
    <n v="2996.7562498938241"/>
    <n v="0"/>
    <n v="3814.0534089557759"/>
  </r>
  <r>
    <s v="G0506333"/>
    <s v="H0125"/>
    <s v="PSYCHOLOGY"/>
    <s v="H0409"/>
    <s v="Lib Arts &amp; Social Sci"/>
    <s v="0832865"/>
    <s v="Lindner,Peggy"/>
    <s v="COI"/>
    <x v="35"/>
    <x v="35"/>
    <x v="9"/>
    <x v="4"/>
    <m/>
    <m/>
    <n v="0.1"/>
    <n v="8330.8330000000024"/>
    <n v="4540.5397725664006"/>
    <n v="1997.8374999292164"/>
    <n v="0"/>
    <n v="2542.7022726371843"/>
  </r>
  <r>
    <s v="G0506333"/>
    <s v="H0125"/>
    <s v="PSYCHOLOGY"/>
    <s v="H0409"/>
    <s v="Lib Arts &amp; Social Sci"/>
    <s v="8002515"/>
    <s v="Henderson,Erika Jo"/>
    <s v="COPI"/>
    <x v="78"/>
    <x v="78"/>
    <x v="13"/>
    <x v="12"/>
    <m/>
    <m/>
    <n v="0.15"/>
    <n v="12496.249500000002"/>
    <n v="6810.8096588496001"/>
    <n v="2996.7562498938241"/>
    <n v="0"/>
    <n v="3814.0534089557759"/>
  </r>
  <r>
    <s v="G0506065"/>
    <s v="H0108"/>
    <s v="COMPUTER SCIENCE"/>
    <s v="H0411"/>
    <s v="NSM"/>
    <s v="1097401"/>
    <s v="Shi,Weidong"/>
    <s v="PI"/>
    <x v="21"/>
    <x v="21"/>
    <x v="3"/>
    <x v="3"/>
    <m/>
    <m/>
    <n v="1"/>
    <n v="1194.29"/>
    <n v="650.92185198986999"/>
    <n v="286.40561487554282"/>
    <n v="0"/>
    <n v="364.51623711432717"/>
  </r>
  <r>
    <s v="G0506082"/>
    <s v="H0108"/>
    <s v="COMPUTER SCIENCE"/>
    <s v="H0411"/>
    <s v="NSM"/>
    <s v="0091985"/>
    <s v="Shah,Shishir"/>
    <s v="PI"/>
    <x v="21"/>
    <x v="21"/>
    <x v="3"/>
    <x v="3"/>
    <m/>
    <m/>
    <n v="1"/>
    <n v="21256.85"/>
    <n v="11585.58488262555"/>
    <n v="5097.657348355242"/>
    <n v="0"/>
    <n v="6487.9275342703077"/>
  </r>
  <r>
    <s v="G0507311"/>
    <s v="H0104"/>
    <s v="BIOLOGY &amp; BIOCHEMISTRY"/>
    <s v="H0411"/>
    <s v="NSM"/>
    <s v="0861408"/>
    <s v="Cheek,Ann Oliver"/>
    <s v="PI"/>
    <x v="3"/>
    <x v="3"/>
    <x v="3"/>
    <x v="3"/>
    <m/>
    <m/>
    <n v="0.5"/>
    <n v="86.734999999999999"/>
    <n v="47.273029860705002"/>
    <n v="20.800133138710201"/>
    <n v="0"/>
    <n v="26.4728967219948"/>
  </r>
  <r>
    <s v="G0507311"/>
    <s v="H0104"/>
    <s v="BIOLOGY &amp; BIOCHEMISTRY"/>
    <s v="H0411"/>
    <s v="NSM"/>
    <s v="0861408"/>
    <s v="Cheek,Ann Oliver"/>
    <s v="PI"/>
    <x v="18"/>
    <x v="18"/>
    <x v="3"/>
    <x v="3"/>
    <m/>
    <m/>
    <n v="0.5"/>
    <n v="86.734999999999999"/>
    <n v="47.273029860705002"/>
    <n v="20.800133138710201"/>
    <n v="0"/>
    <n v="26.4728967219948"/>
  </r>
  <r>
    <s v="G0506504"/>
    <s v="H0517"/>
    <s v="CENTER FOR PUBLIC HISTORY"/>
    <s v="H0409"/>
    <s v="Lib Arts &amp; Social Sci"/>
    <s v="0828818"/>
    <s v="Young,Nancy Beck"/>
    <s v="PI"/>
    <x v="72"/>
    <x v="72"/>
    <x v="2"/>
    <x v="2"/>
    <m/>
    <m/>
    <n v="0.2"/>
    <n v="4845.1820000000007"/>
    <n v="2640.7613231861465"/>
    <n v="1161.9349822019044"/>
    <n v="0"/>
    <n v="1478.8263409842421"/>
  </r>
  <r>
    <s v="G0506504"/>
    <s v="H0517"/>
    <s v="CENTER FOR PUBLIC HISTORY"/>
    <s v="H0409"/>
    <s v="Lib Arts &amp; Social Sci"/>
    <s v="0828818"/>
    <s v="Young,Nancy Beck"/>
    <s v="PI"/>
    <x v="79"/>
    <x v="79"/>
    <x v="2"/>
    <x v="2"/>
    <m/>
    <m/>
    <n v="0.2"/>
    <n v="4845.1820000000007"/>
    <n v="2640.7613231861465"/>
    <n v="1161.9349822019044"/>
    <n v="0"/>
    <n v="1478.8263409842421"/>
  </r>
  <r>
    <s v="G0506504"/>
    <s v="H0517"/>
    <s v="CENTER FOR PUBLIC HISTORY"/>
    <s v="H0409"/>
    <s v="Lib Arts &amp; Social Sci"/>
    <s v="0832865"/>
    <s v="Lindner,Peggy"/>
    <s v="COI"/>
    <x v="35"/>
    <x v="35"/>
    <x v="9"/>
    <x v="4"/>
    <m/>
    <m/>
    <n v="0.2"/>
    <n v="4845.1820000000007"/>
    <n v="2640.7613231861465"/>
    <n v="1161.9349822019044"/>
    <n v="0"/>
    <n v="1478.8263409842421"/>
  </r>
  <r>
    <s v="G0506504"/>
    <s v="H0517"/>
    <s v="CENTER FOR PUBLIC HISTORY"/>
    <s v="H0409"/>
    <s v="Lib Arts &amp; Social Sci"/>
    <s v="8000128"/>
    <s v="Zarnow,Leandra Ruth"/>
    <s v="COI"/>
    <x v="72"/>
    <x v="72"/>
    <x v="2"/>
    <x v="2"/>
    <m/>
    <m/>
    <n v="0.2"/>
    <n v="4845.1820000000007"/>
    <n v="2640.7613231861465"/>
    <n v="1161.9349822019044"/>
    <n v="0"/>
    <n v="1478.8263409842421"/>
  </r>
  <r>
    <s v="G0506504"/>
    <s v="H0517"/>
    <s v="CENTER FOR PUBLIC HISTORY"/>
    <s v="H0409"/>
    <s v="Lib Arts &amp; Social Sci"/>
    <s v="8000128"/>
    <s v="Zarnow,Leandra Ruth"/>
    <s v="COI"/>
    <x v="79"/>
    <x v="79"/>
    <x v="2"/>
    <x v="2"/>
    <m/>
    <m/>
    <n v="0.2"/>
    <n v="4845.1820000000007"/>
    <n v="2640.7613231861465"/>
    <n v="1161.9349822019044"/>
    <n v="0"/>
    <n v="1478.8263409842421"/>
  </r>
  <r>
    <s v="G0507005"/>
    <s v="H0067"/>
    <s v="CHEMICAL ENGINEERING"/>
    <s v="H0406"/>
    <s v="Engineering"/>
    <s v="1072693"/>
    <s v="Grabow,Lars C"/>
    <s v="PI"/>
    <x v="13"/>
    <x v="13"/>
    <x v="4"/>
    <x v="4"/>
    <m/>
    <m/>
    <n v="0.67"/>
    <n v="15966.602500000001"/>
    <n v="8702.2502652505591"/>
    <n v="3828.9901167102462"/>
    <n v="0"/>
    <n v="4873.2601485403129"/>
  </r>
  <r>
    <s v="G0507005"/>
    <s v="H0067"/>
    <s v="CHEMICAL ENGINEERING"/>
    <s v="H0406"/>
    <s v="Engineering"/>
    <s v="1072693"/>
    <s v="Grabow,Lars C"/>
    <s v="PI"/>
    <x v="48"/>
    <x v="48"/>
    <x v="0"/>
    <x v="0"/>
    <s v="H0406"/>
    <s v="ENGINEERING PH"/>
    <n v="0.33"/>
    <n v="7864.1475"/>
    <n v="4286.182966466693"/>
    <m/>
    <n v="4286.182966466693"/>
    <m/>
  </r>
  <r>
    <s v="G0506038"/>
    <s v="H0107"/>
    <s v="CHEMISTRY"/>
    <s v="H0411"/>
    <s v="NSM"/>
    <s v="0082027"/>
    <s v="Bittner,Eric R"/>
    <s v="PI"/>
    <x v="16"/>
    <x v="16"/>
    <x v="3"/>
    <x v="3"/>
    <m/>
    <m/>
    <n v="1"/>
    <n v="46150.58"/>
    <n v="25153.372299865743"/>
    <n v="11067.483811940927"/>
    <n v="0"/>
    <n v="14085.888487924816"/>
  </r>
  <r>
    <s v="G0506023"/>
    <s v="H0107"/>
    <s v="CHEMISTRY"/>
    <s v="H0411"/>
    <s v="NSM"/>
    <s v="0897144"/>
    <s v="May,Jeremy A"/>
    <s v="PI"/>
    <x v="16"/>
    <x v="16"/>
    <x v="3"/>
    <x v="3"/>
    <m/>
    <m/>
    <n v="1"/>
    <n v="81498.78"/>
    <n v="44419.141759970342"/>
    <n v="19544.422374386952"/>
    <n v="0"/>
    <n v="24874.71938558339"/>
  </r>
  <r>
    <s v="G0506796"/>
    <s v="H0071"/>
    <s v="BIOMEDICAL ENGINEERING"/>
    <s v="H0406"/>
    <s v="Engineering"/>
    <s v="0082417"/>
    <s v="Francis,David J"/>
    <s v="COI"/>
    <x v="7"/>
    <x v="7"/>
    <x v="2"/>
    <x v="2"/>
    <m/>
    <m/>
    <n v="0.05"/>
    <n v="2557.0704999999998"/>
    <n v="1393.6757952663615"/>
    <n v="613.21734991719904"/>
    <n v="0"/>
    <n v="780.4584453491625"/>
  </r>
  <r>
    <s v="G0506796"/>
    <s v="H0071"/>
    <s v="BIOMEDICAL ENGINEERING"/>
    <s v="H0406"/>
    <s v="Engineering"/>
    <s v="0082417"/>
    <s v="Francis,David J"/>
    <s v="COI"/>
    <x v="20"/>
    <x v="20"/>
    <x v="0"/>
    <x v="0"/>
    <s v="H0409"/>
    <s v="LIB ARTS &amp; SOCIAL SCI PH"/>
    <n v="0.1"/>
    <n v="5114.1409999999996"/>
    <n v="2787.3515905327231"/>
    <m/>
    <n v="2787.3515905327231"/>
    <m/>
  </r>
  <r>
    <s v="G0506796"/>
    <s v="H0071"/>
    <s v="BIOMEDICAL ENGINEERING"/>
    <s v="H0406"/>
    <s v="Engineering"/>
    <s v="1266402"/>
    <s v="Ince,Nuri Firat"/>
    <s v="PI"/>
    <x v="17"/>
    <x v="17"/>
    <x v="4"/>
    <x v="4"/>
    <m/>
    <m/>
    <n v="0.85"/>
    <n v="43470.198499999999"/>
    <n v="23692.488519528146"/>
    <n v="10424.694948592385"/>
    <n v="0"/>
    <n v="13267.793570935761"/>
  </r>
  <r>
    <s v="G0509917"/>
    <s v="H0071"/>
    <s v="BIOMEDICAL ENGINEERING"/>
    <s v="H0406"/>
    <s v="Engineering"/>
    <s v="0082417"/>
    <s v="Francis,David J"/>
    <s v="COI"/>
    <x v="7"/>
    <x v="7"/>
    <x v="2"/>
    <x v="2"/>
    <m/>
    <m/>
    <n v="0.05"/>
    <n v="1692.2220000000002"/>
    <n v="922.30888495926615"/>
    <n v="405.81590938207711"/>
    <n v="0"/>
    <n v="516.4929755771891"/>
  </r>
  <r>
    <s v="G0509917"/>
    <s v="H0071"/>
    <s v="BIOMEDICAL ENGINEERING"/>
    <s v="H0406"/>
    <s v="Engineering"/>
    <s v="0082417"/>
    <s v="Francis,David J"/>
    <s v="COI"/>
    <x v="20"/>
    <x v="20"/>
    <x v="0"/>
    <x v="0"/>
    <s v="H0409"/>
    <s v="LIB ARTS &amp; SOCIAL SCI PH"/>
    <n v="0.1"/>
    <n v="3384.4440000000004"/>
    <n v="1844.6177699185323"/>
    <m/>
    <n v="1844.6177699185323"/>
    <m/>
  </r>
  <r>
    <s v="G0509917"/>
    <s v="H0071"/>
    <s v="BIOMEDICAL ENGINEERING"/>
    <s v="H0406"/>
    <s v="Engineering"/>
    <s v="1266402"/>
    <s v="Ince,Nuri Firat"/>
    <s v="PI"/>
    <x v="17"/>
    <x v="17"/>
    <x v="4"/>
    <x v="4"/>
    <m/>
    <m/>
    <n v="0.85"/>
    <n v="28767.774000000001"/>
    <n v="15679.251044307524"/>
    <n v="6898.8704594953106"/>
    <n v="0"/>
    <n v="8780.3805848122138"/>
  </r>
  <r>
    <s v="G0506225"/>
    <s v="H0112"/>
    <s v="PHYSICS"/>
    <s v="H0411"/>
    <s v="NSM"/>
    <s v="1402936"/>
    <s v="Ratti,Claudia"/>
    <s v="PI"/>
    <x v="10"/>
    <x v="10"/>
    <x v="3"/>
    <x v="3"/>
    <m/>
    <m/>
    <n v="1"/>
    <n v="56613.1"/>
    <n v="30855.741820569303"/>
    <n v="13576.526401050492"/>
    <n v="0"/>
    <n v="17279.215419518812"/>
  </r>
  <r>
    <s v="G0506226"/>
    <s v="H0108"/>
    <s v="COMPUTER SCIENCE"/>
    <s v="H0411"/>
    <s v="NSM"/>
    <s v="1224206"/>
    <s v="Chen,Guoning"/>
    <s v="PI"/>
    <x v="21"/>
    <x v="21"/>
    <x v="3"/>
    <x v="3"/>
    <m/>
    <m/>
    <n v="0.6"/>
    <n v="26450.753999999994"/>
    <n v="14416.409565690459"/>
    <n v="6343.2202089038019"/>
    <n v="0"/>
    <n v="8073.1893567866573"/>
  </r>
  <r>
    <s v="G0506226"/>
    <s v="H0108"/>
    <s v="COMPUTER SCIENCE"/>
    <s v="H0411"/>
    <s v="NSM"/>
    <s v="8000298"/>
    <s v="Yang,Di"/>
    <s v="COI"/>
    <x v="14"/>
    <x v="14"/>
    <x v="4"/>
    <x v="4"/>
    <m/>
    <m/>
    <n v="0.2"/>
    <n v="8816.9179999999978"/>
    <n v="4805.4698552301534"/>
    <n v="2114.4067363012673"/>
    <n v="0"/>
    <n v="2691.0631189288861"/>
  </r>
  <r>
    <s v="G0506226"/>
    <s v="H0108"/>
    <s v="COMPUTER SCIENCE"/>
    <s v="H0411"/>
    <s v="NSM"/>
    <s v="8007232"/>
    <s v="Ostilla Monico,Rodolfo"/>
    <s v="COI"/>
    <x v="14"/>
    <x v="14"/>
    <x v="4"/>
    <x v="4"/>
    <m/>
    <m/>
    <n v="0.2"/>
    <n v="8816.9179999999978"/>
    <n v="4805.4698552301534"/>
    <n v="2114.4067363012673"/>
    <n v="0"/>
    <n v="2691.0631189288861"/>
  </r>
  <r>
    <s v="G0507662"/>
    <s v="H0073"/>
    <s v="MECHANICAL ENGINEERING"/>
    <s v="H0406"/>
    <s v="Engineering"/>
    <s v="8000298"/>
    <s v="Yang,Di"/>
    <s v="PI"/>
    <x v="14"/>
    <x v="14"/>
    <x v="4"/>
    <x v="4"/>
    <m/>
    <m/>
    <n v="1"/>
    <n v="27280.720000000001"/>
    <n v="14868.764526218161"/>
    <n v="6542.2563915359906"/>
    <n v="0"/>
    <n v="8326.5081346821717"/>
  </r>
  <r>
    <s v="G0509736"/>
    <s v="H0070"/>
    <s v="ELECTRICAL ENGINEERING"/>
    <s v="H0406"/>
    <s v="Engineering"/>
    <s v="0104477"/>
    <s v="Chen,Ji"/>
    <s v="PI"/>
    <x v="4"/>
    <x v="4"/>
    <x v="4"/>
    <x v="4"/>
    <m/>
    <m/>
    <n v="1"/>
    <n v="2532.1799999999998"/>
    <n v="1380.1097682905399"/>
    <n v="607.24829804783758"/>
    <n v="0"/>
    <n v="772.86147024270235"/>
  </r>
  <r>
    <s v="G0506285"/>
    <s v="H0070"/>
    <s v="ELECTRICAL ENGINEERING"/>
    <s v="H0406"/>
    <s v="Engineering"/>
    <s v="0104477"/>
    <s v="Chen,Ji"/>
    <s v="PI"/>
    <x v="4"/>
    <x v="4"/>
    <x v="4"/>
    <x v="4"/>
    <m/>
    <m/>
    <n v="1"/>
    <n v="150739.04999999999"/>
    <n v="82157.048617332155"/>
    <n v="36149.101391626151"/>
    <n v="0"/>
    <n v="46007.947225706004"/>
  </r>
  <r>
    <s v="G0506171"/>
    <s v="H0117"/>
    <s v="PHARMACOLOGICAL &amp; PHARMACEUTIC"/>
    <s v="H0413"/>
    <s v="Pharmacy"/>
    <s v="8000905"/>
    <s v="Zhang,Yang"/>
    <s v="PI"/>
    <x v="11"/>
    <x v="11"/>
    <x v="7"/>
    <x v="7"/>
    <m/>
    <m/>
    <n v="0.6"/>
    <n v="118504.30199999998"/>
    <n v="64588.198617259499"/>
    <n v="28418.807391594179"/>
    <n v="0"/>
    <n v="36169.39122566532"/>
  </r>
  <r>
    <s v="G0506171"/>
    <s v="H0117"/>
    <s v="PHARMACOLOGICAL &amp; PHARMACEUTIC"/>
    <s v="H0413"/>
    <s v="Pharmacy"/>
    <s v="8000905"/>
    <s v="Zhang,Yang"/>
    <s v="PI"/>
    <x v="12"/>
    <x v="12"/>
    <x v="7"/>
    <x v="7"/>
    <m/>
    <m/>
    <n v="0.4"/>
    <n v="79002.868000000002"/>
    <n v="43058.799078173011"/>
    <n v="18945.871594396125"/>
    <n v="0"/>
    <n v="24112.927483776886"/>
  </r>
  <r>
    <s v="G0506081"/>
    <s v="H0110"/>
    <s v="MATHEMATICS"/>
    <s v="H0411"/>
    <s v="NSM"/>
    <s v="8015410"/>
    <s v="Jun,Mikyoung"/>
    <s v="PI"/>
    <x v="19"/>
    <x v="19"/>
    <x v="3"/>
    <x v="3"/>
    <m/>
    <m/>
    <n v="1"/>
    <n v="2031.92"/>
    <n v="1107.4539094317602"/>
    <n v="487.27972014997448"/>
    <n v="0"/>
    <n v="620.17418928178563"/>
  </r>
  <r>
    <s v="G0506119"/>
    <s v="H0118"/>
    <s v="PHARM PRAC &amp; TRANS RESEARCH"/>
    <s v="H0413"/>
    <s v="Pharmacy"/>
    <s v="0094186"/>
    <s v="Garey,Kevin W"/>
    <s v="PI"/>
    <x v="25"/>
    <x v="25"/>
    <x v="7"/>
    <x v="7"/>
    <m/>
    <m/>
    <n v="1"/>
    <n v="19732.509999999998"/>
    <n v="10754.776439230531"/>
    <n v="4732.1016332614336"/>
    <n v="0"/>
    <n v="6022.6748059690972"/>
  </r>
  <r>
    <s v="G0507007"/>
    <s v="H0070"/>
    <s v="ELECTRICAL ENGINEERING"/>
    <s v="H0406"/>
    <s v="Engineering"/>
    <s v="0104477"/>
    <s v="Chen,Ji"/>
    <s v="PI"/>
    <x v="4"/>
    <x v="4"/>
    <x v="4"/>
    <x v="4"/>
    <m/>
    <m/>
    <n v="1"/>
    <n v="3707.58"/>
    <n v="2020.7360356367401"/>
    <n v="889.12385568016566"/>
    <n v="0"/>
    <n v="1131.6121799565744"/>
  </r>
  <r>
    <s v="G0506272"/>
    <s v="H0109"/>
    <s v="EARTH &amp; ATMOSPHERIC SCIENCES"/>
    <s v="H0411"/>
    <s v="NSM"/>
    <s v="8010427"/>
    <s v="Beverly,Emily Jane"/>
    <s v="PI"/>
    <x v="6"/>
    <x v="6"/>
    <x v="3"/>
    <x v="3"/>
    <m/>
    <m/>
    <n v="1"/>
    <n v="24829.200000000001"/>
    <n v="13532.616740847601"/>
    <n v="5954.3513659729442"/>
    <n v="0"/>
    <n v="7578.265374874657"/>
  </r>
  <r>
    <s v="G0506164"/>
    <s v="H0070"/>
    <s v="ELECTRICAL ENGINEERING"/>
    <s v="H0406"/>
    <s v="Engineering"/>
    <s v="0104477"/>
    <s v="Chen,Ji"/>
    <s v="PI"/>
    <x v="4"/>
    <x v="4"/>
    <x v="4"/>
    <x v="4"/>
    <m/>
    <m/>
    <n v="1"/>
    <n v="57086.689999999995"/>
    <n v="31113.861774587069"/>
    <n v="13690.09918081831"/>
    <n v="0"/>
    <n v="17423.762593768759"/>
  </r>
  <r>
    <s v="G0506251"/>
    <s v="H0070"/>
    <s v="ELECTRICAL ENGINEERING"/>
    <s v="H0406"/>
    <s v="Engineering"/>
    <s v="0104477"/>
    <s v="Chen,Ji"/>
    <s v="PI"/>
    <x v="4"/>
    <x v="4"/>
    <x v="4"/>
    <x v="4"/>
    <m/>
    <m/>
    <n v="1"/>
    <n v="1188.54"/>
    <n v="647.78793924761999"/>
    <n v="285.02669326895278"/>
    <n v="0"/>
    <n v="362.7612459786672"/>
  </r>
  <r>
    <s v="G0506955"/>
    <s v="H0070"/>
    <s v="ELECTRICAL ENGINEERING"/>
    <s v="H0406"/>
    <s v="Engineering"/>
    <s v="0104477"/>
    <s v="Chen,Ji"/>
    <s v="PI"/>
    <x v="4"/>
    <x v="4"/>
    <x v="4"/>
    <x v="4"/>
    <m/>
    <m/>
    <n v="1"/>
    <n v="43157.310000000005"/>
    <n v="23521.955431344933"/>
    <n v="10349.66038979177"/>
    <n v="0"/>
    <n v="13172.295041553163"/>
  </r>
  <r>
    <s v="G0506077"/>
    <s v="H0109"/>
    <s v="EARTH &amp; ATMOSPHERIC SCIENCES"/>
    <s v="H0411"/>
    <s v="NSM"/>
    <s v="0186940"/>
    <s v="Flynn III,James Howard"/>
    <s v="PI"/>
    <x v="6"/>
    <x v="6"/>
    <x v="3"/>
    <x v="3"/>
    <m/>
    <m/>
    <n v="0.45"/>
    <n v="41202.566999999995"/>
    <n v="22456.565171253802"/>
    <n v="9880.8886753516726"/>
    <n v="0"/>
    <n v="12575.676495902129"/>
  </r>
  <r>
    <s v="G0506077"/>
    <s v="H0109"/>
    <s v="EARTH &amp; ATMOSPHERIC SCIENCES"/>
    <s v="H0411"/>
    <s v="NSM"/>
    <s v="0186940"/>
    <s v="Flynn III,James Howard"/>
    <s v="PI"/>
    <x v="18"/>
    <x v="18"/>
    <x v="3"/>
    <x v="3"/>
    <m/>
    <m/>
    <n v="0.1"/>
    <n v="9156.1260000000002"/>
    <n v="4990.3478158341786"/>
    <n v="2195.7530389670387"/>
    <n v="0"/>
    <n v="2794.5947768671399"/>
  </r>
  <r>
    <s v="G0506077"/>
    <s v="H0109"/>
    <s v="EARTH &amp; ATMOSPHERIC SCIENCES"/>
    <s v="H0411"/>
    <s v="NSM"/>
    <s v="0186940"/>
    <s v="Flynn III,James Howard"/>
    <s v="PI"/>
    <x v="41"/>
    <x v="41"/>
    <x v="3"/>
    <x v="3"/>
    <m/>
    <m/>
    <n v="0.45"/>
    <n v="41202.566999999995"/>
    <n v="22456.565171253802"/>
    <n v="9880.8886753516726"/>
    <n v="0"/>
    <n v="12575.676495902129"/>
  </r>
  <r>
    <s v="G0506295"/>
    <s v="H0117"/>
    <s v="PHARMACOLOGICAL &amp; PHARMACEUTIC"/>
    <s v="H0413"/>
    <s v="Pharmacy"/>
    <s v="8015335"/>
    <s v="Wu,Mingfu"/>
    <s v="PI"/>
    <x v="11"/>
    <x v="11"/>
    <x v="7"/>
    <x v="7"/>
    <m/>
    <m/>
    <n v="1"/>
    <n v="17550.41"/>
    <n v="9565.470179254231"/>
    <n v="4208.806878871862"/>
    <n v="0"/>
    <n v="5356.663300382369"/>
  </r>
  <r>
    <s v="G0506554"/>
    <s v="H0073"/>
    <s v="MECHANICAL ENGINEERING"/>
    <s v="H0406"/>
    <s v="Engineering"/>
    <s v="8012952"/>
    <s v="Cescon,Marzia"/>
    <s v="PI"/>
    <x v="14"/>
    <x v="14"/>
    <x v="4"/>
    <x v="4"/>
    <m/>
    <m/>
    <n v="1"/>
    <n v="48.95"/>
    <n v="26.679135431850003"/>
    <n v="11.738819590014002"/>
    <n v="0"/>
    <n v="14.940315841836002"/>
  </r>
  <r>
    <s v="G0506273"/>
    <s v="H0109"/>
    <s v="EARTH &amp; ATMOSPHERIC SCIENCES"/>
    <s v="H0411"/>
    <s v="NSM"/>
    <s v="0186940"/>
    <s v="Flynn III,James Howard"/>
    <s v="PI"/>
    <x v="6"/>
    <x v="6"/>
    <x v="3"/>
    <x v="3"/>
    <m/>
    <m/>
    <n v="0.5"/>
    <n v="196.41"/>
    <n v="107.04900899223001"/>
    <n v="47.101563956581209"/>
    <n v="0"/>
    <n v="59.947445035648805"/>
  </r>
  <r>
    <s v="G0506273"/>
    <s v="H0109"/>
    <s v="EARTH &amp; ATMOSPHERIC SCIENCES"/>
    <s v="H0411"/>
    <s v="NSM"/>
    <s v="0186940"/>
    <s v="Flynn III,James Howard"/>
    <s v="PI"/>
    <x v="41"/>
    <x v="41"/>
    <x v="3"/>
    <x v="3"/>
    <m/>
    <m/>
    <n v="0.5"/>
    <n v="196.41"/>
    <n v="107.04900899223001"/>
    <n v="47.101563956581209"/>
    <n v="0"/>
    <n v="59.947445035648805"/>
  </r>
  <r>
    <s v="G0506201"/>
    <s v="H0053"/>
    <s v="SMALL BUSINESS DEV CENTER"/>
    <s v="H0404"/>
    <s v="BUSINESS ADMINISTRATION"/>
    <s v="8007923"/>
    <s v="Lawrence,Steven K"/>
    <s v="PI"/>
    <x v="70"/>
    <x v="70"/>
    <x v="19"/>
    <x v="18"/>
    <m/>
    <m/>
    <n v="1"/>
    <n v="23112.719999999998"/>
    <n v="12597.086559314159"/>
    <n v="5542.7180860982298"/>
    <n v="0"/>
    <n v="7054.368473215929"/>
  </r>
  <r>
    <s v="G0506515"/>
    <s v="H0067"/>
    <s v="CHEMICAL ENGINEERING"/>
    <s v="H0406"/>
    <s v="Engineering"/>
    <s v="0972205"/>
    <s v="Conrad,Jacinta C"/>
    <s v="PI"/>
    <x v="13"/>
    <x v="13"/>
    <x v="4"/>
    <x v="4"/>
    <m/>
    <m/>
    <n v="0.5"/>
    <n v="12871.615"/>
    <n v="7015.3944803193453"/>
    <n v="3086.7735713405118"/>
    <n v="0"/>
    <n v="3928.6209089788335"/>
  </r>
  <r>
    <s v="G0506515"/>
    <s v="H0067"/>
    <s v="CHEMICAL ENGINEERING"/>
    <s v="H0406"/>
    <s v="Engineering"/>
    <s v="1058227"/>
    <s v="Cirino,Patrick C"/>
    <s v="COPI"/>
    <x v="13"/>
    <x v="13"/>
    <x v="4"/>
    <x v="4"/>
    <m/>
    <m/>
    <n v="0.5"/>
    <n v="12871.615"/>
    <n v="7015.3944803193453"/>
    <n v="3086.7735713405118"/>
    <n v="0"/>
    <n v="3928.6209089788335"/>
  </r>
  <r>
    <s v="G0506142"/>
    <s v="H0515"/>
    <s v="CTR FOR NUCLEAR REC&amp;CELL SIGN"/>
    <s v="H0411"/>
    <s v="NSM"/>
    <s v="0091375"/>
    <s v="Bawa-Khalfe,Tasneem"/>
    <s v="PI"/>
    <x v="3"/>
    <x v="3"/>
    <x v="3"/>
    <x v="3"/>
    <m/>
    <m/>
    <n v="0.40250000000000002"/>
    <n v="43814.020775000012"/>
    <n v="23879.881390605002"/>
    <n v="10507.147811866202"/>
    <n v="0"/>
    <n v="13372.7335787388"/>
  </r>
  <r>
    <s v="G0506142"/>
    <s v="H0515"/>
    <s v="CTR FOR NUCLEAR REC&amp;CELL SIGN"/>
    <s v="H0411"/>
    <s v="NSM"/>
    <s v="0091375"/>
    <s v="Bawa-Khalfe,Tasneem"/>
    <s v="PI"/>
    <x v="26"/>
    <x v="26"/>
    <x v="3"/>
    <x v="3"/>
    <m/>
    <m/>
    <n v="0.40250000000000002"/>
    <n v="43814.020775000012"/>
    <n v="23879.881390605002"/>
    <n v="10507.147811866202"/>
    <n v="0"/>
    <n v="13372.7335787388"/>
  </r>
  <r>
    <s v="G0506142"/>
    <s v="H0515"/>
    <s v="CTR FOR NUCLEAR REC&amp;CELL SIGN"/>
    <s v="H0411"/>
    <s v="NSM"/>
    <s v="8004868"/>
    <s v="Statsyuk,Alexander V"/>
    <s v="COI"/>
    <x v="11"/>
    <x v="11"/>
    <x v="7"/>
    <x v="7"/>
    <m/>
    <m/>
    <n v="0.19500000000000001"/>
    <n v="21226.668450000005"/>
    <n v="11569.135083647145"/>
    <n v="5090.4194368047438"/>
    <n v="0"/>
    <n v="6478.7156468424009"/>
  </r>
  <r>
    <s v="G0508199"/>
    <s v="H0117"/>
    <s v="PHARMACOLOGICAL &amp; PHARMACEUTIC"/>
    <s v="H0413"/>
    <s v="Pharmacy"/>
    <s v="8004868"/>
    <s v="Statsyuk,Alexander V"/>
    <s v="COI"/>
    <x v="11"/>
    <x v="11"/>
    <x v="7"/>
    <x v="7"/>
    <m/>
    <m/>
    <n v="1"/>
    <n v="40139.78"/>
    <n v="21877.316176193341"/>
    <n v="9626.0191175250693"/>
    <n v="0"/>
    <n v="12251.297058668271"/>
  </r>
  <r>
    <s v="G0506371"/>
    <s v="H0112"/>
    <s v="PHYSICS"/>
    <s v="H0411"/>
    <s v="NSM"/>
    <s v="0902625"/>
    <s v="Jiang, Xun"/>
    <s v="COPI"/>
    <x v="6"/>
    <x v="6"/>
    <x v="3"/>
    <x v="3"/>
    <m/>
    <m/>
    <n v="0.25"/>
    <n v="4485.1149999999998"/>
    <n v="2444.5146172098453"/>
    <n v="1075.586431572332"/>
    <n v="0"/>
    <n v="1368.9281856375133"/>
  </r>
  <r>
    <s v="G0506371"/>
    <s v="H0112"/>
    <s v="PHYSICS"/>
    <s v="H0411"/>
    <s v="NSM"/>
    <s v="0902625"/>
    <s v="Jiang, Xun"/>
    <s v="COPI"/>
    <x v="41"/>
    <x v="41"/>
    <x v="3"/>
    <x v="3"/>
    <m/>
    <m/>
    <n v="0.25"/>
    <n v="4485.1149999999998"/>
    <n v="2444.5146172098453"/>
    <n v="1075.586431572332"/>
    <n v="0"/>
    <n v="1368.9281856375133"/>
  </r>
  <r>
    <s v="G0506371"/>
    <s v="H0112"/>
    <s v="PHYSICS"/>
    <s v="H0411"/>
    <s v="NSM"/>
    <s v="0928907"/>
    <s v="Li,Liming"/>
    <s v="PI"/>
    <x v="10"/>
    <x v="10"/>
    <x v="3"/>
    <x v="3"/>
    <m/>
    <m/>
    <n v="0.5"/>
    <n v="8970.23"/>
    <n v="4889.0292344196905"/>
    <n v="2151.172863144664"/>
    <n v="0"/>
    <n v="2737.8563712750265"/>
  </r>
  <r>
    <s v="G0507750"/>
    <s v="H0109"/>
    <s v="EARTH &amp; ATMOSPHERIC SCIENCES"/>
    <s v="H0411"/>
    <s v="NSM"/>
    <s v="0902625"/>
    <s v="Jiang,Xun"/>
    <s v="PI"/>
    <x v="6"/>
    <x v="6"/>
    <x v="3"/>
    <x v="3"/>
    <m/>
    <m/>
    <n v="1"/>
    <n v="3713.4700000000003"/>
    <n v="2023.9462523414104"/>
    <n v="890.53635103022054"/>
    <n v="0"/>
    <n v="1133.40990131119"/>
  </r>
  <r>
    <s v="G0506372"/>
    <s v="H0110"/>
    <s v="MATHEMATICS"/>
    <s v="H0411"/>
    <s v="NSM"/>
    <s v="8007003"/>
    <s v="Vershynina,Anna"/>
    <s v="PI"/>
    <x v="19"/>
    <x v="19"/>
    <x v="3"/>
    <x v="3"/>
    <m/>
    <m/>
    <n v="1"/>
    <n v="19840.93"/>
    <n v="10813.868407841792"/>
    <n v="4758.1020994503888"/>
    <n v="0"/>
    <n v="6055.7663083914031"/>
  </r>
  <r>
    <s v="G0506121"/>
    <s v="H0062"/>
    <s v="CURRICULUM AND INSTRUCTION"/>
    <s v="H0405"/>
    <s v="Education"/>
    <s v="8010558"/>
    <s v="Gist,Conra D"/>
    <s v="PI"/>
    <x v="22"/>
    <x v="22"/>
    <x v="1"/>
    <x v="1"/>
    <m/>
    <m/>
    <n v="1"/>
    <n v="5224.2800000000007"/>
    <n v="2847.3804627968407"/>
    <n v="1252.84740363061"/>
    <n v="0"/>
    <n v="1594.5330591662307"/>
  </r>
  <r>
    <s v="G0506221"/>
    <s v="H0070"/>
    <s v="ELECTRICAL ENGINEERING"/>
    <s v="H0406"/>
    <s v="Engineering"/>
    <s v="0885014"/>
    <s v="Han,Zhu"/>
    <s v="PI"/>
    <x v="4"/>
    <x v="4"/>
    <x v="4"/>
    <x v="4"/>
    <m/>
    <m/>
    <n v="1"/>
    <n v="47541.579999999994"/>
    <n v="25911.506669338738"/>
    <n v="11401.062934509046"/>
    <n v="0"/>
    <n v="14510.443734829692"/>
  </r>
  <r>
    <s v="G0506556"/>
    <s v="H0070"/>
    <s v="ELECTRICAL ENGINEERING"/>
    <s v="H0406"/>
    <s v="Engineering"/>
    <s v="1393885"/>
    <s v="Fu,Xin"/>
    <s v="COPI"/>
    <x v="4"/>
    <x v="4"/>
    <x v="4"/>
    <x v="4"/>
    <m/>
    <m/>
    <n v="0.5"/>
    <n v="8907.6650000000009"/>
    <n v="4854.9295386424956"/>
    <n v="2136.1689970026982"/>
    <n v="0"/>
    <n v="2718.7605416397973"/>
  </r>
  <r>
    <s v="G0506556"/>
    <s v="H0070"/>
    <s v="ELECTRICAL ENGINEERING"/>
    <s v="H0406"/>
    <s v="Engineering"/>
    <s v="8001791"/>
    <s v="Pan,Miao"/>
    <s v="PI"/>
    <x v="4"/>
    <x v="4"/>
    <x v="4"/>
    <x v="4"/>
    <m/>
    <m/>
    <n v="0.5"/>
    <n v="8907.6650000000009"/>
    <n v="4854.9295386424956"/>
    <n v="2136.1689970026982"/>
    <n v="0"/>
    <n v="2718.7605416397973"/>
  </r>
  <r>
    <s v="G0507318"/>
    <s v="H0070"/>
    <s v="ELECTRICAL ENGINEERING"/>
    <s v="H0406"/>
    <s v="Engineering"/>
    <s v="1393885"/>
    <s v="Fu,Xin"/>
    <s v="COPI"/>
    <x v="4"/>
    <x v="4"/>
    <x v="4"/>
    <x v="4"/>
    <m/>
    <m/>
    <n v="0.5"/>
    <n v="9662.3050000000003"/>
    <n v="5266.2296972184158"/>
    <n v="2317.1410667761029"/>
    <n v="0"/>
    <n v="2949.0886304423129"/>
  </r>
  <r>
    <s v="G0507318"/>
    <s v="H0070"/>
    <s v="ELECTRICAL ENGINEERING"/>
    <s v="H0406"/>
    <s v="Engineering"/>
    <s v="8001791"/>
    <s v="Pan,Miao"/>
    <s v="PI"/>
    <x v="4"/>
    <x v="4"/>
    <x v="4"/>
    <x v="4"/>
    <m/>
    <m/>
    <n v="0.5"/>
    <n v="9662.3050000000003"/>
    <n v="5266.2296972184158"/>
    <n v="2317.1410667761029"/>
    <n v="0"/>
    <n v="2949.0886304423129"/>
  </r>
  <r>
    <s v="G0506154"/>
    <s v="H0129"/>
    <s v="DEAN, SOCIAL WORK"/>
    <s v="H0415"/>
    <s v="GCSW"/>
    <s v="0509356"/>
    <s v="Ali,Samira Bano"/>
    <s v="PI"/>
    <x v="5"/>
    <x v="5"/>
    <x v="5"/>
    <x v="5"/>
    <m/>
    <m/>
    <n v="0"/>
    <n v="0"/>
    <n v="0"/>
    <n v="0"/>
    <n v="0"/>
    <n v="0"/>
  </r>
  <r>
    <s v="G0506154"/>
    <s v="H0129"/>
    <s v="DEAN, SOCIAL WORK"/>
    <s v="H0415"/>
    <s v="GCSW"/>
    <s v="0509356"/>
    <s v="Ali,Samira Bano"/>
    <s v="PI"/>
    <x v="80"/>
    <x v="80"/>
    <x v="5"/>
    <x v="5"/>
    <m/>
    <m/>
    <n v="1"/>
    <n v="131375.07"/>
    <n v="71603.131458606222"/>
    <n v="31505.377841786736"/>
    <n v="0"/>
    <n v="40097.753616819486"/>
  </r>
  <r>
    <s v="G0508898"/>
    <s v="H0117"/>
    <s v="PHARMACOLOGICAL &amp; PHARMACEUTIC"/>
    <s v="H0413"/>
    <s v="Pharmacy"/>
    <s v="8015335"/>
    <s v="Wu,Mingfu"/>
    <s v="PI"/>
    <x v="11"/>
    <x v="11"/>
    <x v="7"/>
    <x v="7"/>
    <m/>
    <m/>
    <n v="1"/>
    <n v="9329.1299999999992"/>
    <n v="5084.6398923663901"/>
    <n v="2237.2415526412115"/>
    <n v="0"/>
    <n v="2847.3983397251786"/>
  </r>
  <r>
    <s v="G0506368"/>
    <s v="H0071"/>
    <s v="BIOMEDICAL ENGINEERING"/>
    <s v="H0406"/>
    <s v="Engineering"/>
    <s v="8013719"/>
    <s v="Romero Ortega,Mario Ignacio"/>
    <s v="PI"/>
    <x v="17"/>
    <x v="17"/>
    <x v="4"/>
    <x v="4"/>
    <m/>
    <m/>
    <n v="1"/>
    <n v="-1281.78"/>
    <n v="-698.60637821934006"/>
    <n v="-307.38680641650961"/>
    <n v="0"/>
    <n v="-391.21957180283044"/>
  </r>
  <r>
    <s v="G0506579"/>
    <s v="H0071"/>
    <s v="BIOMEDICAL ENGINEERING"/>
    <s v="H0406"/>
    <s v="Engineering"/>
    <s v="8002352"/>
    <s v="Francis,Joseph Thachil"/>
    <s v="COI"/>
    <x v="17"/>
    <x v="17"/>
    <x v="4"/>
    <x v="4"/>
    <m/>
    <m/>
    <n v="0.35"/>
    <n v="16889.403999999999"/>
    <n v="9205.2032008014121"/>
    <n v="4050.2894083526212"/>
    <n v="0"/>
    <n v="5154.9137924487914"/>
  </r>
  <r>
    <s v="G0506579"/>
    <s v="H0071"/>
    <s v="BIOMEDICAL ENGINEERING"/>
    <s v="H0406"/>
    <s v="Engineering"/>
    <s v="8013719"/>
    <s v="Romero Ortega,Mario Ignacio"/>
    <s v="PI"/>
    <x v="17"/>
    <x v="17"/>
    <x v="4"/>
    <x v="4"/>
    <m/>
    <m/>
    <n v="0.65"/>
    <n v="31366.035999999996"/>
    <n v="17095.377372916908"/>
    <n v="7521.9660440834396"/>
    <n v="0"/>
    <n v="9573.4113288334684"/>
  </r>
  <r>
    <s v="G0507852"/>
    <s v="H0071"/>
    <s v="BIOMEDICAL ENGINEERING"/>
    <s v="H0406"/>
    <s v="Engineering"/>
    <s v="8002352"/>
    <s v="Francis,Joseph Thachil"/>
    <s v="COI"/>
    <x v="17"/>
    <x v="17"/>
    <x v="4"/>
    <x v="4"/>
    <m/>
    <m/>
    <n v="1"/>
    <n v="41889.24"/>
    <n v="22830.821391159719"/>
    <n v="10045.561412110277"/>
    <n v="0"/>
    <n v="12785.259979049442"/>
  </r>
  <r>
    <s v="G0506384"/>
    <s v="H0124"/>
    <s v="POLITICAL SCIENCE"/>
    <s v="H0409"/>
    <s v="Lib Arts &amp; Social Sci"/>
    <s v="8004486"/>
    <s v="Chatagnier,John Tyson"/>
    <s v="PI"/>
    <x v="73"/>
    <x v="73"/>
    <x v="2"/>
    <x v="2"/>
    <m/>
    <m/>
    <n v="1"/>
    <n v="20832.89"/>
    <n v="11354.51468328567"/>
    <n v="4995.9864606456949"/>
    <n v="0"/>
    <n v="6358.528222639975"/>
  </r>
  <r>
    <s v="G0506399"/>
    <s v="H0070"/>
    <s v="ELECTRICAL ENGINEERING"/>
    <s v="H0406"/>
    <s v="Engineering"/>
    <s v="8004805"/>
    <s v="Rajashekara,Kaushik"/>
    <s v="PI"/>
    <x v="4"/>
    <x v="4"/>
    <x v="4"/>
    <x v="4"/>
    <m/>
    <m/>
    <n v="0.6"/>
    <n v="3146.2440000000001"/>
    <n v="1714.7920281439322"/>
    <n v="754.50849238333012"/>
    <n v="0"/>
    <n v="960.28353576060204"/>
  </r>
  <r>
    <s v="G0506399"/>
    <s v="H0070"/>
    <s v="ELECTRICAL ENGINEERING"/>
    <s v="H0406"/>
    <s v="Engineering"/>
    <s v="8007901"/>
    <s v="Krishnamoorthy,Harish Sarma"/>
    <s v="COPI"/>
    <x v="4"/>
    <x v="4"/>
    <x v="4"/>
    <x v="4"/>
    <m/>
    <m/>
    <n v="0.4"/>
    <n v="2097.4960000000005"/>
    <n v="1143.1946854292885"/>
    <n v="503.00566158888694"/>
    <n v="0"/>
    <n v="640.18902384040155"/>
  </r>
  <r>
    <s v="G0506495"/>
    <s v="H0118"/>
    <s v="PHARM PRAC &amp; TRANS RESEARCH"/>
    <s v="H0413"/>
    <s v="Pharmacy"/>
    <s v="0100990"/>
    <s v="Trivedi,Meghana"/>
    <s v="PI"/>
    <x v="25"/>
    <x v="25"/>
    <x v="7"/>
    <x v="7"/>
    <m/>
    <m/>
    <n v="1"/>
    <n v="4217.8100000000004"/>
    <n v="2298.8258266764306"/>
    <n v="1011.4833637376295"/>
    <n v="0"/>
    <n v="1287.342462938801"/>
  </r>
  <r>
    <s v="G0506182"/>
    <s v="H0125"/>
    <s v="PSYCHOLOGY"/>
    <s v="H0409"/>
    <s v="Lib Arts &amp; Social Sci"/>
    <s v="1405038"/>
    <s v="Vujanovic,Anka Anna"/>
    <s v="PI"/>
    <x v="7"/>
    <x v="7"/>
    <x v="2"/>
    <x v="2"/>
    <m/>
    <m/>
    <n v="1"/>
    <n v="988.87"/>
    <n v="538.96213798761005"/>
    <n v="237.14334071454843"/>
    <n v="0"/>
    <n v="301.81879727306159"/>
  </r>
  <r>
    <s v="G0506197"/>
    <s v="H0136"/>
    <s v="TECHNOLOGY ADMIN"/>
    <s v="H0416"/>
    <s v="Engineering"/>
    <s v="8006190"/>
    <s v="Clement,Kevin"/>
    <s v="PI"/>
    <x v="76"/>
    <x v="76"/>
    <x v="9"/>
    <x v="4"/>
    <m/>
    <m/>
    <n v="1"/>
    <n v="1927.77"/>
    <n v="1050.6892116743102"/>
    <n v="462.30325313669647"/>
    <n v="0"/>
    <n v="588.38595853761376"/>
  </r>
  <r>
    <s v="G0506277"/>
    <s v="H0107"/>
    <s v="CHEMISTRY"/>
    <s v="H0411"/>
    <s v="NSM"/>
    <s v="8007857"/>
    <s v="Harth,Eva M"/>
    <s v="PI"/>
    <x v="16"/>
    <x v="16"/>
    <x v="3"/>
    <x v="3"/>
    <m/>
    <m/>
    <n v="1"/>
    <n v="82581.03"/>
    <n v="45008.998640892096"/>
    <n v="19803.959401992521"/>
    <n v="0"/>
    <n v="25205.039238899575"/>
  </r>
  <r>
    <s v="G0506698"/>
    <s v="H0129"/>
    <s v="DEAN, SOCIAL WORK"/>
    <s v="H0415"/>
    <s v="GCSW"/>
    <s v="1218743"/>
    <s v="Berger Cardoso,Jodi A"/>
    <s v="PI"/>
    <x v="5"/>
    <x v="5"/>
    <x v="5"/>
    <x v="5"/>
    <m/>
    <m/>
    <n v="0"/>
    <n v="0"/>
    <n v="0"/>
    <n v="0"/>
    <n v="0"/>
    <n v="0"/>
  </r>
  <r>
    <s v="G0506698"/>
    <s v="H0129"/>
    <s v="DEAN, SOCIAL WORK"/>
    <s v="H0415"/>
    <s v="GCSW"/>
    <s v="1218743"/>
    <s v="Berger Cardoso,Jodi A"/>
    <s v="PI"/>
    <x v="80"/>
    <x v="80"/>
    <x v="5"/>
    <x v="5"/>
    <m/>
    <m/>
    <n v="1"/>
    <n v="31836.110000000004"/>
    <n v="17351.581007421333"/>
    <n v="7634.6956432653869"/>
    <n v="0"/>
    <n v="9716.8853641559472"/>
  </r>
  <r>
    <s v="G0506236"/>
    <s v="H0107"/>
    <s v="CHEMISTRY"/>
    <s v="H0411"/>
    <s v="NSM"/>
    <s v="0088945"/>
    <s v="Lee,T Randall"/>
    <s v="PI"/>
    <x v="16"/>
    <x v="16"/>
    <x v="3"/>
    <x v="3"/>
    <m/>
    <m/>
    <n v="0.6"/>
    <n v="21953.621999999996"/>
    <n v="11965.345343363464"/>
    <n v="5264.7519510799239"/>
    <n v="0"/>
    <n v="6700.5933922835402"/>
  </r>
  <r>
    <s v="G0506236"/>
    <s v="H0107"/>
    <s v="CHEMISTRY"/>
    <s v="H0411"/>
    <s v="NSM"/>
    <s v="0088945"/>
    <s v="Lee,T Randall"/>
    <s v="PI"/>
    <x v="48"/>
    <x v="48"/>
    <x v="0"/>
    <x v="0"/>
    <s v="H0411"/>
    <s v="NSM PH"/>
    <n v="0.3"/>
    <n v="10976.810999999998"/>
    <n v="5982.672671681732"/>
    <m/>
    <n v="5982.672671681732"/>
    <m/>
  </r>
  <r>
    <s v="G0506236"/>
    <s v="H0107"/>
    <s v="CHEMISTRY"/>
    <s v="H0411"/>
    <s v="NSM"/>
    <s v="0088945"/>
    <s v="Lee,T Randall"/>
    <s v="PI"/>
    <x v="31"/>
    <x v="31"/>
    <x v="0"/>
    <x v="0"/>
    <s v="H0411"/>
    <s v="NSM PH"/>
    <n v="0.1"/>
    <n v="3658.9369999999999"/>
    <n v="1994.2242238939111"/>
    <m/>
    <n v="1994.2242238939111"/>
    <m/>
  </r>
  <r>
    <s v="G0506213"/>
    <s v="H0062"/>
    <s v="CURRICULUM AND INSTRUCTION"/>
    <s v="H0405"/>
    <s v="Education"/>
    <s v="8009875"/>
    <s v="Alarcon,Jeannette Driscoll"/>
    <s v="PI"/>
    <x v="22"/>
    <x v="22"/>
    <x v="1"/>
    <x v="1"/>
    <m/>
    <m/>
    <n v="1"/>
    <n v="834.75000000000011"/>
    <n v="454.96237592925013"/>
    <n v="200.18344540887006"/>
    <n v="0"/>
    <n v="254.77893052038007"/>
  </r>
  <r>
    <s v="G0506395"/>
    <s v="H0129"/>
    <s v="DEAN, SOCIAL WORK"/>
    <s v="H0415"/>
    <s v="GCSW"/>
    <s v="8001028"/>
    <s v="Miyawaki,Christina E"/>
    <s v="PI"/>
    <x v="5"/>
    <x v="5"/>
    <x v="5"/>
    <x v="5"/>
    <m/>
    <m/>
    <n v="0"/>
    <n v="0"/>
    <n v="0"/>
    <n v="0"/>
    <n v="0"/>
    <n v="0"/>
  </r>
  <r>
    <s v="G0506395"/>
    <s v="H0129"/>
    <s v="DEAN, SOCIAL WORK"/>
    <s v="H0415"/>
    <s v="GCSW"/>
    <s v="8001028"/>
    <s v="Miyawaki,Christina E"/>
    <s v="PI"/>
    <x v="80"/>
    <x v="80"/>
    <x v="5"/>
    <x v="5"/>
    <m/>
    <m/>
    <n v="1"/>
    <n v="486.22"/>
    <n v="265.00366148466003"/>
    <n v="116.60161105325041"/>
    <n v="0"/>
    <n v="148.40205043140963"/>
  </r>
  <r>
    <s v="G0506247"/>
    <s v="H0139"/>
    <s v="ENGINEERING TECHNOLOGY"/>
    <s v="H0416"/>
    <s v="Engineering"/>
    <s v="1413956"/>
    <s v="Taylor,Shelton R"/>
    <s v="COPI"/>
    <x v="43"/>
    <x v="43"/>
    <x v="9"/>
    <x v="4"/>
    <m/>
    <m/>
    <n v="0"/>
    <n v="0"/>
    <n v="0"/>
    <n v="0"/>
    <n v="0"/>
    <n v="0"/>
  </r>
  <r>
    <s v="G0506247"/>
    <s v="H0139"/>
    <s v="ENGINEERING TECHNOLOGY"/>
    <s v="H0416"/>
    <s v="Engineering"/>
    <s v="0015302"/>
    <s v="Merchant,Fatima Aziz"/>
    <s v="PI"/>
    <x v="43"/>
    <x v="43"/>
    <x v="9"/>
    <x v="4"/>
    <m/>
    <m/>
    <n v="1"/>
    <n v="9418.3499999999985"/>
    <n v="5133.2673175600494"/>
    <n v="2258.6376197264217"/>
    <n v="0"/>
    <n v="2874.6296978336277"/>
  </r>
  <r>
    <s v="G0506390"/>
    <s v="H0067"/>
    <s v="CHEMICAL ENGINEERING"/>
    <s v="H0406"/>
    <s v="Engineering"/>
    <s v="0972205"/>
    <s v="Conrad,Jacinta C"/>
    <s v="PI"/>
    <x v="13"/>
    <x v="13"/>
    <x v="4"/>
    <x v="4"/>
    <m/>
    <m/>
    <n v="1"/>
    <n v="15061.350000000002"/>
    <n v="8208.8620313890515"/>
    <n v="3611.8992938111828"/>
    <n v="0"/>
    <n v="4596.9627375778691"/>
  </r>
  <r>
    <s v="G0506352"/>
    <s v="H0109"/>
    <s v="EARTH &amp; ATMOSPHERIC SCIENCES"/>
    <s v="H0411"/>
    <s v="NSM"/>
    <s v="8016647"/>
    <s v="Han,Jangmi"/>
    <s v="PI"/>
    <x v="6"/>
    <x v="6"/>
    <x v="3"/>
    <x v="3"/>
    <m/>
    <m/>
    <n v="1"/>
    <n v="8882.85"/>
    <n v="4841.4046613035507"/>
    <n v="2130.2180509735622"/>
    <n v="0"/>
    <n v="2711.1866103299885"/>
  </r>
  <r>
    <s v="G0506915"/>
    <s v="H0109"/>
    <s v="EARTH &amp; ATMOSPHERIC SCIENCES"/>
    <s v="H0411"/>
    <s v="NSM"/>
    <s v="0186940"/>
    <s v="Flynn III,James Howard"/>
    <s v="COI"/>
    <x v="6"/>
    <x v="6"/>
    <x v="3"/>
    <x v="3"/>
    <m/>
    <m/>
    <n v="0.5"/>
    <n v="6380.5850000000009"/>
    <n v="3477.5994146972557"/>
    <n v="1530.1437424667924"/>
    <n v="0"/>
    <n v="1947.4556722304633"/>
  </r>
  <r>
    <s v="G0506915"/>
    <s v="H0109"/>
    <s v="EARTH &amp; ATMOSPHERIC SCIENCES"/>
    <s v="H0411"/>
    <s v="NSM"/>
    <s v="0186940"/>
    <s v="Flynn III,James Howard"/>
    <s v="COI"/>
    <x v="41"/>
    <x v="41"/>
    <x v="3"/>
    <x v="3"/>
    <m/>
    <m/>
    <n v="0.5"/>
    <n v="6380.5850000000009"/>
    <n v="3477.5994146972557"/>
    <n v="1530.1437424667924"/>
    <n v="0"/>
    <n v="1947.4556722304633"/>
  </r>
  <r>
    <s v="G0506246"/>
    <s v="H0524"/>
    <s v="ED LEADERSHIP &amp; POLICY STUDIES"/>
    <s v="H0405"/>
    <s v="Education"/>
    <s v="0166810"/>
    <s v="Horn,Catherine Lynn"/>
    <s v="PI"/>
    <x v="23"/>
    <x v="23"/>
    <x v="1"/>
    <x v="1"/>
    <m/>
    <m/>
    <n v="0.2"/>
    <n v="1158.2"/>
    <n v="631.25178053460013"/>
    <n v="277.75078343522404"/>
    <n v="0"/>
    <n v="353.50099709937609"/>
  </r>
  <r>
    <s v="G0506246"/>
    <s v="H0524"/>
    <s v="ED LEADERSHIP &amp; POLICY STUDIES"/>
    <s v="H0405"/>
    <s v="Education"/>
    <s v="1459633"/>
    <s v="Templeton,Toni"/>
    <s v="COPI"/>
    <x v="23"/>
    <x v="23"/>
    <x v="1"/>
    <x v="1"/>
    <m/>
    <m/>
    <n v="0.8"/>
    <n v="4632.8"/>
    <n v="2525.0071221384005"/>
    <n v="1111.0031337408961"/>
    <n v="0"/>
    <n v="1414.0039883975044"/>
  </r>
  <r>
    <s v="G0507018"/>
    <s v="H0591"/>
    <s v="PETROLEUM ENGINEERING"/>
    <s v="H0406"/>
    <s v="Engineering"/>
    <s v="0082767"/>
    <s v="Dindoruk,Birol"/>
    <s v="PI"/>
    <x v="33"/>
    <x v="33"/>
    <x v="4"/>
    <x v="4"/>
    <m/>
    <m/>
    <n v="1"/>
    <n v="43.12"/>
    <n v="23.501620425360002"/>
    <n v="10.340712987158401"/>
    <n v="0"/>
    <n v="13.160907438201601"/>
  </r>
  <r>
    <s v="G0506341"/>
    <s v="H0559"/>
    <s v="CONSTRUCTION MANAGEMENT"/>
    <s v="H0416"/>
    <s v="Engineering"/>
    <s v="8015438"/>
    <s v="Bian,Zheyong"/>
    <s v="PI"/>
    <x v="45"/>
    <x v="45"/>
    <x v="9"/>
    <x v="4"/>
    <m/>
    <m/>
    <n v="1"/>
    <n v="-21.3"/>
    <n v="-11.609102853900001"/>
    <n v="-5.1080052557160007"/>
    <n v="0"/>
    <n v="-6.5010975981840007"/>
  </r>
  <r>
    <s v="G0506735"/>
    <s v="H0073"/>
    <s v="MECHANICAL ENGINEERING"/>
    <s v="H0406"/>
    <s v="Engineering"/>
    <s v="0085832"/>
    <s v="Wosik,Jaroslaw"/>
    <s v="COPI"/>
    <x v="4"/>
    <x v="4"/>
    <x v="4"/>
    <x v="4"/>
    <m/>
    <m/>
    <n v="0.06"/>
    <n v="2065.0853999999999"/>
    <n v="1125.5299911120762"/>
    <n v="495.23319608931354"/>
    <n v="0"/>
    <n v="630.29679502276269"/>
  </r>
  <r>
    <s v="G0506735"/>
    <s v="H0073"/>
    <s v="MECHANICAL ENGINEERING"/>
    <s v="H0406"/>
    <s v="Engineering"/>
    <s v="0085832"/>
    <s v="Wosik,Jaroslaw"/>
    <s v="COPI"/>
    <x v="48"/>
    <x v="48"/>
    <x v="0"/>
    <x v="0"/>
    <s v="H0406"/>
    <s v="ENGINEERING PH"/>
    <n v="0.14000000000000001"/>
    <n v="4818.5325999999995"/>
    <n v="2626.2366459281779"/>
    <m/>
    <n v="2626.2366459281779"/>
    <m/>
  </r>
  <r>
    <s v="G0506735"/>
    <s v="H0073"/>
    <s v="MECHANICAL ENGINEERING"/>
    <s v="H0406"/>
    <s v="Engineering"/>
    <s v="0091236"/>
    <s v="Majkic,Goran S"/>
    <s v="COPI"/>
    <x v="14"/>
    <x v="14"/>
    <x v="4"/>
    <x v="4"/>
    <m/>
    <m/>
    <n v="0.1"/>
    <n v="3441.8089999999997"/>
    <n v="1875.883318520127"/>
    <n v="825.38866014885582"/>
    <n v="0"/>
    <n v="1050.4946583712713"/>
  </r>
  <r>
    <s v="G0506735"/>
    <s v="H0073"/>
    <s v="MECHANICAL ENGINEERING"/>
    <s v="H0406"/>
    <s v="Engineering"/>
    <s v="0091236"/>
    <s v="Majkic,Goran S"/>
    <s v="COPI"/>
    <x v="31"/>
    <x v="31"/>
    <x v="0"/>
    <x v="0"/>
    <s v="H0406"/>
    <s v="ENGINEERING PH"/>
    <n v="0.1"/>
    <n v="3441.8089999999997"/>
    <n v="1875.883318520127"/>
    <m/>
    <n v="1875.883318520127"/>
    <m/>
  </r>
  <r>
    <s v="G0506735"/>
    <s v="H0073"/>
    <s v="MECHANICAL ENGINEERING"/>
    <s v="H0406"/>
    <s v="Engineering"/>
    <s v="0645768"/>
    <s v="Selvamanickam,Venkat"/>
    <s v="PI"/>
    <x v="14"/>
    <x v="14"/>
    <x v="4"/>
    <x v="4"/>
    <m/>
    <m/>
    <n v="0.23"/>
    <n v="7916.1606999999995"/>
    <n v="4314.5316325962922"/>
    <n v="1898.3939183423686"/>
    <n v="0"/>
    <n v="2416.1377142539236"/>
  </r>
  <r>
    <s v="G0506735"/>
    <s v="H0073"/>
    <s v="MECHANICAL ENGINEERING"/>
    <s v="H0406"/>
    <s v="Engineering"/>
    <s v="0645768"/>
    <s v="Selvamanickam,Venkat"/>
    <s v="PI"/>
    <x v="48"/>
    <x v="48"/>
    <x v="0"/>
    <x v="0"/>
    <s v="H0406"/>
    <s v="ENGINEERING PH"/>
    <n v="0.15"/>
    <n v="5162.7134999999989"/>
    <n v="2813.8249777801902"/>
    <m/>
    <n v="2813.8249777801902"/>
    <m/>
  </r>
  <r>
    <s v="G0506735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22"/>
    <n v="7571.9797999999992"/>
    <n v="4126.9433007442794"/>
    <m/>
    <n v="4126.9433007442794"/>
    <m/>
  </r>
  <r>
    <s v="G0506304"/>
    <s v="H0070"/>
    <s v="ELECTRICAL ENGINEERING"/>
    <s v="H0406"/>
    <s v="Engineering"/>
    <s v="8001792"/>
    <s v="Chen,Jiefu"/>
    <s v="COPI"/>
    <x v="4"/>
    <x v="4"/>
    <x v="4"/>
    <x v="4"/>
    <m/>
    <m/>
    <n v="0.33"/>
    <n v="2725.0872000000004"/>
    <n v="1485.2496521430219"/>
    <n v="653.50984694292958"/>
    <n v="0"/>
    <n v="831.73980520009229"/>
  </r>
  <r>
    <s v="G0506304"/>
    <s v="H0070"/>
    <s v="ELECTRICAL ENGINEERING"/>
    <s v="H0406"/>
    <s v="Engineering"/>
    <s v="8004869"/>
    <s v="Shan,Xiaonan"/>
    <s v="PI"/>
    <x v="4"/>
    <x v="4"/>
    <x v="4"/>
    <x v="4"/>
    <m/>
    <m/>
    <n v="0.67"/>
    <n v="5532.7528000000002"/>
    <n v="3015.5068695024988"/>
    <n v="1326.8230225810994"/>
    <n v="0"/>
    <n v="1688.6838469213994"/>
  </r>
  <r>
    <s v="G0506682"/>
    <s v="H0068"/>
    <s v="CIVIL ENGINEERING"/>
    <s v="H0406"/>
    <s v="Engineering"/>
    <s v="0222451"/>
    <s v="Belarbi,Abdeldjelil"/>
    <s v="PI"/>
    <x v="9"/>
    <x v="9"/>
    <x v="4"/>
    <x v="4"/>
    <m/>
    <m/>
    <n v="0.7"/>
    <n v="16382.197999999999"/>
    <n v="8928.761575349994"/>
    <n v="3928.6550931539973"/>
    <n v="0"/>
    <n v="5000.1064821959972"/>
  </r>
  <r>
    <s v="G0506682"/>
    <s v="H0068"/>
    <s v="CIVIL ENGINEERING"/>
    <s v="H0406"/>
    <s v="Engineering"/>
    <s v="8014557"/>
    <s v="Kalliontzis,Dimitrios"/>
    <s v="COPI"/>
    <x v="9"/>
    <x v="9"/>
    <x v="4"/>
    <x v="4"/>
    <m/>
    <m/>
    <n v="0.3"/>
    <n v="7020.942"/>
    <n v="3826.6121037214261"/>
    <n v="1683.7093256374276"/>
    <n v="0"/>
    <n v="2142.9027780839988"/>
  </r>
  <r>
    <s v="G0506307"/>
    <s v="H0062"/>
    <s v="CURRICULUM AND INSTRUCTION"/>
    <s v="H0405"/>
    <s v="Education"/>
    <s v="0287373"/>
    <s v="Brower,Samuel Richard"/>
    <s v="PI"/>
    <x v="22"/>
    <x v="22"/>
    <x v="1"/>
    <x v="1"/>
    <m/>
    <m/>
    <n v="1"/>
    <n v="247.22"/>
    <n v="134.74189706766001"/>
    <n v="59.286434709770404"/>
    <n v="0"/>
    <n v="75.455462357889601"/>
  </r>
  <r>
    <s v="G0506337"/>
    <s v="H0118"/>
    <s v="PHARM PRAC &amp; TRANS RESEARCH"/>
    <s v="H0413"/>
    <s v="Pharmacy"/>
    <s v="0094186"/>
    <s v="Garey,Kevin W"/>
    <s v="PI"/>
    <x v="25"/>
    <x v="25"/>
    <x v="7"/>
    <x v="7"/>
    <m/>
    <m/>
    <n v="1"/>
    <n v="10197.27"/>
    <n v="5557.8007633328107"/>
    <n v="2445.4323358664369"/>
    <n v="0"/>
    <n v="3112.3684274663738"/>
  </r>
  <r>
    <s v="G0506420"/>
    <s v="H0288"/>
    <s v="TIMES"/>
    <s v="H0400"/>
    <s v="VC/VP for Research"/>
    <s v="0064578"/>
    <s v="Haile,Colin Nichols"/>
    <s v="PI"/>
    <x v="7"/>
    <x v="7"/>
    <x v="2"/>
    <x v="2"/>
    <m/>
    <m/>
    <n v="0.16"/>
    <n v="11045.681600000002"/>
    <n v="6020.2090979263266"/>
    <n v="2648.8920030875838"/>
    <n v="0"/>
    <n v="3371.3170948387428"/>
  </r>
  <r>
    <s v="G0506420"/>
    <s v="H0288"/>
    <s v="TIMES"/>
    <s v="H0400"/>
    <s v="VC/VP for Research"/>
    <s v="0064578"/>
    <s v="Haile,Colin Nichols"/>
    <s v="PI"/>
    <x v="20"/>
    <x v="20"/>
    <x v="0"/>
    <x v="0"/>
    <s v="H0409"/>
    <s v="LIB ARTS &amp; SOCIAL SCI PH"/>
    <n v="0.64"/>
    <n v="44182.726400000007"/>
    <n v="24080.836391705307"/>
    <m/>
    <n v="24080.836391705307"/>
    <m/>
  </r>
  <r>
    <s v="G0506420"/>
    <s v="H0288"/>
    <s v="TIMES"/>
    <s v="H0400"/>
    <s v="VC/VP for Research"/>
    <s v="1185394"/>
    <s v="Cuny,Gregory D"/>
    <s v="COI"/>
    <x v="11"/>
    <x v="11"/>
    <x v="7"/>
    <x v="7"/>
    <m/>
    <m/>
    <n v="0.1"/>
    <n v="6903.5510000000013"/>
    <n v="3762.6306862039542"/>
    <n v="1655.5575019297398"/>
    <n v="0"/>
    <n v="2107.0731842742143"/>
  </r>
  <r>
    <s v="G0506420"/>
    <s v="H0288"/>
    <s v="TIMES"/>
    <s v="H0400"/>
    <s v="VC/VP for Research"/>
    <s v="1330619"/>
    <s v="Kosten,Therese A"/>
    <s v="COI"/>
    <x v="7"/>
    <x v="7"/>
    <x v="2"/>
    <x v="2"/>
    <m/>
    <m/>
    <n v="0.03"/>
    <n v="2071.0653000000002"/>
    <n v="1128.789205861186"/>
    <n v="496.66725057892182"/>
    <n v="0"/>
    <n v="632.12195528226425"/>
  </r>
  <r>
    <s v="G0506420"/>
    <s v="H0288"/>
    <s v="TIMES"/>
    <s v="H0400"/>
    <s v="VC/VP for Research"/>
    <s v="1330619"/>
    <s v="Kosten,Therese A"/>
    <s v="COI"/>
    <x v="20"/>
    <x v="20"/>
    <x v="0"/>
    <x v="0"/>
    <s v="H0409"/>
    <s v="LIB ARTS &amp; SOCIAL SCI PH"/>
    <n v="7.0000000000000007E-2"/>
    <n v="4832.4857000000011"/>
    <n v="2633.8414803427681"/>
    <m/>
    <n v="2633.8414803427681"/>
    <m/>
  </r>
  <r>
    <s v="G0506745"/>
    <s v="H0098"/>
    <s v="DEAN, LAW"/>
    <s v="H0410"/>
    <s v="Law"/>
    <s v="1034690"/>
    <s v="Roberts,Jessica"/>
    <s v="PI"/>
    <x v="64"/>
    <x v="64"/>
    <x v="17"/>
    <x v="16"/>
    <m/>
    <m/>
    <n v="1"/>
    <n v="12115.06"/>
    <n v="6603.0505925431798"/>
    <n v="2905.3422607189991"/>
    <n v="0"/>
    <n v="3697.7083318241807"/>
  </r>
  <r>
    <s v="G0506580"/>
    <s v="H0068"/>
    <s v="CIVIL ENGINEERING"/>
    <s v="H0406"/>
    <s v="Engineering"/>
    <s v="8010043"/>
    <s v="Li,Hongyi"/>
    <s v="PI"/>
    <x v="9"/>
    <x v="9"/>
    <x v="4"/>
    <x v="4"/>
    <m/>
    <m/>
    <n v="1"/>
    <n v="49519.01"/>
    <n v="26989.261986540034"/>
    <n v="11875.275274077614"/>
    <n v="0"/>
    <n v="15113.98671246242"/>
  </r>
  <r>
    <s v="G0506733"/>
    <s v="H0070"/>
    <s v="ELECTRICAL ENGINEERING"/>
    <s v="H0406"/>
    <s v="Engineering"/>
    <s v="0147020"/>
    <s v="Litvinov,Dmitri"/>
    <s v="PI"/>
    <x v="4"/>
    <x v="4"/>
    <x v="4"/>
    <x v="4"/>
    <m/>
    <m/>
    <n v="0.5"/>
    <n v="-2402.63"/>
    <n v="-1309.5013516368901"/>
    <n v="-576.18059472023162"/>
    <n v="0"/>
    <n v="-733.32075691665852"/>
  </r>
  <r>
    <s v="G0506733"/>
    <s v="H0070"/>
    <s v="ELECTRICAL ENGINEERING"/>
    <s v="H0406"/>
    <s v="Engineering"/>
    <s v="0147020"/>
    <s v="Litvinov,Dmitri"/>
    <s v="PI"/>
    <x v="54"/>
    <x v="54"/>
    <x v="4"/>
    <x v="4"/>
    <m/>
    <m/>
    <n v="0.5"/>
    <n v="-2402.63"/>
    <n v="-1309.5013516368901"/>
    <n v="-576.18059472023162"/>
    <n v="0"/>
    <n v="-733.32075691665852"/>
  </r>
  <r>
    <s v="G0506699"/>
    <s v="H0464"/>
    <s v="LATINA MATERNAL &amp; FAMILY HLTH"/>
    <s v="H0415"/>
    <s v="GCSW"/>
    <s v="0090298"/>
    <s v="Arbona,Consuelo"/>
    <s v="COI"/>
    <x v="1"/>
    <x v="1"/>
    <x v="1"/>
    <x v="1"/>
    <m/>
    <m/>
    <n v="0.1"/>
    <n v="1389.49"/>
    <n v="757.31137673547005"/>
    <n v="333.21700576360683"/>
    <n v="0"/>
    <n v="424.09437097186321"/>
  </r>
  <r>
    <s v="G0506699"/>
    <s v="H0464"/>
    <s v="LATINA MATERNAL &amp; FAMILY HLTH"/>
    <s v="H0415"/>
    <s v="GCSW"/>
    <s v="0724701"/>
    <s v="Narendorf,Sarah C"/>
    <s v="COI"/>
    <x v="5"/>
    <x v="5"/>
    <x v="5"/>
    <x v="5"/>
    <m/>
    <m/>
    <n v="0"/>
    <n v="0"/>
    <n v="0"/>
    <n v="0"/>
    <n v="0"/>
    <n v="0"/>
  </r>
  <r>
    <s v="G0506699"/>
    <s v="H0464"/>
    <s v="LATINA MATERNAL &amp; FAMILY HLTH"/>
    <s v="H0415"/>
    <s v="GCSW"/>
    <s v="0724701"/>
    <s v="Narendorf,Sarah C"/>
    <s v="COI"/>
    <x v="50"/>
    <x v="50"/>
    <x v="5"/>
    <x v="5"/>
    <m/>
    <m/>
    <n v="0.5"/>
    <n v="6947.45"/>
    <n v="3786.55688367735"/>
    <n v="1666.0850288180341"/>
    <n v="0"/>
    <n v="2120.471854859316"/>
  </r>
  <r>
    <s v="G0506699"/>
    <s v="H0464"/>
    <s v="LATINA MATERNAL &amp; FAMILY HLTH"/>
    <s v="H0415"/>
    <s v="GCSW"/>
    <s v="1057974"/>
    <s v="Sampson,McClain"/>
    <s v="PI"/>
    <x v="5"/>
    <x v="5"/>
    <x v="5"/>
    <x v="5"/>
    <m/>
    <m/>
    <n v="0"/>
    <n v="0"/>
    <n v="0"/>
    <n v="0"/>
    <n v="0"/>
    <n v="0"/>
  </r>
  <r>
    <s v="G0506699"/>
    <s v="H0464"/>
    <s v="LATINA MATERNAL &amp; FAMILY HLTH"/>
    <s v="H0415"/>
    <s v="GCSW"/>
    <s v="1057974"/>
    <s v="Sampson,McClain"/>
    <s v="PI"/>
    <x v="50"/>
    <x v="50"/>
    <x v="5"/>
    <x v="5"/>
    <m/>
    <m/>
    <n v="0.3"/>
    <n v="4168.4699999999993"/>
    <n v="2271.9341302064099"/>
    <n v="999.65101729082039"/>
    <n v="0"/>
    <n v="1272.2831129155895"/>
  </r>
  <r>
    <s v="G0506699"/>
    <s v="H0464"/>
    <s v="LATINA MATERNAL &amp; FAMILY HLTH"/>
    <s v="H0415"/>
    <s v="GCSW"/>
    <s v="8007350"/>
    <s v="de Dios,Marcel A"/>
    <s v="COI"/>
    <x v="1"/>
    <x v="1"/>
    <x v="1"/>
    <x v="1"/>
    <m/>
    <m/>
    <n v="0.1"/>
    <n v="1389.49"/>
    <n v="757.31137673547005"/>
    <n v="333.21700576360683"/>
    <n v="0"/>
    <n v="424.09437097186321"/>
  </r>
  <r>
    <s v="G0506712"/>
    <s v="H0070"/>
    <s v="ELECTRICAL ENGINEERING"/>
    <s v="H0406"/>
    <s v="Engineering"/>
    <s v="8010043"/>
    <s v="Li,Hongyi"/>
    <s v="COPI"/>
    <x v="9"/>
    <x v="9"/>
    <x v="4"/>
    <x v="4"/>
    <m/>
    <m/>
    <n v="0.5"/>
    <n v="2375.7600000000002"/>
    <n v="1294.8564411352802"/>
    <n v="569.73683409952332"/>
    <n v="0"/>
    <n v="725.11960703575687"/>
  </r>
  <r>
    <s v="G0506712"/>
    <s v="H0070"/>
    <s v="ELECTRICAL ENGINEERING"/>
    <s v="H0406"/>
    <s v="Engineering"/>
    <s v="8010711"/>
    <s v="Li,Xingpeng"/>
    <s v="PI"/>
    <x v="4"/>
    <x v="4"/>
    <x v="4"/>
    <x v="4"/>
    <m/>
    <m/>
    <n v="0.5"/>
    <n v="2375.7600000000002"/>
    <n v="1294.8564411352802"/>
    <n v="569.73683409952332"/>
    <n v="0"/>
    <n v="725.11960703575687"/>
  </r>
  <r>
    <s v="G0507135"/>
    <s v="H0068"/>
    <s v="CIVIL ENGINEERING"/>
    <s v="H0406"/>
    <s v="Engineering"/>
    <s v="8010043"/>
    <s v="Li,Hongyi"/>
    <s v="COPI"/>
    <x v="9"/>
    <x v="9"/>
    <x v="4"/>
    <x v="4"/>
    <m/>
    <m/>
    <n v="0.5"/>
    <n v="3639.66"/>
    <n v="1983.71771329698"/>
    <n v="872.83579385067117"/>
    <n v="0"/>
    <n v="1110.881919446309"/>
  </r>
  <r>
    <s v="G0507135"/>
    <s v="H0068"/>
    <s v="CIVIL ENGINEERING"/>
    <s v="H0406"/>
    <s v="Engineering"/>
    <s v="8010711"/>
    <s v="Li,Xingpeng"/>
    <s v="PI"/>
    <x v="4"/>
    <x v="4"/>
    <x v="4"/>
    <x v="4"/>
    <m/>
    <m/>
    <n v="0.5"/>
    <n v="3639.66"/>
    <n v="1983.71771329698"/>
    <n v="872.83579385067117"/>
    <n v="0"/>
    <n v="1110.881919446309"/>
  </r>
  <r>
    <s v="G0506816"/>
    <s v="H0108"/>
    <s v="COMPUTER SCIENCE"/>
    <s v="H0411"/>
    <s v="NSM"/>
    <s v="0080332"/>
    <s v="Kakadiaris,Ioannis A"/>
    <s v="COPI"/>
    <x v="21"/>
    <x v="21"/>
    <x v="3"/>
    <x v="3"/>
    <m/>
    <m/>
    <n v="0.22500000000000001"/>
    <n v="910.30275000000006"/>
    <n v="496.14076304873333"/>
    <n v="218.30193574144266"/>
    <n v="0"/>
    <n v="277.83882730729067"/>
  </r>
  <r>
    <s v="G0506816"/>
    <s v="H0108"/>
    <s v="COMPUTER SCIENCE"/>
    <s v="H0411"/>
    <s v="NSM"/>
    <s v="0080332"/>
    <s v="Kakadiaris,Ioannis A"/>
    <s v="COPI"/>
    <x v="20"/>
    <x v="20"/>
    <x v="0"/>
    <x v="0"/>
    <s v="H0411"/>
    <s v="NSM PH"/>
    <n v="0.22500000000000001"/>
    <n v="910.30275000000006"/>
    <n v="496.14076304873333"/>
    <m/>
    <n v="496.14076304873333"/>
    <m/>
  </r>
  <r>
    <s v="G0506816"/>
    <s v="H0108"/>
    <s v="COMPUTER SCIENCE"/>
    <s v="H0411"/>
    <s v="NSM"/>
    <s v="1225199"/>
    <s v="Gronseth,Susie L B"/>
    <s v="COPI"/>
    <x v="22"/>
    <x v="22"/>
    <x v="1"/>
    <x v="1"/>
    <m/>
    <m/>
    <n v="0.1"/>
    <n v="404.57900000000001"/>
    <n v="220.50700579943702"/>
    <n v="97.023082551752296"/>
    <n v="0"/>
    <n v="123.48392324768473"/>
  </r>
  <r>
    <s v="G0506816"/>
    <s v="H0108"/>
    <s v="COMPUTER SCIENCE"/>
    <s v="H0411"/>
    <s v="NSM"/>
    <s v="1399559"/>
    <s v="Solorio Martinez,Thamar Ivette"/>
    <s v="PI"/>
    <x v="21"/>
    <x v="21"/>
    <x v="3"/>
    <x v="3"/>
    <m/>
    <m/>
    <n v="0.45"/>
    <n v="1820.6055000000001"/>
    <n v="992.28152609746667"/>
    <n v="436.60387148288532"/>
    <n v="0"/>
    <n v="555.67765461458134"/>
  </r>
  <r>
    <s v="G0506788"/>
    <s v="H0093"/>
    <s v="ARTE PUBLICO"/>
    <s v="H0409"/>
    <s v="Lib Arts &amp; Social Sci"/>
    <s v="0081025"/>
    <s v="Kanellos,Nicolas"/>
    <s v="PI"/>
    <x v="81"/>
    <x v="81"/>
    <x v="2"/>
    <x v="2"/>
    <m/>
    <m/>
    <n v="1"/>
    <n v="10285.769999999999"/>
    <n v="5606.0357681483101"/>
    <n v="2466.6557379852566"/>
    <n v="0"/>
    <n v="3139.3800301630536"/>
  </r>
  <r>
    <s v="G0506788"/>
    <s v="H0093"/>
    <s v="ARTE PUBLICO"/>
    <s v="H0409"/>
    <s v="Lib Arts &amp; Social Sci"/>
    <s v="0081025"/>
    <s v="Kanellos,Nicolas"/>
    <s v="PI"/>
    <x v="82"/>
    <x v="82"/>
    <x v="2"/>
    <x v="2"/>
    <m/>
    <m/>
    <n v="0"/>
    <n v="0"/>
    <n v="0"/>
    <n v="0"/>
    <n v="0"/>
    <n v="0"/>
  </r>
  <r>
    <s v="G0506628"/>
    <s v="H0126"/>
    <s v="SOCIOLOGY"/>
    <s v="H0409"/>
    <s v="Lib Arts &amp; Social Sci"/>
    <s v="0083358"/>
    <s v="Rifai,Hanadi S"/>
    <s v="COI"/>
    <x v="9"/>
    <x v="9"/>
    <x v="4"/>
    <x v="4"/>
    <m/>
    <m/>
    <n v="0.4"/>
    <n v="6725.7440000000024"/>
    <n v="3665.7208387324335"/>
    <n v="1612.9171690422709"/>
    <n v="0"/>
    <n v="2052.8036696901627"/>
  </r>
  <r>
    <s v="G0506628"/>
    <s v="H0126"/>
    <s v="SOCIOLOGY"/>
    <s v="H0409"/>
    <s v="Lib Arts &amp; Social Sci"/>
    <s v="8003863"/>
    <s v="Anderson,Kathryn"/>
    <s v="PI"/>
    <x v="32"/>
    <x v="32"/>
    <x v="2"/>
    <x v="2"/>
    <m/>
    <m/>
    <n v="0.6"/>
    <n v="10088.616000000002"/>
    <n v="5498.5812580986494"/>
    <n v="2419.3757535634059"/>
    <n v="0"/>
    <n v="3079.2055045352436"/>
  </r>
  <r>
    <s v="G0506443"/>
    <s v="H0098"/>
    <s v="DEAN, LAW"/>
    <s v="H0410"/>
    <s v="Law"/>
    <s v="0633812"/>
    <s v="Fowler,Leah Robbins"/>
    <s v="PI"/>
    <x v="64"/>
    <x v="64"/>
    <x v="17"/>
    <x v="16"/>
    <m/>
    <m/>
    <n v="1"/>
    <n v="34927.08"/>
    <n v="19036.247141145242"/>
    <n v="8375.9487421039066"/>
    <n v="0"/>
    <n v="10660.298399041336"/>
  </r>
  <r>
    <s v="G0506633"/>
    <s v="H0125"/>
    <s v="PSYCHOLOGY"/>
    <s v="H0409"/>
    <s v="Lib Arts &amp; Social Sci"/>
    <s v="0147233"/>
    <s v="Spitzmuller,Christiane"/>
    <s v="PI"/>
    <x v="7"/>
    <x v="7"/>
    <x v="2"/>
    <x v="2"/>
    <m/>
    <m/>
    <n v="0.6"/>
    <n v="1494.7380000000001"/>
    <n v="814.67451556961407"/>
    <n v="358.45678685063018"/>
    <n v="0"/>
    <n v="456.21772871898389"/>
  </r>
  <r>
    <s v="G0506633"/>
    <s v="H0125"/>
    <s v="PSYCHOLOGY"/>
    <s v="H0409"/>
    <s v="Lib Arts &amp; Social Sci"/>
    <s v="0725486"/>
    <s v="Madera,Juan Manuel"/>
    <s v="COI"/>
    <x v="57"/>
    <x v="57"/>
    <x v="14"/>
    <x v="13"/>
    <m/>
    <m/>
    <n v="0.2"/>
    <n v="498.24600000000004"/>
    <n v="271.55817185653802"/>
    <n v="119.48559561687674"/>
    <n v="0"/>
    <n v="152.07257623966129"/>
  </r>
  <r>
    <s v="G0506633"/>
    <s v="H0125"/>
    <s v="PSYCHOLOGY"/>
    <s v="H0409"/>
    <s v="Lib Arts &amp; Social Sci"/>
    <s v="8002515"/>
    <s v="Henderson,Erika Jo"/>
    <s v="COI"/>
    <x v="78"/>
    <x v="78"/>
    <x v="13"/>
    <x v="12"/>
    <m/>
    <m/>
    <n v="0.2"/>
    <n v="498.24600000000004"/>
    <n v="271.55817185653802"/>
    <n v="119.48559561687674"/>
    <n v="0"/>
    <n v="152.07257623966129"/>
  </r>
  <r>
    <s v="G0506567"/>
    <s v="H0139"/>
    <s v="ENGINEERING TECHNOLOGY"/>
    <s v="H0416"/>
    <s v="Engineering"/>
    <s v="1011128"/>
    <s v="Ledoux,Tracey A"/>
    <s v="COPI"/>
    <x v="2"/>
    <x v="2"/>
    <x v="2"/>
    <x v="2"/>
    <m/>
    <m/>
    <n v="0.33"/>
    <n v="4607.0013000000008"/>
    <n v="2510.9461004577947"/>
    <n v="1104.8162842014297"/>
    <n v="0"/>
    <n v="1406.1298162563651"/>
  </r>
  <r>
    <s v="G0506567"/>
    <s v="H0139"/>
    <s v="ENGINEERING TECHNOLOGY"/>
    <s v="H0416"/>
    <s v="Engineering"/>
    <s v="1276711"/>
    <s v="Flavier,Albert B"/>
    <s v="OTHK"/>
    <x v="43"/>
    <x v="43"/>
    <x v="9"/>
    <x v="4"/>
    <m/>
    <m/>
    <n v="0.33"/>
    <n v="4607.0013000000008"/>
    <n v="2510.9461004577947"/>
    <n v="1104.8162842014297"/>
    <n v="0"/>
    <n v="1406.1298162563651"/>
  </r>
  <r>
    <s v="G0506567"/>
    <s v="H0139"/>
    <s v="ENGINEERING TECHNOLOGY"/>
    <s v="H0416"/>
    <s v="Engineering"/>
    <s v="8007589"/>
    <s v="Balan,Venkatesh"/>
    <s v="PI"/>
    <x v="43"/>
    <x v="43"/>
    <x v="9"/>
    <x v="4"/>
    <m/>
    <m/>
    <n v="0.34"/>
    <n v="4746.6074000000008"/>
    <n v="2587.035376229243"/>
    <n v="1138.2955655408668"/>
    <n v="0"/>
    <n v="1448.7398106883761"/>
  </r>
  <r>
    <s v="G0506668"/>
    <s v="H0067"/>
    <s v="CHEMICAL ENGINEERING"/>
    <s v="H0406"/>
    <s v="Engineering"/>
    <s v="1024610"/>
    <s v="Varadarajan,Navin"/>
    <s v="PI"/>
    <x v="13"/>
    <x v="13"/>
    <x v="4"/>
    <x v="4"/>
    <m/>
    <m/>
    <n v="1"/>
    <n v="477.56"/>
    <n v="260.28371638068"/>
    <n v="114.52483520749921"/>
    <n v="0"/>
    <n v="145.75888117318078"/>
  </r>
  <r>
    <s v="G0507974"/>
    <s v="H0102"/>
    <s v="DEAN, NATURAL SCIENCE &amp; MATHE"/>
    <s v="H0411"/>
    <s v="NSM"/>
    <s v="0190228"/>
    <s v="Pattison,Donna"/>
    <s v="PI"/>
    <x v="39"/>
    <x v="39"/>
    <x v="3"/>
    <x v="3"/>
    <m/>
    <m/>
    <n v="1"/>
    <n v="15039.699999999999"/>
    <n v="8197.0621686290997"/>
    <n v="3606.7073541968039"/>
    <n v="0"/>
    <n v="4590.3548144322958"/>
  </r>
  <r>
    <s v="G0506677"/>
    <s v="H0125"/>
    <s v="PSYCHOLOGY"/>
    <s v="H0409"/>
    <s v="Lib Arts &amp; Social Sci"/>
    <s v="1393230"/>
    <s v="Benoit,Julia S"/>
    <s v="COI"/>
    <x v="24"/>
    <x v="24"/>
    <x v="8"/>
    <x v="8"/>
    <m/>
    <m/>
    <n v="0.05"/>
    <n v="489.45200000000006"/>
    <n v="266.76519295995604"/>
    <n v="117.37668490238066"/>
    <n v="0"/>
    <n v="149.38850805757539"/>
  </r>
  <r>
    <s v="G0506677"/>
    <s v="H0125"/>
    <s v="PSYCHOLOGY"/>
    <s v="H0409"/>
    <s v="Lib Arts &amp; Social Sci"/>
    <s v="1393230"/>
    <s v="Benoit,Julia S"/>
    <s v="COI"/>
    <x v="20"/>
    <x v="20"/>
    <x v="0"/>
    <x v="0"/>
    <s v="H0412"/>
    <s v="OPTOMETRY PH"/>
    <n v="0.05"/>
    <n v="489.45200000000006"/>
    <n v="266.76519295995604"/>
    <m/>
    <n v="266.76519295995604"/>
    <m/>
  </r>
  <r>
    <s v="G0506677"/>
    <s v="H0125"/>
    <s v="PSYCHOLOGY"/>
    <s v="H0409"/>
    <s v="Lib Arts &amp; Social Sci"/>
    <s v="8010012"/>
    <s v="Williams,Michael W"/>
    <s v="PI"/>
    <x v="7"/>
    <x v="7"/>
    <x v="2"/>
    <x v="2"/>
    <m/>
    <m/>
    <n v="0.9"/>
    <n v="8810.1360000000004"/>
    <n v="4801.7734732792087"/>
    <n v="2112.7803282428517"/>
    <n v="0"/>
    <n v="2688.993145036357"/>
  </r>
  <r>
    <s v="G0509172"/>
    <s v="H0125"/>
    <s v="PSYCHOLOGY"/>
    <s v="H0409"/>
    <s v="Lib Arts &amp; Social Sci"/>
    <s v="1393230"/>
    <s v="Benoit,Julia S"/>
    <s v="COI"/>
    <x v="24"/>
    <x v="24"/>
    <x v="8"/>
    <x v="8"/>
    <m/>
    <m/>
    <n v="0.05"/>
    <n v="1244.3989999999999"/>
    <n v="678.23267522489698"/>
    <n v="298.42237709895466"/>
    <n v="0"/>
    <n v="379.81029812594232"/>
  </r>
  <r>
    <s v="G0509172"/>
    <s v="H0125"/>
    <s v="PSYCHOLOGY"/>
    <s v="H0409"/>
    <s v="Lib Arts &amp; Social Sci"/>
    <s v="1393230"/>
    <s v="Benoit,Julia S"/>
    <s v="COI"/>
    <x v="20"/>
    <x v="20"/>
    <x v="0"/>
    <x v="0"/>
    <s v="H0412"/>
    <s v="OPTOMETRY PH"/>
    <n v="0.05"/>
    <n v="1244.3989999999999"/>
    <n v="678.23267522489698"/>
    <m/>
    <n v="678.23267522489698"/>
    <m/>
  </r>
  <r>
    <s v="G0509172"/>
    <s v="H0125"/>
    <s v="PSYCHOLOGY"/>
    <s v="H0409"/>
    <s v="Lib Arts &amp; Social Sci"/>
    <s v="8010012"/>
    <s v="Williams,Michael W"/>
    <s v="PI"/>
    <x v="7"/>
    <x v="7"/>
    <x v="2"/>
    <x v="2"/>
    <m/>
    <m/>
    <n v="0.9"/>
    <n v="22399.181999999997"/>
    <n v="12208.188154048146"/>
    <n v="5371.6027877811848"/>
    <n v="0"/>
    <n v="6836.5853662669615"/>
  </r>
  <r>
    <s v="G0506662"/>
    <s v="H0070"/>
    <s v="ELECTRICAL ENGINEERING"/>
    <s v="H0406"/>
    <s v="Engineering"/>
    <s v="8001792"/>
    <s v="Chen,Jiefu"/>
    <s v="PI"/>
    <x v="4"/>
    <x v="4"/>
    <x v="4"/>
    <x v="4"/>
    <m/>
    <m/>
    <n v="0.5"/>
    <n v="10930.825000000001"/>
    <n v="5957.6090001399762"/>
    <n v="2621.3479600615897"/>
    <n v="0"/>
    <n v="3336.2610400783865"/>
  </r>
  <r>
    <s v="G0506662"/>
    <s v="H0070"/>
    <s v="ELECTRICAL ENGINEERING"/>
    <s v="H0406"/>
    <s v="Engineering"/>
    <s v="8004869"/>
    <s v="Shan,Xiaonan"/>
    <s v="COPI"/>
    <x v="4"/>
    <x v="4"/>
    <x v="4"/>
    <x v="4"/>
    <m/>
    <m/>
    <n v="0.5"/>
    <n v="10930.825000000001"/>
    <n v="5957.6090001399762"/>
    <n v="2621.3479600615897"/>
    <n v="0"/>
    <n v="3336.2610400783865"/>
  </r>
  <r>
    <s v="G0509850"/>
    <s v="H0070"/>
    <s v="ELECTRICAL ENGINEERING"/>
    <s v="H0406"/>
    <s v="Engineering"/>
    <s v="8001792"/>
    <s v="Chen,Jiefu"/>
    <s v="PI"/>
    <x v="4"/>
    <x v="4"/>
    <x v="4"/>
    <x v="4"/>
    <m/>
    <m/>
    <n v="0.5"/>
    <n v="7134.8200000000006"/>
    <n v="3888.6788368104608"/>
    <n v="1711.0186881966029"/>
    <n v="0"/>
    <n v="2177.6601486138579"/>
  </r>
  <r>
    <s v="G0509850"/>
    <s v="H0070"/>
    <s v="ELECTRICAL ENGINEERING"/>
    <s v="H0406"/>
    <s v="Engineering"/>
    <s v="8004869"/>
    <s v="Shan,Xiaonan"/>
    <s v="COPI"/>
    <x v="4"/>
    <x v="4"/>
    <x v="4"/>
    <x v="4"/>
    <m/>
    <m/>
    <n v="0.5"/>
    <n v="7134.8200000000006"/>
    <n v="3888.6788368104608"/>
    <n v="1711.0186881966029"/>
    <n v="0"/>
    <n v="2177.6601486138579"/>
  </r>
  <r>
    <s v="G0506771"/>
    <s v="H0109"/>
    <s v="EARTH &amp; ATMOSPHERIC SCIENCES"/>
    <s v="H0411"/>
    <s v="NSM"/>
    <s v="0186940"/>
    <s v="Flynn III,James Howard"/>
    <s v="PI"/>
    <x v="6"/>
    <x v="6"/>
    <x v="3"/>
    <x v="3"/>
    <m/>
    <m/>
    <n v="0.25"/>
    <n v="950.07249999999999"/>
    <n v="517.81640240196759"/>
    <n v="227.83921705686575"/>
    <n v="0"/>
    <n v="289.97718534510182"/>
  </r>
  <r>
    <s v="G0506771"/>
    <s v="H0109"/>
    <s v="EARTH &amp; ATMOSPHERIC SCIENCES"/>
    <s v="H0411"/>
    <s v="NSM"/>
    <s v="0186940"/>
    <s v="Flynn III,James Howard"/>
    <s v="PI"/>
    <x v="41"/>
    <x v="41"/>
    <x v="3"/>
    <x v="3"/>
    <m/>
    <m/>
    <n v="0.25"/>
    <n v="950.07249999999999"/>
    <n v="517.81640240196759"/>
    <n v="227.83921705686575"/>
    <n v="0"/>
    <n v="289.97718534510182"/>
  </r>
  <r>
    <s v="G0506771"/>
    <s v="H0109"/>
    <s v="EARTH &amp; ATMOSPHERIC SCIENCES"/>
    <s v="H0411"/>
    <s v="NSM"/>
    <s v="0190875"/>
    <s v="Wellner,Julia S"/>
    <s v="COPI"/>
    <x v="6"/>
    <x v="6"/>
    <x v="3"/>
    <x v="3"/>
    <m/>
    <m/>
    <n v="0.1"/>
    <n v="380.029"/>
    <n v="207.126560960787"/>
    <n v="91.13568682274628"/>
    <n v="0"/>
    <n v="115.99087413804072"/>
  </r>
  <r>
    <s v="G0506771"/>
    <s v="H0109"/>
    <s v="EARTH &amp; ATMOSPHERIC SCIENCES"/>
    <s v="H0411"/>
    <s v="NSM"/>
    <s v="8005070"/>
    <s v="Wang,Yuxuan"/>
    <s v="COPI"/>
    <x v="6"/>
    <x v="6"/>
    <x v="3"/>
    <x v="3"/>
    <m/>
    <m/>
    <n v="0.2"/>
    <n v="760.05799999999999"/>
    <n v="414.25312192157401"/>
    <n v="182.27137364549256"/>
    <n v="0"/>
    <n v="231.98174827608145"/>
  </r>
  <r>
    <s v="G0506771"/>
    <s v="H0109"/>
    <s v="EARTH &amp; ATMOSPHERIC SCIENCES"/>
    <s v="H0411"/>
    <s v="NSM"/>
    <s v="8005070"/>
    <s v="Wang,Yuxuan"/>
    <s v="COPI"/>
    <x v="41"/>
    <x v="41"/>
    <x v="3"/>
    <x v="3"/>
    <m/>
    <m/>
    <n v="0.2"/>
    <n v="760.05799999999999"/>
    <n v="414.25312192157401"/>
    <n v="182.27137364549256"/>
    <n v="0"/>
    <n v="231.98174827608145"/>
  </r>
  <r>
    <s v="G0506465"/>
    <s v="H0062"/>
    <s v="CURRICULUM AND INSTRUCTION"/>
    <s v="H0405"/>
    <s v="Education"/>
    <s v="0100660"/>
    <s v="Cole,Mikel Walker"/>
    <s v="PI"/>
    <x v="22"/>
    <x v="22"/>
    <x v="1"/>
    <x v="1"/>
    <m/>
    <m/>
    <n v="1"/>
    <n v="-11.36"/>
    <n v="-6.1915215220800004"/>
    <n v="-2.7242694697152001"/>
    <n v="0"/>
    <n v="-3.4672520523648003"/>
  </r>
  <r>
    <s v="G0507565"/>
    <s v="H0110"/>
    <s v="MATHEMATICS"/>
    <s v="H0411"/>
    <s v="NSM"/>
    <s v="0235161"/>
    <s v="Ekeoba,Jacqueline Njideka"/>
    <s v="COPI"/>
    <x v="19"/>
    <x v="19"/>
    <x v="3"/>
    <x v="3"/>
    <m/>
    <m/>
    <n v="0.3"/>
    <n v="4822.2809999999999"/>
    <n v="2628.279630019143"/>
    <n v="1156.443037208423"/>
    <n v="0"/>
    <n v="1471.83659281072"/>
  </r>
  <r>
    <s v="G0507565"/>
    <s v="H0110"/>
    <s v="MATHEMATICS"/>
    <s v="H0411"/>
    <s v="NSM"/>
    <s v="0362403"/>
    <s v="Manuel,Mariam A"/>
    <s v="PI"/>
    <x v="19"/>
    <x v="19"/>
    <x v="3"/>
    <x v="3"/>
    <m/>
    <m/>
    <n v="0.4"/>
    <n v="6429.7080000000005"/>
    <n v="3504.3728400255245"/>
    <n v="1541.9240496112309"/>
    <n v="0"/>
    <n v="1962.4487904142936"/>
  </r>
  <r>
    <s v="G0507565"/>
    <s v="H0110"/>
    <s v="MATHEMATICS"/>
    <s v="H0411"/>
    <s v="NSM"/>
    <s v="8015344"/>
    <s v="Thesen,Thomas"/>
    <s v="COPI"/>
    <x v="69"/>
    <x v="69"/>
    <x v="11"/>
    <x v="10"/>
    <m/>
    <m/>
    <n v="0.3"/>
    <n v="4822.2809999999999"/>
    <n v="2628.279630019143"/>
    <n v="1156.443037208423"/>
    <n v="0"/>
    <n v="1471.83659281072"/>
  </r>
  <r>
    <s v="G0506957"/>
    <s v="H0124"/>
    <s v="POLITICAL SCIENCE"/>
    <s v="H0409"/>
    <s v="Lib Arts &amp; Social Sci"/>
    <s v="0080332"/>
    <s v="Kakadiaris,Ioannis A"/>
    <s v="COI"/>
    <x v="21"/>
    <x v="21"/>
    <x v="3"/>
    <x v="3"/>
    <m/>
    <m/>
    <n v="0.25"/>
    <n v="6497.5225"/>
    <n v="3541.3336618793178"/>
    <n v="1558.1868112268999"/>
    <n v="0"/>
    <n v="1983.1468506524179"/>
  </r>
  <r>
    <s v="G0506957"/>
    <s v="H0124"/>
    <s v="POLITICAL SCIENCE"/>
    <s v="H0409"/>
    <s v="Lib Arts &amp; Social Sci"/>
    <s v="0891380"/>
    <s v="Kennedy,Ryan P"/>
    <s v="PI"/>
    <x v="73"/>
    <x v="73"/>
    <x v="2"/>
    <x v="2"/>
    <m/>
    <m/>
    <n v="0.25"/>
    <n v="6497.5225"/>
    <n v="3541.3336618793178"/>
    <n v="1558.1868112268999"/>
    <n v="0"/>
    <n v="1983.1468506524179"/>
  </r>
  <r>
    <s v="G0506957"/>
    <s v="H0124"/>
    <s v="POLITICAL SCIENCE"/>
    <s v="H0409"/>
    <s v="Lib Arts &amp; Social Sci"/>
    <s v="0896615"/>
    <s v="Tiede,Lydia B"/>
    <s v="COI"/>
    <x v="73"/>
    <x v="73"/>
    <x v="2"/>
    <x v="2"/>
    <m/>
    <m/>
    <n v="0.25"/>
    <n v="6497.5225"/>
    <n v="3541.3336618793178"/>
    <n v="1558.1868112268999"/>
    <n v="0"/>
    <n v="1983.1468506524179"/>
  </r>
  <r>
    <s v="G0506957"/>
    <s v="H0124"/>
    <s v="POLITICAL SCIENCE"/>
    <s v="H0409"/>
    <s v="Lib Arts &amp; Social Sci"/>
    <s v="8009887"/>
    <s v="Michaels,Andrew Charles"/>
    <s v="COI"/>
    <x v="64"/>
    <x v="64"/>
    <x v="17"/>
    <x v="16"/>
    <m/>
    <m/>
    <n v="0.25"/>
    <n v="6497.5225"/>
    <n v="3541.3336618793178"/>
    <n v="1558.1868112268999"/>
    <n v="0"/>
    <n v="1983.1468506524179"/>
  </r>
  <r>
    <s v="G0509722"/>
    <s v="H0288"/>
    <s v="TIMES"/>
    <s v="H0400"/>
    <s v="VC/VP for Research"/>
    <s v="0080332"/>
    <s v="Kakadiaris,Ioannis A"/>
    <s v="COI"/>
    <x v="21"/>
    <x v="21"/>
    <x v="3"/>
    <x v="3"/>
    <m/>
    <m/>
    <n v="0.13"/>
    <n v="7555.3894000000009"/>
    <n v="4117.9010631861893"/>
    <n v="1811.8764678019234"/>
    <n v="0"/>
    <n v="2306.0245953842659"/>
  </r>
  <r>
    <s v="G0509722"/>
    <s v="H0288"/>
    <s v="TIMES"/>
    <s v="H0400"/>
    <s v="VC/VP for Research"/>
    <s v="0080332"/>
    <s v="Kakadiaris,Ioannis A"/>
    <s v="COI"/>
    <x v="20"/>
    <x v="20"/>
    <x v="0"/>
    <x v="0"/>
    <s v="H0411"/>
    <s v="NSM PH"/>
    <n v="0.12"/>
    <n v="6974.2056000000002"/>
    <n v="3801.1394429410971"/>
    <m/>
    <n v="3801.1394429410971"/>
    <m/>
  </r>
  <r>
    <s v="G0509722"/>
    <s v="H0288"/>
    <s v="TIMES"/>
    <s v="H0400"/>
    <s v="VC/VP for Research"/>
    <s v="0891380"/>
    <s v="Kennedy,Ryan P"/>
    <s v="PI"/>
    <x v="73"/>
    <x v="73"/>
    <x v="2"/>
    <x v="2"/>
    <m/>
    <m/>
    <n v="0"/>
    <n v="0"/>
    <n v="0"/>
    <n v="0"/>
    <n v="0"/>
    <n v="0"/>
  </r>
  <r>
    <s v="G0509722"/>
    <s v="H0288"/>
    <s v="TIMES"/>
    <s v="H0400"/>
    <s v="VC/VP for Research"/>
    <s v="0891380"/>
    <s v="Kennedy,Ryan P"/>
    <s v="PI"/>
    <x v="20"/>
    <x v="20"/>
    <x v="0"/>
    <x v="0"/>
    <s v="H0409"/>
    <s v="LIB ARTS &amp; SOCIAL SCI PH"/>
    <n v="0.25"/>
    <n v="14529.595000000001"/>
    <n v="7919.0405061272859"/>
    <m/>
    <n v="7919.0405061272859"/>
    <m/>
  </r>
  <r>
    <s v="G0509722"/>
    <s v="H0288"/>
    <s v="TIMES"/>
    <s v="H0400"/>
    <s v="VC/VP for Research"/>
    <s v="0896615"/>
    <s v="Tiede,Lydia B"/>
    <s v="COI"/>
    <x v="73"/>
    <x v="73"/>
    <x v="2"/>
    <x v="2"/>
    <m/>
    <m/>
    <n v="0.25"/>
    <n v="14529.595000000001"/>
    <n v="7919.0405061272859"/>
    <n v="3484.3778226960058"/>
    <n v="0"/>
    <n v="4434.6626834312801"/>
  </r>
  <r>
    <s v="G0509722"/>
    <s v="H0288"/>
    <s v="TIMES"/>
    <s v="H0400"/>
    <s v="VC/VP for Research"/>
    <s v="8009887"/>
    <s v="Michaels,Andrew Charles"/>
    <s v="COI"/>
    <x v="64"/>
    <x v="64"/>
    <x v="17"/>
    <x v="16"/>
    <m/>
    <m/>
    <n v="0.25"/>
    <n v="14529.595000000001"/>
    <n v="7919.0405061272859"/>
    <n v="3484.3778226960058"/>
    <n v="0"/>
    <n v="4434.6626834312801"/>
  </r>
  <r>
    <s v="G0506659"/>
    <s v="H0288"/>
    <s v="TIMES"/>
    <s v="H0400"/>
    <s v="VC/VP for Research"/>
    <s v="1132419"/>
    <s v="Alfano,Candice A"/>
    <s v="PI"/>
    <x v="7"/>
    <x v="7"/>
    <x v="2"/>
    <x v="2"/>
    <m/>
    <m/>
    <n v="0.3"/>
    <n v="17323.886999999999"/>
    <n v="9442.0087329737617"/>
    <n v="4154.4838425084554"/>
    <n v="0"/>
    <n v="5287.5248904653063"/>
  </r>
  <r>
    <s v="G0506659"/>
    <s v="H0288"/>
    <s v="TIMES"/>
    <s v="H0400"/>
    <s v="VC/VP for Research"/>
    <s v="1132419"/>
    <s v="Alfano,Candice A"/>
    <s v="PI"/>
    <x v="20"/>
    <x v="20"/>
    <x v="0"/>
    <x v="0"/>
    <s v="H0409"/>
    <s v="LIB ARTS &amp; SOCIAL SCI PH"/>
    <n v="0.7"/>
    <n v="40422.402999999998"/>
    <n v="22031.353710272109"/>
    <m/>
    <n v="22031.353710272109"/>
    <m/>
  </r>
  <r>
    <s v="G0507219"/>
    <s v="H0073"/>
    <s v="MECHANICAL ENGINEERING"/>
    <s v="H0406"/>
    <s v="Engineering"/>
    <s v="0091236"/>
    <s v="Majkic,Goran S"/>
    <s v="PI"/>
    <x v="14"/>
    <x v="14"/>
    <x v="4"/>
    <x v="4"/>
    <m/>
    <m/>
    <n v="1"/>
    <n v="8431.49"/>
    <n v="4595.4006864614703"/>
    <n v="2021.9763020430469"/>
    <n v="0"/>
    <n v="2573.4243844184234"/>
  </r>
  <r>
    <s v="G0506689"/>
    <s v="H0067"/>
    <s v="CHEMICAL ENGINEERING"/>
    <s v="H0406"/>
    <s v="Engineering"/>
    <s v="0967054"/>
    <s v="Burleson,Daniel W"/>
    <s v="COPI"/>
    <x v="37"/>
    <x v="37"/>
    <x v="4"/>
    <x v="4"/>
    <m/>
    <m/>
    <n v="0.33329999999999999"/>
    <n v="1294.2405630000001"/>
    <n v="705.39773772565468"/>
    <n v="310.37500459928805"/>
    <n v="0"/>
    <n v="395.02273312636663"/>
  </r>
  <r>
    <s v="G0506689"/>
    <s v="H0067"/>
    <s v="CHEMICAL ENGINEERING"/>
    <s v="H0406"/>
    <s v="Engineering"/>
    <s v="1195016"/>
    <s v="Snodgrass Rangel,Virginia Walker"/>
    <s v="COPI"/>
    <x v="23"/>
    <x v="23"/>
    <x v="1"/>
    <x v="1"/>
    <m/>
    <m/>
    <n v="0.33329999999999999"/>
    <n v="1294.2405630000001"/>
    <n v="705.39773772565468"/>
    <n v="310.37500459928805"/>
    <n v="0"/>
    <n v="395.02273312636663"/>
  </r>
  <r>
    <s v="G0506689"/>
    <s v="H0067"/>
    <s v="CHEMICAL ENGINEERING"/>
    <s v="H0406"/>
    <s v="Engineering"/>
    <s v="8004514"/>
    <s v="Henderson,Jerrod A"/>
    <s v="PI"/>
    <x v="13"/>
    <x v="13"/>
    <x v="4"/>
    <x v="4"/>
    <m/>
    <m/>
    <n v="0.33340000000000003"/>
    <n v="1294.6288740000002"/>
    <n v="705.60937821102095"/>
    <n v="310.46812641284924"/>
    <n v="0"/>
    <n v="395.14125179817171"/>
  </r>
  <r>
    <s v="G0507192"/>
    <s v="H0070"/>
    <s v="ELECTRICAL ENGINEERING"/>
    <s v="H0406"/>
    <s v="Engineering"/>
    <s v="0104477"/>
    <s v="Chen,Ji"/>
    <s v="PI"/>
    <x v="4"/>
    <x v="4"/>
    <x v="4"/>
    <x v="4"/>
    <m/>
    <m/>
    <n v="1"/>
    <n v="31025.439999999999"/>
    <n v="16909.74291302832"/>
    <n v="7440.2868817324606"/>
    <n v="0"/>
    <n v="9469.4560312958602"/>
  </r>
  <r>
    <s v="G0507564"/>
    <s v="H0110"/>
    <s v="MATHEMATICS"/>
    <s v="H0411"/>
    <s v="NSM"/>
    <s v="1219509"/>
    <s v="Choi,Yunsoo"/>
    <s v="OTHK"/>
    <x v="6"/>
    <x v="6"/>
    <x v="3"/>
    <x v="3"/>
    <m/>
    <m/>
    <n v="0"/>
    <n v="0"/>
    <n v="0"/>
    <n v="0"/>
    <n v="0"/>
    <n v="0"/>
  </r>
  <r>
    <s v="G0507564"/>
    <s v="H0110"/>
    <s v="MATHEMATICS"/>
    <s v="H0411"/>
    <s v="NSM"/>
    <s v="1388455"/>
    <s v="Pinto,Pablo M"/>
    <s v="COI"/>
    <x v="83"/>
    <x v="83"/>
    <x v="21"/>
    <x v="20"/>
    <m/>
    <m/>
    <n v="5.6100000000000004E-2"/>
    <n v="6353.2301910000006"/>
    <n v="3462.6902695690965"/>
    <n v="1523.5837186104025"/>
    <n v="0"/>
    <n v="1939.106550958694"/>
  </r>
  <r>
    <s v="G0507564"/>
    <s v="H0110"/>
    <s v="MATHEMATICS"/>
    <s v="H0411"/>
    <s v="NSM"/>
    <s v="1389876"/>
    <s v="Zheng,Yingcai"/>
    <s v="OTHK"/>
    <x v="6"/>
    <x v="6"/>
    <x v="3"/>
    <x v="3"/>
    <m/>
    <m/>
    <n v="4.2099999999999999E-2"/>
    <n v="4767.7538509999995"/>
    <n v="2598.5607905322449"/>
    <n v="1143.3667478341879"/>
    <n v="0"/>
    <n v="1455.194042698057"/>
  </r>
  <r>
    <s v="G0507564"/>
    <s v="H0110"/>
    <s v="MATHEMATICS"/>
    <s v="H0411"/>
    <s v="NSM"/>
    <s v="1681398"/>
    <s v="Colli,Lorenzo"/>
    <s v="OTHK"/>
    <x v="6"/>
    <x v="6"/>
    <x v="3"/>
    <x v="3"/>
    <m/>
    <m/>
    <n v="2.3900000000000001E-2"/>
    <n v="2706.6346090000002"/>
    <n v="1475.1924677843388"/>
    <n v="649.08468582510909"/>
    <n v="0"/>
    <n v="826.10778195922967"/>
  </r>
  <r>
    <s v="G0507564"/>
    <s v="H0110"/>
    <s v="MATHEMATICS"/>
    <s v="H0411"/>
    <s v="NSM"/>
    <s v="8004618"/>
    <s v="Wu,Jonathan En Lin"/>
    <s v="OTHK"/>
    <x v="6"/>
    <x v="6"/>
    <x v="3"/>
    <x v="3"/>
    <m/>
    <m/>
    <n v="3.3500000000000002E-2"/>
    <n v="3793.818385"/>
    <n v="2067.7383962667509"/>
    <n v="909.80489435737036"/>
    <n v="0"/>
    <n v="1157.9335019093805"/>
  </r>
  <r>
    <s v="G0507564"/>
    <s v="H0110"/>
    <s v="MATHEMATICS"/>
    <s v="H0411"/>
    <s v="NSM"/>
    <s v="8007414"/>
    <s v="Sun,Jiajia"/>
    <s v="COI"/>
    <x v="6"/>
    <x v="6"/>
    <x v="3"/>
    <x v="3"/>
    <m/>
    <m/>
    <n v="6.5299999999999997E-2"/>
    <n v="7395.1146429999999"/>
    <n v="4030.5467843647411"/>
    <n v="1773.440585120486"/>
    <n v="0"/>
    <n v="2257.1061992442551"/>
  </r>
  <r>
    <s v="G0507564"/>
    <s v="H0110"/>
    <s v="MATHEMATICS"/>
    <s v="H0411"/>
    <s v="NSM"/>
    <s v="8007520"/>
    <s v="Wong,Man Chiu"/>
    <s v="OTHK"/>
    <x v="83"/>
    <x v="83"/>
    <x v="21"/>
    <x v="20"/>
    <m/>
    <m/>
    <n v="6.88E-2"/>
    <n v="7791.4837280000002"/>
    <n v="4246.5791541239541"/>
    <n v="1868.4948278145398"/>
    <n v="0"/>
    <n v="2378.0843263094143"/>
  </r>
  <r>
    <s v="G0507564"/>
    <s v="H0110"/>
    <s v="MATHEMATICS"/>
    <s v="H0411"/>
    <s v="NSM"/>
    <s v="8015354"/>
    <s v="Hong,Yili"/>
    <s v="OTHK"/>
    <x v="84"/>
    <x v="84"/>
    <x v="19"/>
    <x v="18"/>
    <m/>
    <m/>
    <n v="0"/>
    <n v="0"/>
    <n v="0"/>
    <n v="0"/>
    <n v="0"/>
    <n v="0"/>
  </r>
  <r>
    <s v="G0507564"/>
    <s v="H0110"/>
    <s v="MATHEMATICS"/>
    <s v="H0411"/>
    <s v="NSM"/>
    <s v="8015410"/>
    <s v="Jun,Mikyoung"/>
    <s v="PI"/>
    <x v="19"/>
    <x v="19"/>
    <x v="3"/>
    <x v="3"/>
    <m/>
    <m/>
    <n v="0.71030000000000004"/>
    <n v="80440.274593000009"/>
    <n v="43842.226354276812"/>
    <n v="19290.579595881798"/>
    <n v="0"/>
    <n v="24551.646758395014"/>
  </r>
  <r>
    <s v="G0506622"/>
    <s v="H0112"/>
    <s v="PHYSICS"/>
    <s v="H0411"/>
    <s v="NSM"/>
    <s v="8005239"/>
    <s v="Hosur,Pavan R"/>
    <s v="PI"/>
    <x v="10"/>
    <x v="10"/>
    <x v="3"/>
    <x v="3"/>
    <m/>
    <m/>
    <n v="1"/>
    <n v="61776.130000000005"/>
    <n v="33669.739299807392"/>
    <n v="14814.685291915253"/>
    <n v="0"/>
    <n v="18855.05400789214"/>
  </r>
  <r>
    <s v="G0506509"/>
    <s v="H0062"/>
    <s v="CURRICULUM AND INSTRUCTION"/>
    <s v="H0405"/>
    <s v="Education"/>
    <s v="8014670"/>
    <s v="Weiland,Travis"/>
    <s v="PI"/>
    <x v="22"/>
    <x v="22"/>
    <x v="1"/>
    <x v="1"/>
    <m/>
    <m/>
    <n v="1"/>
    <n v="7012.33"/>
    <n v="3821.9183199759905"/>
    <n v="1681.6440607894358"/>
    <n v="0"/>
    <n v="2140.2742591865544"/>
  </r>
  <r>
    <s v="G0506690"/>
    <s v="H0070"/>
    <s v="ELECTRICAL ENGINEERING"/>
    <s v="H0406"/>
    <s v="Engineering"/>
    <s v="1350407"/>
    <s v="Becker,Aaron T"/>
    <s v="PI"/>
    <x v="4"/>
    <x v="4"/>
    <x v="4"/>
    <x v="4"/>
    <m/>
    <m/>
    <n v="1"/>
    <n v="7936.3600000000006"/>
    <n v="4325.5408227970811"/>
    <n v="1903.2379620307156"/>
    <n v="0"/>
    <n v="2422.3028607663655"/>
  </r>
  <r>
    <s v="G0507410"/>
    <s v="H0071"/>
    <s v="BIOMEDICAL ENGINEERING"/>
    <s v="H0406"/>
    <s v="Engineering"/>
    <s v="0082417"/>
    <s v="Francis,David J"/>
    <s v="COPI"/>
    <x v="7"/>
    <x v="7"/>
    <x v="2"/>
    <x v="2"/>
    <m/>
    <m/>
    <n v="0.05"/>
    <n v="2338.3110000000001"/>
    <n v="1274.4456762162331"/>
    <n v="560.75609753514254"/>
    <n v="0"/>
    <n v="713.68957868109055"/>
  </r>
  <r>
    <s v="G0507410"/>
    <s v="H0071"/>
    <s v="BIOMEDICAL ENGINEERING"/>
    <s v="H0406"/>
    <s v="Engineering"/>
    <s v="0082417"/>
    <s v="Francis,David J"/>
    <s v="COPI"/>
    <x v="20"/>
    <x v="20"/>
    <x v="0"/>
    <x v="0"/>
    <s v="H0409"/>
    <s v="LIB ARTS &amp; SOCIAL SCI PH"/>
    <n v="0.1"/>
    <n v="4676.6220000000003"/>
    <n v="2548.8913524324662"/>
    <m/>
    <n v="2548.8913524324662"/>
    <m/>
  </r>
  <r>
    <s v="G0507410"/>
    <s v="H0071"/>
    <s v="BIOMEDICAL ENGINEERING"/>
    <s v="H0406"/>
    <s v="Engineering"/>
    <s v="1266402"/>
    <s v="Ince,Nuri Firat"/>
    <s v="PI"/>
    <x v="17"/>
    <x v="17"/>
    <x v="4"/>
    <x v="4"/>
    <m/>
    <m/>
    <n v="0.85"/>
    <n v="39751.286999999997"/>
    <n v="21665.576495675959"/>
    <n v="9532.8536580974214"/>
    <n v="0"/>
    <n v="12132.722837578538"/>
  </r>
  <r>
    <s v="G0506529"/>
    <s v="H0108"/>
    <s v="COMPUTER SCIENCE"/>
    <s v="H0411"/>
    <s v="NSM"/>
    <s v="0080332"/>
    <s v="Kakadiaris,Ioannis A"/>
    <s v="PI"/>
    <x v="21"/>
    <x v="21"/>
    <x v="3"/>
    <x v="3"/>
    <m/>
    <m/>
    <n v="1"/>
    <n v="-525.11"/>
    <n v="-286.19981218833004"/>
    <n v="-125.92791736286522"/>
    <n v="0"/>
    <n v="-160.27189482546481"/>
  </r>
  <r>
    <s v="G0508390"/>
    <s v="H0108"/>
    <s v="COMPUTER SCIENCE"/>
    <s v="H0411"/>
    <s v="NSM"/>
    <s v="0080332"/>
    <s v="Kakadiaris,Ioannis A"/>
    <s v="PI"/>
    <x v="21"/>
    <x v="21"/>
    <x v="3"/>
    <x v="3"/>
    <m/>
    <m/>
    <n v="1"/>
    <n v="-1956.73"/>
    <n v="-1066.4732313291902"/>
    <n v="-469.24822178484368"/>
    <n v="0"/>
    <n v="-597.22500954434645"/>
  </r>
  <r>
    <s v="G0506519"/>
    <s v="H0064"/>
    <s v="PSYCH, HLTH &amp; LEARNING SCIENCE"/>
    <s v="H0405"/>
    <s v="Education"/>
    <s v="0188209"/>
    <s v="Fan,Weihua"/>
    <s v="COPI"/>
    <x v="1"/>
    <x v="1"/>
    <x v="1"/>
    <x v="1"/>
    <m/>
    <m/>
    <n v="0.2"/>
    <n v="11929.656000000003"/>
    <n v="6502.0001650537697"/>
    <n v="2860.8800726236586"/>
    <n v="0"/>
    <n v="3641.1200924301111"/>
  </r>
  <r>
    <s v="G0506519"/>
    <s v="H0064"/>
    <s v="PSYCH, HLTH &amp; LEARNING SCIENCE"/>
    <s v="H0405"/>
    <s v="Education"/>
    <s v="8014507"/>
    <s v="Master,Allison"/>
    <s v="PI"/>
    <x v="1"/>
    <x v="1"/>
    <x v="1"/>
    <x v="1"/>
    <m/>
    <m/>
    <n v="0.8"/>
    <n v="47718.624000000011"/>
    <n v="26008.000660215079"/>
    <n v="11443.520290494635"/>
    <n v="0"/>
    <n v="14564.480369720444"/>
  </r>
  <r>
    <s v="G0509891"/>
    <s v="H0087"/>
    <s v="COMMUNICATIONS DISORDERS"/>
    <s v="H0409"/>
    <s v="Lib Arts &amp; Social Sci"/>
    <s v="0166876"/>
    <s v="Mire,Sarah Stanford"/>
    <s v="COPI"/>
    <x v="1"/>
    <x v="1"/>
    <x v="1"/>
    <x v="1"/>
    <m/>
    <m/>
    <n v="0"/>
    <n v="0"/>
    <n v="0"/>
    <n v="0"/>
    <n v="0"/>
    <n v="0"/>
  </r>
  <r>
    <s v="G0509891"/>
    <s v="H0087"/>
    <s v="COMMUNICATIONS DISORDERS"/>
    <s v="H0409"/>
    <s v="Lib Arts &amp; Social Sci"/>
    <s v="0969156"/>
    <s v="Ivey,Michelle L"/>
    <s v="PI"/>
    <x v="27"/>
    <x v="27"/>
    <x v="2"/>
    <x v="2"/>
    <m/>
    <m/>
    <n v="1"/>
    <n v="705.03"/>
    <n v="384.26130446409002"/>
    <n v="169.07497396419961"/>
    <n v="0"/>
    <n v="215.1863304998904"/>
  </r>
  <r>
    <s v="G0506660"/>
    <s v="H0288"/>
    <s v="TIMES"/>
    <s v="H0400"/>
    <s v="VC/VP for Research"/>
    <s v="1132419"/>
    <s v="Alfano,Candice A"/>
    <s v="PI"/>
    <x v="7"/>
    <x v="7"/>
    <x v="2"/>
    <x v="2"/>
    <m/>
    <m/>
    <n v="0.3"/>
    <n v="1423.3889999999999"/>
    <n v="775.78729117886701"/>
    <n v="341.3464081187015"/>
    <n v="0"/>
    <n v="434.4408830601655"/>
  </r>
  <r>
    <s v="G0506660"/>
    <s v="H0288"/>
    <s v="TIMES"/>
    <s v="H0400"/>
    <s v="VC/VP for Research"/>
    <s v="1132419"/>
    <s v="Alfano,Candice A"/>
    <s v="PI"/>
    <x v="20"/>
    <x v="20"/>
    <x v="0"/>
    <x v="0"/>
    <s v="H0409"/>
    <s v="LIB ARTS &amp; SOCIAL SCI PH"/>
    <n v="0.7"/>
    <n v="3321.241"/>
    <n v="1810.1703460840231"/>
    <m/>
    <n v="1810.1703460840231"/>
    <m/>
  </r>
  <r>
    <s v="G0506569"/>
    <s v="H0064"/>
    <s v="PSYCH, HLTH &amp; LEARNING SCIENCE"/>
    <s v="H0405"/>
    <s v="Education"/>
    <s v="0190308"/>
    <s v="Reitzel,Lorraine R"/>
    <s v="PI"/>
    <x v="0"/>
    <x v="0"/>
    <x v="0"/>
    <x v="0"/>
    <s v="H0405"/>
    <s v="EDUCATION PH"/>
    <n v="0.15"/>
    <n v="80.311500000000009"/>
    <n v="43.772040556384511"/>
    <m/>
    <n v="43.772040556384511"/>
    <m/>
  </r>
  <r>
    <s v="G0506569"/>
    <s v="H0064"/>
    <s v="PSYCH, HLTH &amp; LEARNING SCIENCE"/>
    <s v="H0405"/>
    <s v="Education"/>
    <s v="0190308"/>
    <s v="Reitzel,Lorraine R"/>
    <s v="PI"/>
    <x v="1"/>
    <x v="1"/>
    <x v="1"/>
    <x v="1"/>
    <m/>
    <m/>
    <n v="0.7"/>
    <n v="374.78700000000003"/>
    <n v="204.26952259646103"/>
    <n v="89.878589942442858"/>
    <n v="0"/>
    <n v="114.39093265401817"/>
  </r>
  <r>
    <s v="G0506569"/>
    <s v="H0064"/>
    <s v="PSYCH, HLTH &amp; LEARNING SCIENCE"/>
    <s v="H0405"/>
    <s v="Education"/>
    <s v="1218578"/>
    <s v="Obasi,Ezemenari M"/>
    <s v="COI"/>
    <x v="0"/>
    <x v="0"/>
    <x v="0"/>
    <x v="0"/>
    <s v="H0405"/>
    <s v="EDUCATION PH"/>
    <n v="2.5000000000000001E-2"/>
    <n v="13.385250000000003"/>
    <n v="7.2953400927307523"/>
    <m/>
    <n v="7.2953400927307523"/>
    <m/>
  </r>
  <r>
    <s v="G0506569"/>
    <s v="H0064"/>
    <s v="PSYCH, HLTH &amp; LEARNING SCIENCE"/>
    <s v="H0405"/>
    <s v="Education"/>
    <s v="1218578"/>
    <s v="Obasi,Ezemenari M"/>
    <s v="COI"/>
    <x v="1"/>
    <x v="1"/>
    <x v="1"/>
    <x v="1"/>
    <m/>
    <m/>
    <n v="2.5000000000000001E-2"/>
    <n v="13.385250000000003"/>
    <n v="7.2953400927307523"/>
    <n v="3.2099496408015309"/>
    <n v="0"/>
    <n v="4.0853904519292215"/>
  </r>
  <r>
    <s v="G0506569"/>
    <s v="H0064"/>
    <s v="PSYCH, HLTH &amp; LEARNING SCIENCE"/>
    <s v="H0405"/>
    <s v="Education"/>
    <s v="8001399"/>
    <s v="Correa-Fernandez,Virmarie"/>
    <s v="COI"/>
    <x v="0"/>
    <x v="0"/>
    <x v="0"/>
    <x v="0"/>
    <s v="H0405"/>
    <s v="EDUCATION PH"/>
    <n v="2.5000000000000001E-2"/>
    <n v="13.385250000000003"/>
    <n v="7.2953400927307523"/>
    <m/>
    <n v="7.2953400927307523"/>
    <m/>
  </r>
  <r>
    <s v="G0506569"/>
    <s v="H0064"/>
    <s v="PSYCH, HLTH &amp; LEARNING SCIENCE"/>
    <s v="H0405"/>
    <s v="Education"/>
    <s v="8001399"/>
    <s v="Correa-Fernandez,Virmarie"/>
    <s v="COI"/>
    <x v="1"/>
    <x v="1"/>
    <x v="1"/>
    <x v="1"/>
    <m/>
    <m/>
    <n v="2.5000000000000001E-2"/>
    <n v="13.385250000000003"/>
    <n v="7.2953400927307523"/>
    <n v="3.2099496408015309"/>
    <n v="0"/>
    <n v="4.0853904519292215"/>
  </r>
  <r>
    <s v="G0506569"/>
    <s v="H0064"/>
    <s v="PSYCH, HLTH &amp; LEARNING SCIENCE"/>
    <s v="H0405"/>
    <s v="Education"/>
    <s v="8007112"/>
    <s v="Chen,Tzu-An"/>
    <s v="COI"/>
    <x v="0"/>
    <x v="0"/>
    <x v="0"/>
    <x v="0"/>
    <s v="H0405"/>
    <s v="EDUCATION PH"/>
    <n v="0.04"/>
    <n v="21.416400000000003"/>
    <n v="11.672544148369203"/>
    <m/>
    <n v="11.672544148369203"/>
    <m/>
  </r>
  <r>
    <s v="G0506569"/>
    <s v="H0064"/>
    <s v="PSYCH, HLTH &amp; LEARNING SCIENCE"/>
    <s v="H0405"/>
    <s v="Education"/>
    <s v="8007112"/>
    <s v="Chen,Tzu-An"/>
    <s v="COI"/>
    <x v="1"/>
    <x v="1"/>
    <x v="1"/>
    <x v="1"/>
    <m/>
    <m/>
    <n v="0.01"/>
    <n v="5.3541000000000007"/>
    <n v="2.9181360370923008"/>
    <n v="1.2839798563206124"/>
    <n v="0"/>
    <n v="1.6341561807716884"/>
  </r>
  <r>
    <s v="G0507439"/>
    <s v="H0068"/>
    <s v="CIVIL ENGINEERING"/>
    <s v="H0406"/>
    <s v="Engineering"/>
    <s v="1053104"/>
    <s v="Rodrigues,Debora Frigi"/>
    <s v="PI"/>
    <x v="9"/>
    <x v="9"/>
    <x v="4"/>
    <x v="4"/>
    <m/>
    <m/>
    <n v="0.5"/>
    <n v="24600.775000000001"/>
    <n v="13408.118650734827"/>
    <n v="5899.5722063233234"/>
    <n v="0"/>
    <n v="7508.5464444115032"/>
  </r>
  <r>
    <s v="G0507439"/>
    <s v="H0068"/>
    <s v="CIVIL ENGINEERING"/>
    <s v="H0406"/>
    <s v="Engineering"/>
    <s v="8005000"/>
    <s v="Louie,Stacey M"/>
    <s v="COPI"/>
    <x v="9"/>
    <x v="9"/>
    <x v="4"/>
    <x v="4"/>
    <m/>
    <m/>
    <n v="0.5"/>
    <n v="24600.775000000001"/>
    <n v="13408.118650734827"/>
    <n v="5899.5722063233234"/>
    <n v="0"/>
    <n v="7508.5464444115032"/>
  </r>
  <r>
    <s v="G0507579"/>
    <s v="H0068"/>
    <s v="CIVIL ENGINEERING"/>
    <s v="H0406"/>
    <s v="Engineering"/>
    <s v="1053104"/>
    <s v="Rodrigues,Debora Frigi"/>
    <s v="PI"/>
    <x v="9"/>
    <x v="9"/>
    <x v="4"/>
    <x v="4"/>
    <m/>
    <m/>
    <n v="0.5"/>
    <n v="6219.58"/>
    <n v="3389.8471327727402"/>
    <n v="1491.5327384200057"/>
    <n v="0"/>
    <n v="1898.3143943527346"/>
  </r>
  <r>
    <s v="G0507579"/>
    <s v="H0068"/>
    <s v="CIVIL ENGINEERING"/>
    <s v="H0406"/>
    <s v="Engineering"/>
    <s v="8005000"/>
    <s v="Louie,Stacey M"/>
    <s v="COPI"/>
    <x v="9"/>
    <x v="9"/>
    <x v="4"/>
    <x v="4"/>
    <m/>
    <m/>
    <n v="0.5"/>
    <n v="6219.58"/>
    <n v="3389.8471327727402"/>
    <n v="1491.5327384200057"/>
    <n v="0"/>
    <n v="1898.3143943527346"/>
  </r>
  <r>
    <s v="G0507949"/>
    <s v="H0625"/>
    <s v="HEALTH SYST &amp; POPULATIONS SCI"/>
    <s v="H0625"/>
    <s v="Health Syst &amp; Populations Sci"/>
    <s v="0455983"/>
    <s v="Nguyen,Bich-May"/>
    <s v="PI"/>
    <x v="85"/>
    <x v="85"/>
    <x v="11"/>
    <x v="10"/>
    <m/>
    <m/>
    <n v="0.6"/>
    <n v="65754.767999999996"/>
    <n v="35838.209617198707"/>
    <n v="15768.812231567432"/>
    <n v="0"/>
    <n v="20069.397385631273"/>
  </r>
  <r>
    <s v="G0507949"/>
    <s v="H0625"/>
    <s v="HEALTH SYST &amp; POPULATIONS SCI"/>
    <s v="H0625"/>
    <s v="Health Syst &amp; Populations Sci"/>
    <s v="8015443"/>
    <s v="Gilbert,Lauren Rose"/>
    <s v="COPI"/>
    <x v="85"/>
    <x v="85"/>
    <x v="11"/>
    <x v="10"/>
    <m/>
    <m/>
    <n v="0.4"/>
    <n v="43836.512000000002"/>
    <n v="23892.13974479914"/>
    <n v="10512.541487711622"/>
    <n v="0"/>
    <n v="13379.598257087519"/>
  </r>
  <r>
    <s v="G0506888"/>
    <s v="H0515"/>
    <s v="CTR FOR NUCLEAR REC&amp;CELL SIGN"/>
    <s v="H0411"/>
    <s v="NSM"/>
    <s v="8010216"/>
    <s v="Peng,Weiyi"/>
    <s v="PI"/>
    <x v="3"/>
    <x v="3"/>
    <x v="3"/>
    <x v="3"/>
    <m/>
    <m/>
    <n v="0.5"/>
    <n v="16051.84"/>
    <n v="8748.7071152275203"/>
    <n v="3849.431130700109"/>
    <n v="0"/>
    <n v="4899.2759845274113"/>
  </r>
  <r>
    <s v="G0506888"/>
    <s v="H0515"/>
    <s v="CTR FOR NUCLEAR REC&amp;CELL SIGN"/>
    <s v="H0411"/>
    <s v="NSM"/>
    <s v="8010216"/>
    <s v="Peng,Weiyi"/>
    <s v="PI"/>
    <x v="26"/>
    <x v="26"/>
    <x v="3"/>
    <x v="3"/>
    <m/>
    <m/>
    <n v="0.5"/>
    <n v="16051.84"/>
    <n v="8748.7071152275203"/>
    <n v="3849.431130700109"/>
    <n v="0"/>
    <n v="4899.2759845274113"/>
  </r>
  <r>
    <s v="G0507049"/>
    <s v="H0112"/>
    <s v="PHYSICS"/>
    <s v="H0411"/>
    <s v="NSM"/>
    <s v="0090274"/>
    <s v="Pinsky,Lawrence S"/>
    <s v="COI"/>
    <x v="10"/>
    <x v="10"/>
    <x v="3"/>
    <x v="3"/>
    <m/>
    <m/>
    <n v="0.2"/>
    <n v="6524.5199999999986"/>
    <n v="3556.0480634895594"/>
    <n v="1564.6611479354062"/>
    <n v="0"/>
    <n v="1991.3869155541531"/>
  </r>
  <r>
    <s v="G0507049"/>
    <s v="H0112"/>
    <s v="PHYSICS"/>
    <s v="H0411"/>
    <s v="NSM"/>
    <s v="1056830"/>
    <s v="Bellwied,Rene"/>
    <s v="COI"/>
    <x v="10"/>
    <x v="10"/>
    <x v="3"/>
    <x v="3"/>
    <m/>
    <m/>
    <n v="0.2"/>
    <n v="6524.5199999999986"/>
    <n v="3556.0480634895594"/>
    <n v="1564.6611479354062"/>
    <n v="0"/>
    <n v="1991.3869155541531"/>
  </r>
  <r>
    <s v="G0507049"/>
    <s v="H0112"/>
    <s v="PHYSICS"/>
    <s v="H0411"/>
    <s v="NSM"/>
    <s v="1057101"/>
    <s v="Timmins,Anthony Robert"/>
    <s v="COI"/>
    <x v="10"/>
    <x v="10"/>
    <x v="3"/>
    <x v="3"/>
    <m/>
    <m/>
    <n v="0.2"/>
    <n v="6524.5199999999986"/>
    <n v="3556.0480634895594"/>
    <n v="1564.6611479354062"/>
    <n v="0"/>
    <n v="1991.3869155541531"/>
  </r>
  <r>
    <s v="G0507049"/>
    <s v="H0112"/>
    <s v="PHYSICS"/>
    <s v="H0411"/>
    <s v="NSM"/>
    <s v="1402936"/>
    <s v="Ratti,Claudia"/>
    <s v="PI"/>
    <x v="10"/>
    <x v="10"/>
    <x v="3"/>
    <x v="3"/>
    <m/>
    <m/>
    <n v="0.4"/>
    <n v="13049.039999999997"/>
    <n v="7112.0961269791187"/>
    <n v="3129.3222958708125"/>
    <n v="0"/>
    <n v="3982.7738311083062"/>
  </r>
  <r>
    <s v="G0506755"/>
    <s v="H0117"/>
    <s v="PHARMACOLOGICAL &amp; PHARMACEUTIC"/>
    <s v="H0413"/>
    <s v="Pharmacy"/>
    <s v="0158145"/>
    <s v="Hu,Ming"/>
    <s v="PI"/>
    <x v="11"/>
    <x v="11"/>
    <x v="7"/>
    <x v="7"/>
    <m/>
    <m/>
    <n v="1"/>
    <n v="47374"/>
    <n v="25820.170826322003"/>
    <n v="11360.875163581681"/>
    <n v="0"/>
    <n v="14459.295662740322"/>
  </r>
  <r>
    <s v="G0506807"/>
    <s v="H0070"/>
    <s v="ELECTRICAL ENGINEERING"/>
    <s v="H0406"/>
    <s v="Engineering"/>
    <s v="0885014"/>
    <s v="Han,Zhu"/>
    <s v="PI"/>
    <x v="4"/>
    <x v="4"/>
    <x v="4"/>
    <x v="4"/>
    <m/>
    <m/>
    <n v="1"/>
    <n v="39562.170000000006"/>
    <n v="21562.502378097513"/>
    <n v="9487.501046362906"/>
    <n v="0"/>
    <n v="12075.001331734607"/>
  </r>
  <r>
    <s v="G0506665"/>
    <s v="H0070"/>
    <s v="ELECTRICAL ENGINEERING"/>
    <s v="H0406"/>
    <s v="Engineering"/>
    <s v="1393366"/>
    <s v="Chen,Jinghong"/>
    <s v="PI"/>
    <x v="4"/>
    <x v="4"/>
    <x v="4"/>
    <x v="4"/>
    <m/>
    <m/>
    <n v="1"/>
    <n v="3824.34"/>
    <n v="2084.3735402950201"/>
    <n v="917.12435772980882"/>
    <n v="0"/>
    <n v="1167.2491825652114"/>
  </r>
  <r>
    <s v="G0506924"/>
    <s v="H0024"/>
    <s v="DEAN, G D HINES ARCH &amp; DESIGN"/>
    <s v="H0403"/>
    <s v="Gerald D Hines Arch &amp; Desig"/>
    <s v="0081021"/>
    <s v="Krishnamoorti,Ramanan"/>
    <s v="COPI"/>
    <x v="59"/>
    <x v="59"/>
    <x v="10"/>
    <x v="9"/>
    <m/>
    <m/>
    <n v="0.17"/>
    <n v="5684.8765000000003"/>
    <n v="3098.4185915595799"/>
    <n v="1363.3041802862151"/>
    <n v="0"/>
    <n v="1735.1144112733648"/>
  </r>
  <r>
    <s v="G0506924"/>
    <s v="H0024"/>
    <s v="DEAN, G D HINES ARCH &amp; DESIGN"/>
    <s v="H0403"/>
    <s v="Gerald D Hines Arch &amp; Desig"/>
    <s v="0145945"/>
    <s v="Benhaddou,Driss"/>
    <s v="COPI"/>
    <x v="43"/>
    <x v="43"/>
    <x v="9"/>
    <x v="4"/>
    <m/>
    <m/>
    <n v="0.17"/>
    <n v="5684.8765000000003"/>
    <n v="3098.4185915595799"/>
    <n v="1363.3041802862151"/>
    <n v="0"/>
    <n v="1735.1144112733648"/>
  </r>
  <r>
    <s v="G0506924"/>
    <s v="H0024"/>
    <s v="DEAN, G D HINES ARCH &amp; DESIGN"/>
    <s v="H0403"/>
    <s v="Gerald D Hines Arch &amp; Desig"/>
    <s v="1136491"/>
    <s v="Maheshri,Vikram"/>
    <s v="COPI"/>
    <x v="60"/>
    <x v="60"/>
    <x v="2"/>
    <x v="2"/>
    <m/>
    <m/>
    <n v="0.17"/>
    <n v="5684.8765000000003"/>
    <n v="3098.4185915595799"/>
    <n v="1363.3041802862151"/>
    <n v="0"/>
    <n v="1735.1144112733648"/>
  </r>
  <r>
    <s v="G0506924"/>
    <s v="H0024"/>
    <s v="DEAN, G D HINES ARCH &amp; DESIGN"/>
    <s v="H0403"/>
    <s v="Gerald D Hines Arch &amp; Desig"/>
    <s v="8001507"/>
    <s v="Race,Bruce Alan"/>
    <s v="PI"/>
    <x v="86"/>
    <x v="86"/>
    <x v="22"/>
    <x v="21"/>
    <m/>
    <m/>
    <n v="0.32"/>
    <n v="10700.944"/>
    <n v="5832.3173488180319"/>
    <n v="2566.2196334799341"/>
    <n v="0"/>
    <n v="3266.0977153380977"/>
  </r>
  <r>
    <s v="G0506924"/>
    <s v="H0024"/>
    <s v="DEAN, G D HINES ARCH &amp; DESIGN"/>
    <s v="H0403"/>
    <s v="Gerald D Hines Arch &amp; Desig"/>
    <s v="8007357"/>
    <s v="Laszka,Aron"/>
    <s v="COPI"/>
    <x v="21"/>
    <x v="21"/>
    <x v="3"/>
    <x v="3"/>
    <m/>
    <m/>
    <n v="0.17"/>
    <n v="5684.8765000000003"/>
    <n v="3098.4185915595799"/>
    <n v="1363.3041802862151"/>
    <n v="0"/>
    <n v="1735.1144112733648"/>
  </r>
  <r>
    <s v="G0508607"/>
    <s v="H0108"/>
    <s v="COMPUTER SCIENCE"/>
    <s v="H0411"/>
    <s v="NSM"/>
    <s v="0080332"/>
    <s v="Kakadiaris,Ioannis A"/>
    <s v="PI"/>
    <x v="21"/>
    <x v="21"/>
    <x v="3"/>
    <x v="3"/>
    <m/>
    <m/>
    <n v="0.3"/>
    <n v="59570.831999999995"/>
    <n v="32467.789473258097"/>
    <n v="14285.827368233562"/>
    <n v="0"/>
    <n v="18181.962105024533"/>
  </r>
  <r>
    <s v="G0508607"/>
    <s v="H0108"/>
    <s v="COMPUTER SCIENCE"/>
    <s v="H0411"/>
    <s v="NSM"/>
    <s v="0080332"/>
    <s v="Kakadiaris,Ioannis A"/>
    <s v="PI"/>
    <x v="20"/>
    <x v="20"/>
    <x v="0"/>
    <x v="0"/>
    <s v="H0411"/>
    <s v="NSM PH"/>
    <n v="0.3"/>
    <n v="59570.831999999995"/>
    <n v="32467.789473258097"/>
    <m/>
    <n v="32467.789473258097"/>
    <m/>
  </r>
  <r>
    <s v="G0508607"/>
    <s v="H0108"/>
    <s v="COMPUTER SCIENCE"/>
    <s v="H0411"/>
    <s v="NSM"/>
    <s v="0091985"/>
    <s v="Shah,Shishir"/>
    <s v="COPI"/>
    <x v="21"/>
    <x v="21"/>
    <x v="3"/>
    <x v="3"/>
    <m/>
    <m/>
    <n v="0.4"/>
    <n v="79427.776000000013"/>
    <n v="43290.385964344139"/>
    <n v="19047.769824311421"/>
    <n v="0"/>
    <n v="24242.616140032718"/>
  </r>
  <r>
    <s v="G0506808"/>
    <s v="H0067"/>
    <s v="CHEMICAL ENGINEERING"/>
    <s v="H0406"/>
    <s v="Engineering"/>
    <s v="0095987"/>
    <s v="Vekilov,Peter"/>
    <s v="PI"/>
    <x v="13"/>
    <x v="13"/>
    <x v="4"/>
    <x v="4"/>
    <m/>
    <m/>
    <n v="0.33340000000000003"/>
    <n v="25272.750206000004"/>
    <n v="13774.364156919084"/>
    <n v="6060.7202290443975"/>
    <n v="0"/>
    <n v="7713.6439278746866"/>
  </r>
  <r>
    <s v="G0506808"/>
    <s v="H0067"/>
    <s v="CHEMICAL ENGINEERING"/>
    <s v="H0406"/>
    <s v="Engineering"/>
    <s v="0963911"/>
    <s v="Rimer,Jeffrey"/>
    <s v="COPI"/>
    <x v="13"/>
    <x v="13"/>
    <x v="4"/>
    <x v="4"/>
    <m/>
    <m/>
    <n v="0.33329999999999999"/>
    <n v="25265.169897000003"/>
    <n v="13770.232673968598"/>
    <n v="6058.9023765461834"/>
    <n v="0"/>
    <n v="7711.3302974224143"/>
  </r>
  <r>
    <s v="G0506808"/>
    <s v="H0067"/>
    <s v="CHEMICAL ENGINEERING"/>
    <s v="H0406"/>
    <s v="Engineering"/>
    <s v="1386404"/>
    <s v="Palmer,Jeremy"/>
    <s v="COPI"/>
    <x v="13"/>
    <x v="13"/>
    <x v="4"/>
    <x v="4"/>
    <m/>
    <m/>
    <n v="0.33329999999999999"/>
    <n v="25265.169897000003"/>
    <n v="13770.232673968598"/>
    <n v="6058.9023765461834"/>
    <n v="0"/>
    <n v="7711.3302974224143"/>
  </r>
  <r>
    <s v="G0507066"/>
    <s v="H0104"/>
    <s v="BIOLOGY &amp; BIOCHEMISTRY"/>
    <s v="H0411"/>
    <s v="NSM"/>
    <s v="0299540"/>
    <s v="Xian,Wa"/>
    <s v="COI"/>
    <x v="3"/>
    <x v="3"/>
    <x v="3"/>
    <x v="3"/>
    <m/>
    <m/>
    <n v="0.5"/>
    <n v="63879.445000000007"/>
    <n v="34816.105504931838"/>
    <n v="15319.086422170009"/>
    <n v="0"/>
    <n v="19497.019082761828"/>
  </r>
  <r>
    <s v="G0507066"/>
    <s v="H0104"/>
    <s v="BIOLOGY &amp; BIOCHEMISTRY"/>
    <s v="H0411"/>
    <s v="NSM"/>
    <s v="8002714"/>
    <s v="McKeon,Frank D"/>
    <s v="PI"/>
    <x v="3"/>
    <x v="3"/>
    <x v="3"/>
    <x v="3"/>
    <m/>
    <m/>
    <n v="0.5"/>
    <n v="63879.445000000007"/>
    <n v="34816.105504931838"/>
    <n v="15319.086422170009"/>
    <n v="0"/>
    <n v="19497.019082761828"/>
  </r>
  <r>
    <s v="G0507411"/>
    <s v="H0109"/>
    <s v="EARTH &amp; ATMOSPHERIC SCIENCES"/>
    <s v="H0411"/>
    <s v="NSM"/>
    <s v="1389876"/>
    <s v="Zheng,Yingcai"/>
    <s v="PI"/>
    <x v="6"/>
    <x v="6"/>
    <x v="3"/>
    <x v="3"/>
    <m/>
    <m/>
    <n v="1"/>
    <n v="56220.100000000006"/>
    <n v="30641.545697490306"/>
    <n v="13482.280106895734"/>
    <n v="0"/>
    <n v="17159.265590594572"/>
  </r>
  <r>
    <s v="G0507089"/>
    <s v="H0591"/>
    <s v="PETROLEUM ENGINEERING"/>
    <s v="H0406"/>
    <s v="Engineering"/>
    <s v="8007955"/>
    <s v="Lee,Kyung Jae"/>
    <s v="PI"/>
    <x v="33"/>
    <x v="33"/>
    <x v="4"/>
    <x v="4"/>
    <m/>
    <m/>
    <n v="1"/>
    <n v="38310.660000000003"/>
    <n v="20880.394006609982"/>
    <n v="9187.3733629083927"/>
    <n v="0"/>
    <n v="11693.02064370159"/>
  </r>
  <r>
    <s v="G0506738"/>
    <s v="H0125"/>
    <s v="PSYCHOLOGY"/>
    <s v="H0409"/>
    <s v="Lib Arts &amp; Social Sci"/>
    <s v="1116251"/>
    <s v="Zvolensky,Michael J"/>
    <s v="PI"/>
    <x v="7"/>
    <x v="7"/>
    <x v="2"/>
    <x v="2"/>
    <m/>
    <m/>
    <n v="0.6"/>
    <n v="30924.029999999995"/>
    <n v="16854.47159282109"/>
    <n v="7415.9675008412796"/>
    <n v="0"/>
    <n v="9438.5040919798103"/>
  </r>
  <r>
    <s v="G0506738"/>
    <s v="H0125"/>
    <s v="PSYCHOLOGY"/>
    <s v="H0409"/>
    <s v="Lib Arts &amp; Social Sci"/>
    <s v="1250616"/>
    <s v="Redmond,Brooke Yvonne"/>
    <s v="COPI"/>
    <x v="7"/>
    <x v="7"/>
    <x v="2"/>
    <x v="2"/>
    <m/>
    <m/>
    <n v="0.15"/>
    <n v="7731.0074999999988"/>
    <n v="4213.6178982052725"/>
    <n v="1853.9918752103199"/>
    <n v="0"/>
    <n v="2359.6260229949526"/>
  </r>
  <r>
    <s v="G0506738"/>
    <s v="H0125"/>
    <s v="PSYCHOLOGY"/>
    <s v="H0409"/>
    <s v="Lib Arts &amp; Social Sci"/>
    <s v="0230472"/>
    <s v="Neighbors,Clayton T"/>
    <s v="COI"/>
    <x v="7"/>
    <x v="7"/>
    <x v="2"/>
    <x v="2"/>
    <m/>
    <m/>
    <n v="0.05"/>
    <n v="2577.0025000000001"/>
    <n v="1404.5392994017577"/>
    <n v="617.99729173677338"/>
    <n v="0"/>
    <n v="786.54200766498434"/>
  </r>
  <r>
    <s v="G0506738"/>
    <s v="H0125"/>
    <s v="PSYCHOLOGY"/>
    <s v="H0409"/>
    <s v="Lib Arts &amp; Social Sci"/>
    <s v="0376282"/>
    <s v="Gallagher,Matthew Ward"/>
    <s v="COI"/>
    <x v="7"/>
    <x v="7"/>
    <x v="2"/>
    <x v="2"/>
    <m/>
    <m/>
    <n v="2.5000000000000001E-2"/>
    <n v="1288.50125"/>
    <n v="702.26964970087886"/>
    <n v="308.99864586838669"/>
    <n v="0"/>
    <n v="393.27100383249217"/>
  </r>
  <r>
    <s v="G0506738"/>
    <s v="H0125"/>
    <s v="PSYCHOLOGY"/>
    <s v="H0409"/>
    <s v="Lib Arts &amp; Social Sci"/>
    <s v="0376282"/>
    <s v="Gallagher,Matthew Ward"/>
    <s v="COI"/>
    <x v="20"/>
    <x v="20"/>
    <x v="0"/>
    <x v="0"/>
    <s v="H0409"/>
    <s v="LIB ARTS &amp; SOCIAL SCI PH"/>
    <n v="2.5000000000000001E-2"/>
    <n v="1288.50125"/>
    <n v="702.26964970087886"/>
    <m/>
    <n v="702.26964970087886"/>
    <m/>
  </r>
  <r>
    <s v="G0506738"/>
    <s v="H0125"/>
    <s v="PSYCHOLOGY"/>
    <s v="H0409"/>
    <s v="Lib Arts &amp; Social Sci"/>
    <s v="0496425"/>
    <s v="Garey,Lorra Lynn"/>
    <s v="COI"/>
    <x v="7"/>
    <x v="7"/>
    <x v="2"/>
    <x v="2"/>
    <m/>
    <m/>
    <n v="0.1"/>
    <n v="5154.0050000000001"/>
    <n v="2809.0785988035154"/>
    <n v="1235.9945834735468"/>
    <n v="0"/>
    <n v="1573.0840153299687"/>
  </r>
  <r>
    <s v="G0506738"/>
    <s v="H0125"/>
    <s v="PSYCHOLOGY"/>
    <s v="H0409"/>
    <s v="Lib Arts &amp; Social Sci"/>
    <s v="8001690"/>
    <s v="Viana,Andres G"/>
    <s v="COI"/>
    <x v="7"/>
    <x v="7"/>
    <x v="2"/>
    <x v="2"/>
    <m/>
    <m/>
    <n v="2.5000000000000001E-2"/>
    <n v="1288.50125"/>
    <n v="702.26964970087886"/>
    <n v="308.99864586838669"/>
    <n v="0"/>
    <n v="393.27100383249217"/>
  </r>
  <r>
    <s v="G0506738"/>
    <s v="H0125"/>
    <s v="PSYCHOLOGY"/>
    <s v="H0409"/>
    <s v="Lib Arts &amp; Social Sci"/>
    <s v="8001690"/>
    <s v="Viana,Andres G"/>
    <s v="COI"/>
    <x v="20"/>
    <x v="20"/>
    <x v="0"/>
    <x v="0"/>
    <s v="H0409"/>
    <s v="LIB ARTS &amp; SOCIAL SCI PH"/>
    <n v="2.5000000000000001E-2"/>
    <n v="1288.50125"/>
    <n v="702.26964970087886"/>
    <m/>
    <n v="702.26964970087886"/>
    <m/>
  </r>
  <r>
    <s v="G0509168"/>
    <s v="H0125"/>
    <s v="PSYCHOLOGY"/>
    <s v="H0409"/>
    <s v="Lib Arts &amp; Social Sci"/>
    <s v="1116251"/>
    <s v="Zvolensky,Michael J"/>
    <s v="PI"/>
    <x v="7"/>
    <x v="7"/>
    <x v="2"/>
    <x v="2"/>
    <m/>
    <m/>
    <n v="1"/>
    <n v="5755.48"/>
    <n v="3136.89949735044"/>
    <n v="1380.2357788341935"/>
    <n v="0"/>
    <n v="1756.6637185162465"/>
  </r>
  <r>
    <s v="G0507685"/>
    <s v="H0071"/>
    <s v="BIOMEDICAL ENGINEERING"/>
    <s v="H0406"/>
    <s v="Engineering"/>
    <s v="1314235"/>
    <s v="Mohan,Chandra"/>
    <s v="PI"/>
    <x v="17"/>
    <x v="17"/>
    <x v="4"/>
    <x v="4"/>
    <m/>
    <m/>
    <n v="1"/>
    <n v="6325.55"/>
    <n v="3447.6037820416504"/>
    <n v="1516.9456640983262"/>
    <n v="0"/>
    <n v="1930.6581179433242"/>
  </r>
  <r>
    <s v="G0506719"/>
    <s v="H0125"/>
    <s v="PSYCHOLOGY"/>
    <s v="H0409"/>
    <s v="Lib Arts &amp; Social Sci"/>
    <s v="0952956"/>
    <s v="Kulesz,Paulina Anna"/>
    <s v="COPI"/>
    <x v="7"/>
    <x v="7"/>
    <x v="2"/>
    <x v="2"/>
    <m/>
    <m/>
    <n v="0.08"/>
    <n v="1299.8720000000001"/>
    <n v="708.46703027721605"/>
    <n v="311.72549332197508"/>
    <n v="0"/>
    <n v="396.74153695524097"/>
  </r>
  <r>
    <s v="G0506719"/>
    <s v="H0125"/>
    <s v="PSYCHOLOGY"/>
    <s v="H0409"/>
    <s v="Lib Arts &amp; Social Sci"/>
    <s v="0952956"/>
    <s v="Kulesz,Paulina Anna"/>
    <s v="COPI"/>
    <x v="20"/>
    <x v="20"/>
    <x v="0"/>
    <x v="0"/>
    <s v="H0409"/>
    <s v="LIB ARTS &amp; SOCIAL SCI PH"/>
    <n v="0.32"/>
    <n v="5199.4880000000003"/>
    <n v="2833.8681211088642"/>
    <m/>
    <n v="2833.8681211088642"/>
    <m/>
  </r>
  <r>
    <s v="G0506719"/>
    <s v="H0125"/>
    <s v="PSYCHOLOGY"/>
    <s v="H0409"/>
    <s v="Lib Arts &amp; Social Sci"/>
    <s v="8004975"/>
    <s v="Tamber-Rosenau,Benjamin J"/>
    <s v="PI"/>
    <x v="7"/>
    <x v="7"/>
    <x v="2"/>
    <x v="2"/>
    <m/>
    <m/>
    <n v="0.6"/>
    <n v="9749.0399999999991"/>
    <n v="5313.5027270791197"/>
    <n v="2337.9411999148128"/>
    <n v="0"/>
    <n v="2975.5615271643069"/>
  </r>
  <r>
    <s v="G0506720"/>
    <s v="H0125"/>
    <s v="PSYCHOLOGY"/>
    <s v="H0409"/>
    <s v="Lib Arts &amp; Social Sci"/>
    <s v="0376282"/>
    <s v="Gallagher,Matthew Ward"/>
    <s v="COI"/>
    <x v="7"/>
    <x v="7"/>
    <x v="2"/>
    <x v="2"/>
    <m/>
    <m/>
    <n v="0.05"/>
    <n v="2075.7869999999998"/>
    <n v="1131.3626659994609"/>
    <n v="497.79957303976278"/>
    <n v="0"/>
    <n v="633.56309295969811"/>
  </r>
  <r>
    <s v="G0506720"/>
    <s v="H0125"/>
    <s v="PSYCHOLOGY"/>
    <s v="H0409"/>
    <s v="Lib Arts &amp; Social Sci"/>
    <s v="0376282"/>
    <s v="Gallagher,Matthew Ward"/>
    <s v="COI"/>
    <x v="20"/>
    <x v="20"/>
    <x v="0"/>
    <x v="0"/>
    <s v="H0409"/>
    <s v="LIB ARTS &amp; SOCIAL SCI PH"/>
    <n v="0.05"/>
    <n v="2075.7869999999998"/>
    <n v="1131.3626659994609"/>
    <m/>
    <n v="1131.3626659994609"/>
    <m/>
  </r>
  <r>
    <s v="G0506720"/>
    <s v="H0125"/>
    <s v="PSYCHOLOGY"/>
    <s v="H0409"/>
    <s v="Lib Arts &amp; Social Sci"/>
    <s v="0496425"/>
    <s v="Garey,Lorra Lynn"/>
    <s v="PI"/>
    <x v="7"/>
    <x v="7"/>
    <x v="2"/>
    <x v="2"/>
    <m/>
    <m/>
    <n v="0.75"/>
    <n v="31136.804999999993"/>
    <n v="16970.439989991912"/>
    <n v="7466.9935955964411"/>
    <n v="0"/>
    <n v="9503.4463943954706"/>
  </r>
  <r>
    <s v="G0506720"/>
    <s v="H0125"/>
    <s v="PSYCHOLOGY"/>
    <s v="H0409"/>
    <s v="Lib Arts &amp; Social Sci"/>
    <s v="1116251"/>
    <s v="Zvolensky,Michael J"/>
    <s v="COI"/>
    <x v="7"/>
    <x v="7"/>
    <x v="2"/>
    <x v="2"/>
    <m/>
    <m/>
    <n v="0.15"/>
    <n v="6227.3609999999981"/>
    <n v="3394.0879979983824"/>
    <n v="1493.3987191192882"/>
    <n v="0"/>
    <n v="1900.6892788790942"/>
  </r>
  <r>
    <s v="G0509166"/>
    <s v="H0125"/>
    <s v="PSYCHOLOGY"/>
    <s v="H0409"/>
    <s v="Lib Arts &amp; Social Sci"/>
    <s v="0496425"/>
    <s v="Garey,Lorra Lynn"/>
    <s v="PI"/>
    <x v="7"/>
    <x v="7"/>
    <x v="2"/>
    <x v="2"/>
    <m/>
    <m/>
    <n v="1"/>
    <n v="11466.5"/>
    <n v="6249.567036349501"/>
    <n v="2749.8094959937803"/>
    <n v="0"/>
    <n v="3499.7575403557207"/>
  </r>
  <r>
    <s v="G0507191"/>
    <s v="H0067"/>
    <s v="CHEMICAL ENGINEERING"/>
    <s v="H0406"/>
    <s v="Engineering"/>
    <s v="0088707"/>
    <s v="Balakotaiah,Vemuri"/>
    <s v="PI"/>
    <x v="13"/>
    <x v="13"/>
    <x v="4"/>
    <x v="4"/>
    <m/>
    <m/>
    <n v="1"/>
    <n v="95513.51"/>
    <n v="52057.566268873532"/>
    <n v="22905.329158304354"/>
    <n v="0"/>
    <n v="29152.237110569178"/>
  </r>
  <r>
    <s v="G0506802"/>
    <s v="H0067"/>
    <s v="CHEMICAL ENGINEERING"/>
    <s v="H0406"/>
    <s v="Engineering"/>
    <s v="0963911"/>
    <s v="Rimer,Jeffrey"/>
    <s v="COI"/>
    <x v="13"/>
    <x v="13"/>
    <x v="4"/>
    <x v="4"/>
    <m/>
    <m/>
    <n v="0.5"/>
    <n v="13441.825000000001"/>
    <n v="7326.1750689729761"/>
    <n v="3223.5170303481095"/>
    <n v="0"/>
    <n v="4102.6580386248661"/>
  </r>
  <r>
    <s v="G0506802"/>
    <s v="H0067"/>
    <s v="CHEMICAL ENGINEERING"/>
    <s v="H0406"/>
    <s v="Engineering"/>
    <s v="8007789"/>
    <s v="Bollini,Praveen P"/>
    <s v="PI"/>
    <x v="13"/>
    <x v="13"/>
    <x v="4"/>
    <x v="4"/>
    <m/>
    <m/>
    <n v="0.5"/>
    <n v="13441.825000000001"/>
    <n v="7326.1750689729761"/>
    <n v="3223.5170303481095"/>
    <n v="0"/>
    <n v="4102.6580386248661"/>
  </r>
  <r>
    <s v="G0507374"/>
    <s v="H0070"/>
    <s v="ELECTRICAL ENGINEERING"/>
    <s v="H0406"/>
    <s v="Engineering"/>
    <s v="1393885"/>
    <s v="Fu,Xin"/>
    <s v="PI"/>
    <x v="4"/>
    <x v="4"/>
    <x v="4"/>
    <x v="4"/>
    <m/>
    <m/>
    <n v="1"/>
    <n v="96855.00999999998"/>
    <n v="52788.721737348023"/>
    <n v="23227.037564433129"/>
    <n v="0"/>
    <n v="29561.684172914895"/>
  </r>
  <r>
    <s v="G0507233"/>
    <s v="H0071"/>
    <s v="BIOMEDICAL ENGINEERING"/>
    <s v="H0406"/>
    <s v="Engineering"/>
    <s v="0160788"/>
    <s v="Larin,Kirill"/>
    <s v="PI"/>
    <x v="17"/>
    <x v="17"/>
    <x v="4"/>
    <x v="4"/>
    <m/>
    <m/>
    <n v="0.75"/>
    <n v="2143.7174999999997"/>
    <n v="1168.3867111364025"/>
    <n v="514.09015290001707"/>
    <n v="0"/>
    <n v="654.29655823638541"/>
  </r>
  <r>
    <s v="G0507233"/>
    <s v="H0071"/>
    <s v="BIOMEDICAL ENGINEERING"/>
    <s v="H0406"/>
    <s v="Engineering"/>
    <s v="1393562"/>
    <s v="Mayerich,David Matthew"/>
    <s v="COI"/>
    <x v="4"/>
    <x v="4"/>
    <x v="4"/>
    <x v="4"/>
    <m/>
    <m/>
    <n v="0.25"/>
    <n v="714.57249999999999"/>
    <n v="389.46223704546753"/>
    <n v="171.36338430000572"/>
    <n v="0"/>
    <n v="218.09885274546181"/>
  </r>
  <r>
    <s v="G0507600"/>
    <s v="H0070"/>
    <s v="ELECTRICAL ENGINEERING"/>
    <s v="H0406"/>
    <s v="Engineering"/>
    <s v="1350407"/>
    <s v="Becker,Aaron T"/>
    <s v="PI"/>
    <x v="4"/>
    <x v="4"/>
    <x v="4"/>
    <x v="4"/>
    <m/>
    <m/>
    <n v="1"/>
    <n v="27679.139999999996"/>
    <n v="15085.91470269942"/>
    <n v="6637.8024691877445"/>
    <n v="0"/>
    <n v="8448.1122335116743"/>
  </r>
  <r>
    <s v="G0506976"/>
    <s v="H0288"/>
    <s v="TIMES"/>
    <s v="H0400"/>
    <s v="VC/VP for Research"/>
    <s v="0082417"/>
    <s v="Francis,David J"/>
    <s v="PI"/>
    <x v="7"/>
    <x v="7"/>
    <x v="2"/>
    <x v="2"/>
    <m/>
    <m/>
    <n v="0.12"/>
    <n v="222.1848"/>
    <n v="121.0970044963944"/>
    <n v="53.282681978413535"/>
    <n v="0"/>
    <n v="67.81432251798087"/>
  </r>
  <r>
    <s v="G0506976"/>
    <s v="H0288"/>
    <s v="TIMES"/>
    <s v="H0400"/>
    <s v="VC/VP for Research"/>
    <s v="0082417"/>
    <s v="Francis,David J"/>
    <s v="PI"/>
    <x v="20"/>
    <x v="20"/>
    <x v="0"/>
    <x v="0"/>
    <s v="H0409"/>
    <s v="LIB ARTS &amp; SOCIAL SCI PH"/>
    <n v="0.48"/>
    <n v="888.73919999999998"/>
    <n v="484.38801798557762"/>
    <m/>
    <n v="484.38801798557762"/>
    <m/>
  </r>
  <r>
    <s v="G0506976"/>
    <s v="H0288"/>
    <s v="TIMES"/>
    <s v="H0400"/>
    <s v="VC/VP for Research"/>
    <s v="0952956"/>
    <s v="Kulesz,Paulina Anna"/>
    <s v="COI"/>
    <x v="7"/>
    <x v="7"/>
    <x v="2"/>
    <x v="2"/>
    <m/>
    <m/>
    <n v="0.08"/>
    <n v="148.1232"/>
    <n v="80.731336330929608"/>
    <n v="35.521787985609031"/>
    <n v="0"/>
    <n v="45.209548345320577"/>
  </r>
  <r>
    <s v="G0506976"/>
    <s v="H0288"/>
    <s v="TIMES"/>
    <s v="H0400"/>
    <s v="VC/VP for Research"/>
    <s v="0952956"/>
    <s v="Kulesz,Paulina Anna"/>
    <s v="COI"/>
    <x v="20"/>
    <x v="20"/>
    <x v="0"/>
    <x v="0"/>
    <s v="H0409"/>
    <s v="LIB ARTS &amp; SOCIAL SCI PH"/>
    <n v="0.32"/>
    <n v="592.49279999999999"/>
    <n v="322.92534532371843"/>
    <m/>
    <n v="322.92534532371843"/>
    <m/>
  </r>
  <r>
    <s v="G0507067"/>
    <s v="H0515"/>
    <s v="CTR FOR NUCLEAR REC&amp;CELL SIGN"/>
    <s v="H0411"/>
    <s v="NSM"/>
    <s v="8010216"/>
    <s v="Peng,Weiyi"/>
    <s v="PI"/>
    <x v="3"/>
    <x v="3"/>
    <x v="3"/>
    <x v="3"/>
    <m/>
    <m/>
    <n v="0.5"/>
    <n v="4863.67"/>
    <n v="2650.8378064520102"/>
    <n v="1166.3686348388844"/>
    <n v="0"/>
    <n v="1484.4691716131258"/>
  </r>
  <r>
    <s v="G0507067"/>
    <s v="H0515"/>
    <s v="CTR FOR NUCLEAR REC&amp;CELL SIGN"/>
    <s v="H0411"/>
    <s v="NSM"/>
    <s v="8010216"/>
    <s v="Peng,Weiyi"/>
    <s v="PI"/>
    <x v="26"/>
    <x v="26"/>
    <x v="3"/>
    <x v="3"/>
    <m/>
    <m/>
    <n v="0.5"/>
    <n v="4863.67"/>
    <n v="2650.8378064520102"/>
    <n v="1166.3686348388844"/>
    <n v="0"/>
    <n v="1484.4691716131258"/>
  </r>
  <r>
    <s v="G0506933"/>
    <s v="H0130"/>
    <s v="GCSW RESEARCH CENTER SUPPORT"/>
    <s v="H0415"/>
    <s v="GCSW"/>
    <s v="0957705"/>
    <s v="Pritzker,Suzanne"/>
    <s v="PI"/>
    <x v="5"/>
    <x v="5"/>
    <x v="5"/>
    <x v="5"/>
    <m/>
    <m/>
    <n v="0"/>
    <n v="0"/>
    <n v="0"/>
    <n v="0"/>
    <n v="0"/>
    <n v="0"/>
  </r>
  <r>
    <s v="G0506933"/>
    <s v="H0130"/>
    <s v="GCSW RESEARCH CENTER SUPPORT"/>
    <s v="H0415"/>
    <s v="GCSW"/>
    <s v="0957705"/>
    <s v="Pritzker,Suzanne"/>
    <s v="PI"/>
    <x v="80"/>
    <x v="80"/>
    <x v="5"/>
    <x v="5"/>
    <m/>
    <m/>
    <n v="1"/>
    <n v="9540.880000000001"/>
    <n v="5200.0496355266414"/>
    <n v="2288.0218396317223"/>
    <n v="0"/>
    <n v="2912.0277958949191"/>
  </r>
  <r>
    <s v="G0507442"/>
    <s v="H0071"/>
    <s v="BIOMEDICAL ENGINEERING"/>
    <s v="H0406"/>
    <s v="Engineering"/>
    <s v="8010855"/>
    <s v="Roh,Jinsook"/>
    <s v="PI"/>
    <x v="17"/>
    <x v="17"/>
    <x v="4"/>
    <x v="4"/>
    <m/>
    <m/>
    <n v="1"/>
    <n v="1075.9700000000003"/>
    <n v="586.43410317891016"/>
    <n v="258.03100539872048"/>
    <n v="0"/>
    <n v="328.40309778018968"/>
  </r>
  <r>
    <s v="G0507029"/>
    <s v="H0452"/>
    <s v="TX CTR SUPERCONDUCTIVITY AT UH"/>
    <s v="H0400"/>
    <s v="VC/VP for Research"/>
    <s v="1235940"/>
    <s v="Ren,Zhifeng"/>
    <s v="PI"/>
    <x v="10"/>
    <x v="10"/>
    <x v="3"/>
    <x v="3"/>
    <m/>
    <m/>
    <n v="0.5"/>
    <n v="20842.614999999998"/>
    <n v="11359.815083532345"/>
    <n v="4998.3186367542321"/>
    <n v="0"/>
    <n v="6361.4964467781128"/>
  </r>
  <r>
    <s v="G0507029"/>
    <s v="H0452"/>
    <s v="TX CTR SUPERCONDUCTIVITY AT UH"/>
    <s v="H0400"/>
    <s v="VC/VP for Research"/>
    <s v="1235940"/>
    <s v="Ren,Zhifeng"/>
    <s v="PI"/>
    <x v="48"/>
    <x v="48"/>
    <x v="0"/>
    <x v="0"/>
    <s v="H0411"/>
    <s v="NSM PH"/>
    <n v="0.5"/>
    <n v="20842.614999999998"/>
    <n v="11359.815083532345"/>
    <m/>
    <n v="11359.815083532345"/>
    <m/>
  </r>
  <r>
    <s v="G0507111"/>
    <s v="H0112"/>
    <s v="PHYSICS"/>
    <s v="H0411"/>
    <s v="NSM"/>
    <s v="8013148"/>
    <s v="Freelon,Byron Kendall"/>
    <s v="PI"/>
    <x v="10"/>
    <x v="10"/>
    <x v="3"/>
    <x v="3"/>
    <m/>
    <m/>
    <n v="1"/>
    <n v="-12748.009999999998"/>
    <n v="-6948.0262569270299"/>
    <n v="-3057.1315530478932"/>
    <n v="0"/>
    <n v="-3890.8947038791366"/>
  </r>
  <r>
    <s v="G0508918"/>
    <s v="H0112"/>
    <s v="PHYSICS"/>
    <s v="H0411"/>
    <s v="NSM"/>
    <s v="8013148"/>
    <s v="Freelon,Byron Kendall"/>
    <s v="PI"/>
    <x v="10"/>
    <x v="10"/>
    <x v="3"/>
    <x v="3"/>
    <m/>
    <m/>
    <n v="1"/>
    <n v="53085.830000000009"/>
    <n v="28933.279838246497"/>
    <n v="12730.643128828458"/>
    <n v="0"/>
    <n v="16202.636709418039"/>
  </r>
  <r>
    <s v="G0507013"/>
    <s v="H0554"/>
    <s v="CTR FOR INFO SCRTY, RES &amp; EDU"/>
    <s v="H0416"/>
    <s v="Engineering"/>
    <s v="0187004"/>
    <s v="Conklin,William A"/>
    <s v="PI"/>
    <x v="35"/>
    <x v="35"/>
    <x v="9"/>
    <x v="4"/>
    <m/>
    <m/>
    <n v="0.5"/>
    <n v="5423.7150000000001"/>
    <n v="2956.0781824056453"/>
    <n v="1300.674400258484"/>
    <n v="0"/>
    <n v="1655.4037821471613"/>
  </r>
  <r>
    <s v="G0507013"/>
    <s v="H0554"/>
    <s v="CTR FOR INFO SCRTY, RES &amp; EDU"/>
    <s v="H0416"/>
    <s v="Engineering"/>
    <s v="0187004"/>
    <s v="Conklin,William A"/>
    <s v="PI"/>
    <x v="71"/>
    <x v="71"/>
    <x v="9"/>
    <x v="4"/>
    <m/>
    <m/>
    <n v="0.5"/>
    <n v="5423.7150000000001"/>
    <n v="2956.0781824056453"/>
    <n v="1300.674400258484"/>
    <n v="0"/>
    <n v="1655.4037821471613"/>
  </r>
  <r>
    <s v="G0506869"/>
    <s v="H0107"/>
    <s v="CHEMISTRY"/>
    <s v="H0411"/>
    <s v="NSM"/>
    <s v="0827784"/>
    <s v="Xu,Shoujun"/>
    <s v="PI"/>
    <x v="16"/>
    <x v="16"/>
    <x v="3"/>
    <x v="3"/>
    <m/>
    <m/>
    <n v="0.5"/>
    <n v="12055.065000000001"/>
    <n v="6570.3516195046959"/>
    <n v="2890.9547125820663"/>
    <n v="0"/>
    <n v="3679.3969069226296"/>
  </r>
  <r>
    <s v="G0506869"/>
    <s v="H0107"/>
    <s v="CHEMISTRY"/>
    <s v="H0411"/>
    <s v="NSM"/>
    <s v="0882858"/>
    <s v="Wang,Yuhong"/>
    <s v="COPI"/>
    <x v="3"/>
    <x v="3"/>
    <x v="3"/>
    <x v="3"/>
    <m/>
    <m/>
    <n v="0.5"/>
    <n v="12055.065000000001"/>
    <n v="6570.3516195046959"/>
    <n v="2890.9547125820663"/>
    <n v="0"/>
    <n v="3679.3969069226296"/>
  </r>
  <r>
    <s v="G0507824"/>
    <s v="H0104"/>
    <s v="BIOLOGY &amp; BIOCHEMISTRY"/>
    <s v="H0411"/>
    <s v="NSM"/>
    <s v="0882858"/>
    <s v="Wang,Yuhong"/>
    <s v="PI"/>
    <x v="3"/>
    <x v="3"/>
    <x v="3"/>
    <x v="3"/>
    <m/>
    <m/>
    <n v="1"/>
    <n v="33393.53"/>
    <n v="18200.418987079593"/>
    <n v="8008.1843543150208"/>
    <n v="0"/>
    <n v="10192.234632764572"/>
  </r>
  <r>
    <s v="G0507110"/>
    <s v="H0112"/>
    <s v="PHYSICS"/>
    <s v="H0411"/>
    <s v="NSM"/>
    <s v="1402936"/>
    <s v="Ratti,Claudia"/>
    <s v="PI"/>
    <x v="10"/>
    <x v="10"/>
    <x v="3"/>
    <x v="3"/>
    <m/>
    <m/>
    <n v="1"/>
    <n v="10145.91"/>
    <n v="5529.8081096907308"/>
    <n v="2433.1155682639214"/>
    <n v="0"/>
    <n v="3096.6925414268094"/>
  </r>
  <r>
    <s v="G0507077"/>
    <s v="H0117"/>
    <s v="PHARMACOLOGICAL &amp; PHARMACEUTIC"/>
    <s v="H0413"/>
    <s v="Pharmacy"/>
    <s v="0081818"/>
    <s v="Chow,Diana Shu-Lian"/>
    <s v="PI"/>
    <x v="11"/>
    <x v="11"/>
    <x v="7"/>
    <x v="7"/>
    <m/>
    <m/>
    <n v="0.6"/>
    <n v="32364.803999999996"/>
    <n v="17639.734201047613"/>
    <n v="7761.4830484609502"/>
    <n v="0"/>
    <n v="9878.251152586663"/>
  </r>
  <r>
    <s v="G0507077"/>
    <s v="H0117"/>
    <s v="PHARMACOLOGICAL &amp; PHARMACEUTIC"/>
    <s v="H0413"/>
    <s v="Pharmacy"/>
    <s v="0081818"/>
    <s v="Chow,Diana Shu-Lian"/>
    <s v="PI"/>
    <x v="28"/>
    <x v="28"/>
    <x v="7"/>
    <x v="7"/>
    <m/>
    <m/>
    <n v="0.4"/>
    <n v="21576.536"/>
    <n v="11759.822800698408"/>
    <n v="5174.3220323072992"/>
    <n v="0"/>
    <n v="6585.500768391109"/>
  </r>
  <r>
    <s v="G0507519"/>
    <s v="H0073"/>
    <s v="MECHANICAL ENGINEERING"/>
    <s v="H0406"/>
    <s v="Engineering"/>
    <s v="0091236"/>
    <s v="Majkic,Goran S"/>
    <s v="PI"/>
    <x v="14"/>
    <x v="14"/>
    <x v="4"/>
    <x v="4"/>
    <m/>
    <m/>
    <n v="0.25"/>
    <n v="7793.8299999999981"/>
    <n v="4247.8579387704895"/>
    <n v="1869.0574930590153"/>
    <n v="0"/>
    <n v="2378.8004457114739"/>
  </r>
  <r>
    <s v="G0507519"/>
    <s v="H0073"/>
    <s v="MECHANICAL ENGINEERING"/>
    <s v="H0406"/>
    <s v="Engineering"/>
    <s v="0091236"/>
    <s v="Majkic,Goran S"/>
    <s v="PI"/>
    <x v="31"/>
    <x v="31"/>
    <x v="0"/>
    <x v="0"/>
    <s v="H0406"/>
    <s v="ENGINEERING PH"/>
    <n v="0.25"/>
    <n v="7793.8299999999981"/>
    <n v="4247.8579387704895"/>
    <m/>
    <n v="4247.8579387704895"/>
    <m/>
  </r>
  <r>
    <s v="G0507519"/>
    <s v="H0073"/>
    <s v="MECHANICAL ENGINEERING"/>
    <s v="H0406"/>
    <s v="Engineering"/>
    <s v="0645768"/>
    <s v="Selvamanickam,Venkat"/>
    <s v="COPI"/>
    <x v="14"/>
    <x v="14"/>
    <x v="4"/>
    <x v="4"/>
    <m/>
    <m/>
    <n v="0.25"/>
    <n v="7793.8299999999981"/>
    <n v="4247.8579387704895"/>
    <n v="1869.0574930590153"/>
    <n v="0"/>
    <n v="2378.8004457114739"/>
  </r>
  <r>
    <s v="G0507519"/>
    <s v="H0073"/>
    <s v="MECHANICAL ENGINEERING"/>
    <s v="H0406"/>
    <s v="Engineering"/>
    <s v="0645768"/>
    <s v="Selvamanickam,Venkat"/>
    <s v="COPI"/>
    <x v="31"/>
    <x v="31"/>
    <x v="0"/>
    <x v="0"/>
    <s v="H0406"/>
    <s v="ENGINEERING PH"/>
    <n v="0.25"/>
    <n v="7793.8299999999981"/>
    <n v="4247.8579387704895"/>
    <m/>
    <n v="4247.8579387704895"/>
    <m/>
  </r>
  <r>
    <s v="G0506977"/>
    <s v="H0288"/>
    <s v="TIMES"/>
    <s v="H0400"/>
    <s v="VC/VP for Research"/>
    <s v="0089897"/>
    <s v="Carlson,Coleen"/>
    <s v="PI"/>
    <x v="7"/>
    <x v="7"/>
    <x v="2"/>
    <x v="2"/>
    <m/>
    <m/>
    <n v="0.2"/>
    <n v="385.09800000000001"/>
    <n v="209.88930942869402"/>
    <n v="92.351296148625366"/>
    <n v="0"/>
    <n v="117.53801328006865"/>
  </r>
  <r>
    <s v="G0506977"/>
    <s v="H0288"/>
    <s v="TIMES"/>
    <s v="H0400"/>
    <s v="VC/VP for Research"/>
    <s v="0089897"/>
    <s v="Carlson,Coleen"/>
    <s v="PI"/>
    <x v="20"/>
    <x v="20"/>
    <x v="0"/>
    <x v="0"/>
    <s v="H0409"/>
    <s v="LIB ARTS &amp; SOCIAL SCI PH"/>
    <n v="0.8"/>
    <n v="1540.3920000000001"/>
    <n v="839.55723771477608"/>
    <m/>
    <n v="839.55723771477608"/>
    <m/>
  </r>
  <r>
    <s v="G0506947"/>
    <s v="H0104"/>
    <s v="BIOLOGY &amp; BIOCHEMISTRY"/>
    <s v="H0411"/>
    <s v="NSM"/>
    <s v="1392404"/>
    <s v="Crawford,Kerri M"/>
    <s v="PI"/>
    <x v="3"/>
    <x v="3"/>
    <x v="3"/>
    <x v="3"/>
    <m/>
    <m/>
    <n v="0.5"/>
    <n v="5214.0599999999995"/>
    <n v="2841.8102735401799"/>
    <n v="1250.3965203576793"/>
    <n v="0"/>
    <n v="1591.4137531825006"/>
  </r>
  <r>
    <s v="G0506947"/>
    <s v="H0104"/>
    <s v="BIOLOGY &amp; BIOCHEMISTRY"/>
    <s v="H0411"/>
    <s v="NSM"/>
    <s v="1392404"/>
    <s v="Crawford,Kerri M"/>
    <s v="PI"/>
    <x v="18"/>
    <x v="18"/>
    <x v="3"/>
    <x v="3"/>
    <m/>
    <m/>
    <n v="0.5"/>
    <n v="5214.0599999999995"/>
    <n v="2841.8102735401799"/>
    <n v="1250.3965203576793"/>
    <n v="0"/>
    <n v="1591.4137531825006"/>
  </r>
  <r>
    <s v="G0508911"/>
    <s v="H0307"/>
    <s v="UH POPULATION HEALTH"/>
    <s v="H0395"/>
    <s v="Chancellor/President"/>
    <s v="0284820"/>
    <s v="Woodard,LeChauncy"/>
    <s v="COI"/>
    <x v="85"/>
    <x v="85"/>
    <x v="11"/>
    <x v="10"/>
    <m/>
    <m/>
    <n v="0.25"/>
    <n v="19689.560000000001"/>
    <n v="10731.367473616681"/>
    <n v="4721.8016883913397"/>
    <n v="0"/>
    <n v="6009.5657852253416"/>
  </r>
  <r>
    <s v="G0508911"/>
    <s v="H0307"/>
    <s v="UH POPULATION HEALTH"/>
    <s v="H0395"/>
    <s v="Chancellor/President"/>
    <s v="8005563"/>
    <s v="Beech,Bettina Marie"/>
    <s v="PI"/>
    <x v="78"/>
    <x v="78"/>
    <x v="13"/>
    <x v="12"/>
    <m/>
    <m/>
    <n v="0"/>
    <n v="0"/>
    <n v="0"/>
    <n v="0"/>
    <n v="0"/>
    <n v="0"/>
  </r>
  <r>
    <s v="G0508911"/>
    <s v="H0307"/>
    <s v="UH POPULATION HEALTH"/>
    <s v="H0395"/>
    <s v="Chancellor/President"/>
    <s v="8005563"/>
    <s v="Beech,Bettina Marie"/>
    <s v="PI"/>
    <x v="87"/>
    <x v="87"/>
    <x v="20"/>
    <x v="19"/>
    <m/>
    <m/>
    <n v="0.5"/>
    <n v="39379.120000000003"/>
    <n v="21462.734947233363"/>
    <n v="9443.6033767826793"/>
    <n v="0"/>
    <n v="12019.131570450683"/>
  </r>
  <r>
    <s v="G0508911"/>
    <s v="H0307"/>
    <s v="UH POPULATION HEALTH"/>
    <s v="H0395"/>
    <s v="Chancellor/President"/>
    <s v="8010628"/>
    <s v="Liaw,Winston"/>
    <s v="COI"/>
    <x v="85"/>
    <x v="85"/>
    <x v="11"/>
    <x v="10"/>
    <m/>
    <m/>
    <n v="0.25"/>
    <n v="19689.560000000001"/>
    <n v="10731.367473616681"/>
    <n v="4721.8016883913397"/>
    <n v="0"/>
    <n v="6009.5657852253416"/>
  </r>
  <r>
    <s v="G0507236"/>
    <s v="H0067"/>
    <s v="CHEMICAL ENGINEERING"/>
    <s v="H0406"/>
    <s v="Engineering"/>
    <s v="0081182"/>
    <s v="Harold,Michael P"/>
    <s v="PI"/>
    <x v="13"/>
    <x v="13"/>
    <x v="4"/>
    <x v="4"/>
    <m/>
    <m/>
    <n v="0.33340000000000003"/>
    <n v="1590.0712840000001"/>
    <n v="866.63385356755123"/>
    <n v="381.31889556972254"/>
    <n v="0"/>
    <n v="485.31495799782869"/>
  </r>
  <r>
    <s v="G0507236"/>
    <s v="H0067"/>
    <s v="CHEMICAL ENGINEERING"/>
    <s v="H0406"/>
    <s v="Engineering"/>
    <s v="0126216"/>
    <s v="Donnelly,Vincent M"/>
    <s v="COPI"/>
    <x v="13"/>
    <x v="13"/>
    <x v="4"/>
    <x v="4"/>
    <m/>
    <m/>
    <n v="0.33329999999999999"/>
    <n v="1589.5943580000001"/>
    <n v="866.37391539911459"/>
    <n v="381.20452277561043"/>
    <n v="0"/>
    <n v="485.16939262350417"/>
  </r>
  <r>
    <s v="G0507236"/>
    <s v="H0067"/>
    <s v="CHEMICAL ENGINEERING"/>
    <s v="H0406"/>
    <s v="Engineering"/>
    <s v="1072693"/>
    <s v="Grabow,Lars C"/>
    <s v="COPI"/>
    <x v="13"/>
    <x v="13"/>
    <x v="4"/>
    <x v="4"/>
    <m/>
    <m/>
    <n v="0.33329999999999999"/>
    <n v="1589.5943580000001"/>
    <n v="866.37391539911459"/>
    <n v="381.20452277561043"/>
    <n v="0"/>
    <n v="485.16939262350417"/>
  </r>
  <r>
    <s v="G0507215"/>
    <s v="H0067"/>
    <s v="CHEMICAL ENGINEERING"/>
    <s v="H0406"/>
    <s v="Engineering"/>
    <s v="0088707"/>
    <s v="Balakotaiah,Vemuri"/>
    <s v="PI"/>
    <x v="13"/>
    <x v="13"/>
    <x v="4"/>
    <x v="4"/>
    <m/>
    <m/>
    <n v="0.5"/>
    <n v="20641.925000000003"/>
    <n v="11250.433353403278"/>
    <n v="4950.1906754974425"/>
    <n v="0"/>
    <n v="6300.2426779058351"/>
  </r>
  <r>
    <s v="G0507215"/>
    <s v="H0067"/>
    <s v="CHEMICAL ENGINEERING"/>
    <s v="H0406"/>
    <s v="Engineering"/>
    <s v="8007789"/>
    <s v="Bollini,Praveen P"/>
    <s v="COPI"/>
    <x v="13"/>
    <x v="13"/>
    <x v="4"/>
    <x v="4"/>
    <m/>
    <m/>
    <n v="0.5"/>
    <n v="20641.925000000003"/>
    <n v="11250.433353403278"/>
    <n v="4950.1906754974425"/>
    <n v="0"/>
    <n v="6300.2426779058351"/>
  </r>
  <r>
    <s v="G0507353"/>
    <s v="H0109"/>
    <s v="EARTH &amp; ATMOSPHERIC SCIENCES"/>
    <s v="H0411"/>
    <s v="NSM"/>
    <s v="8016647"/>
    <s v="Han,Jangmi"/>
    <s v="PI"/>
    <x v="6"/>
    <x v="6"/>
    <x v="3"/>
    <x v="3"/>
    <m/>
    <m/>
    <n v="1"/>
    <n v="22199.499999999996"/>
    <n v="12099.355812448499"/>
    <n v="5323.7165574773398"/>
    <n v="0"/>
    <n v="6775.6392549711591"/>
  </r>
  <r>
    <s v="G0507706"/>
    <s v="H0452"/>
    <s v="TX CTR SUPERCONDUCTIVITY AT UH"/>
    <s v="H0400"/>
    <s v="VC/VP for Research"/>
    <s v="0092079"/>
    <s v="Hadjiev,Viktor G"/>
    <s v="PI"/>
    <x v="14"/>
    <x v="14"/>
    <x v="4"/>
    <x v="4"/>
    <m/>
    <m/>
    <n v="0.1"/>
    <n v="3732.0970000000002"/>
    <n v="2034.0984945413913"/>
    <n v="895.00333759821217"/>
    <n v="0"/>
    <n v="1139.0951569431791"/>
  </r>
  <r>
    <s v="G0507706"/>
    <s v="H0452"/>
    <s v="TX CTR SUPERCONDUCTIVITY AT UH"/>
    <s v="H0400"/>
    <s v="VC/VP for Research"/>
    <s v="0092079"/>
    <s v="Hadjiev,Viktor G"/>
    <s v="PI"/>
    <x v="48"/>
    <x v="48"/>
    <x v="0"/>
    <x v="0"/>
    <s v="H0406"/>
    <s v="ENGINEERING PH"/>
    <n v="0.9"/>
    <n v="33588.873"/>
    <n v="18306.88645087252"/>
    <m/>
    <n v="18306.88645087252"/>
    <m/>
  </r>
  <r>
    <s v="G0507925"/>
    <s v="H0129"/>
    <s v="DEAN, SOCIAL WORK"/>
    <s v="H0415"/>
    <s v="GCSW"/>
    <s v="0161499"/>
    <s v="Jennings,Sheara Williams"/>
    <s v="PI"/>
    <x v="5"/>
    <x v="5"/>
    <x v="5"/>
    <x v="5"/>
    <m/>
    <m/>
    <n v="0"/>
    <n v="0"/>
    <n v="0"/>
    <n v="0"/>
    <n v="0"/>
    <n v="0"/>
  </r>
  <r>
    <s v="G0507925"/>
    <s v="H0129"/>
    <s v="DEAN, SOCIAL WORK"/>
    <s v="H0415"/>
    <s v="GCSW"/>
    <s v="0161499"/>
    <s v="Jennings,Sheara Williams"/>
    <s v="PI"/>
    <x v="80"/>
    <x v="80"/>
    <x v="5"/>
    <x v="5"/>
    <m/>
    <m/>
    <n v="1"/>
    <n v="-246.41999999999996"/>
    <n v="-134.30587442525999"/>
    <n v="-59.094584747114396"/>
    <n v="0"/>
    <n v="-75.21128967814559"/>
  </r>
  <r>
    <s v="G0509280"/>
    <s v="H0129"/>
    <s v="DEAN, SOCIAL WORK"/>
    <s v="H0415"/>
    <s v="GCSW"/>
    <s v="0161499"/>
    <s v="Jennings,Sheara Williams"/>
    <s v="PI"/>
    <x v="5"/>
    <x v="5"/>
    <x v="5"/>
    <x v="5"/>
    <m/>
    <m/>
    <n v="0"/>
    <n v="0"/>
    <n v="0"/>
    <n v="0"/>
    <n v="0"/>
    <n v="0"/>
  </r>
  <r>
    <s v="G0509280"/>
    <s v="H0129"/>
    <s v="DEAN, SOCIAL WORK"/>
    <s v="H0415"/>
    <s v="GCSW"/>
    <s v="0161499"/>
    <s v="Jennings,Sheara Williams"/>
    <s v="PI"/>
    <x v="80"/>
    <x v="80"/>
    <x v="5"/>
    <x v="5"/>
    <m/>
    <m/>
    <n v="1"/>
    <n v="9854.2900000000009"/>
    <n v="5370.866955969871"/>
    <n v="2363.181460626743"/>
    <n v="0"/>
    <n v="3007.685495343128"/>
  </r>
  <r>
    <s v="G0507002"/>
    <s v="H0062"/>
    <s v="CURRICULUM AND INSTRUCTION"/>
    <s v="H0405"/>
    <s v="Education"/>
    <s v="8010558"/>
    <s v="Gist,Conra D"/>
    <s v="PI"/>
    <x v="22"/>
    <x v="22"/>
    <x v="1"/>
    <x v="1"/>
    <m/>
    <m/>
    <n v="1"/>
    <n v="64.14"/>
    <n v="34.958115354420002"/>
    <n v="15.381570755944802"/>
    <n v="0"/>
    <n v="19.576544598475202"/>
  </r>
  <r>
    <s v="G0507623"/>
    <s v="H0524"/>
    <s v="ED LEADERSHIP &amp; POLICY STUDIES"/>
    <s v="H0405"/>
    <s v="Education"/>
    <s v="8005403"/>
    <s v="Peters-Hawkins,April"/>
    <s v="PI"/>
    <x v="23"/>
    <x v="23"/>
    <x v="1"/>
    <x v="1"/>
    <m/>
    <m/>
    <n v="1"/>
    <n v="12826.330000000002"/>
    <n v="6990.7128736179911"/>
    <n v="3075.913664391916"/>
    <n v="0"/>
    <n v="3914.7992092260752"/>
  </r>
  <r>
    <s v="G0507320"/>
    <s v="H0288"/>
    <s v="TIMES"/>
    <s v="H0400"/>
    <s v="VC/VP for Research"/>
    <s v="0080332"/>
    <s v="Kakadiaris,Ioannis A"/>
    <s v="PI"/>
    <x v="21"/>
    <x v="21"/>
    <x v="3"/>
    <x v="3"/>
    <m/>
    <m/>
    <n v="0.2"/>
    <n v="13130.741999999998"/>
    <n v="7156.6260293908254"/>
    <n v="3148.915452931963"/>
    <n v="0"/>
    <n v="4007.7105764588623"/>
  </r>
  <r>
    <s v="G0507320"/>
    <s v="H0288"/>
    <s v="TIMES"/>
    <s v="H0400"/>
    <s v="VC/VP for Research"/>
    <s v="0080332"/>
    <s v="Kakadiaris,Ioannis A"/>
    <s v="PI"/>
    <x v="20"/>
    <x v="20"/>
    <x v="0"/>
    <x v="0"/>
    <s v="H0411"/>
    <s v="NSM PH"/>
    <n v="0.2"/>
    <n v="13130.741999999998"/>
    <n v="7156.6260293908254"/>
    <m/>
    <n v="7156.6260293908254"/>
    <m/>
  </r>
  <r>
    <s v="G0507320"/>
    <s v="H0288"/>
    <s v="TIMES"/>
    <s v="H0400"/>
    <s v="VC/VP for Research"/>
    <s v="0086916"/>
    <s v="Anderson Fletcher,Elizabeth"/>
    <s v="OTHK"/>
    <x v="84"/>
    <x v="84"/>
    <x v="19"/>
    <x v="18"/>
    <m/>
    <m/>
    <n v="0.05"/>
    <n v="3282.6854999999996"/>
    <n v="1789.1565073477063"/>
    <n v="787.22886323299076"/>
    <n v="0"/>
    <n v="1001.9276441147156"/>
  </r>
  <r>
    <s v="G0507320"/>
    <s v="H0288"/>
    <s v="TIMES"/>
    <s v="H0400"/>
    <s v="VC/VP for Research"/>
    <s v="0086916"/>
    <s v="Anderson Fletcher,Elizabeth"/>
    <s v="OTHK"/>
    <x v="83"/>
    <x v="83"/>
    <x v="21"/>
    <x v="20"/>
    <m/>
    <m/>
    <n v="0.05"/>
    <n v="3282.6854999999996"/>
    <n v="1789.1565073477063"/>
    <n v="787.22886323299076"/>
    <n v="0"/>
    <n v="1001.9276441147156"/>
  </r>
  <r>
    <s v="G0507320"/>
    <s v="H0288"/>
    <s v="TIMES"/>
    <s v="H0400"/>
    <s v="VC/VP for Research"/>
    <s v="1225199"/>
    <s v="Gronseth,Susie L B"/>
    <s v="OTHK"/>
    <x v="22"/>
    <x v="22"/>
    <x v="1"/>
    <x v="1"/>
    <m/>
    <m/>
    <n v="0.1"/>
    <n v="6565.3709999999992"/>
    <n v="3578.3130146954127"/>
    <n v="1574.4577264659815"/>
    <n v="0"/>
    <n v="2003.8552882294312"/>
  </r>
  <r>
    <s v="G0507320"/>
    <s v="H0288"/>
    <s v="TIMES"/>
    <s v="H0400"/>
    <s v="VC/VP for Research"/>
    <s v="8001507"/>
    <s v="Race,Bruce Alan"/>
    <s v="COPI"/>
    <x v="86"/>
    <x v="86"/>
    <x v="22"/>
    <x v="21"/>
    <m/>
    <m/>
    <n v="0.2"/>
    <n v="13130.741999999998"/>
    <n v="7156.6260293908254"/>
    <n v="3148.915452931963"/>
    <n v="0"/>
    <n v="4007.7105764588623"/>
  </r>
  <r>
    <s v="G0507320"/>
    <s v="H0288"/>
    <s v="TIMES"/>
    <s v="H0400"/>
    <s v="VC/VP for Research"/>
    <s v="8007357"/>
    <s v="Laszka,Aron"/>
    <s v="COPI"/>
    <x v="21"/>
    <x v="21"/>
    <x v="3"/>
    <x v="3"/>
    <m/>
    <m/>
    <n v="0.2"/>
    <n v="13130.741999999998"/>
    <n v="7156.6260293908254"/>
    <n v="3148.915452931963"/>
    <n v="0"/>
    <n v="4007.7105764588623"/>
  </r>
  <r>
    <s v="G0507048"/>
    <s v="H0114"/>
    <s v="OPT VISION SCIENCES"/>
    <s v="H0412"/>
    <s v="Optometry"/>
    <s v="0185099"/>
    <s v="Porter,Jason"/>
    <s v="COI"/>
    <x v="34"/>
    <x v="34"/>
    <x v="8"/>
    <x v="8"/>
    <m/>
    <m/>
    <n v="0"/>
    <n v="0"/>
    <n v="0"/>
    <n v="0"/>
    <n v="0"/>
    <n v="0"/>
  </r>
  <r>
    <s v="G0507048"/>
    <s v="H0114"/>
    <s v="OPT VISION SCIENCES"/>
    <s v="H0412"/>
    <s v="Optometry"/>
    <s v="0185099"/>
    <s v="Porter,Jason"/>
    <s v="COI"/>
    <x v="24"/>
    <x v="24"/>
    <x v="8"/>
    <x v="8"/>
    <m/>
    <m/>
    <n v="0.2"/>
    <n v="32938.635999999999"/>
    <n v="17952.488882214708"/>
    <n v="7899.0951081744715"/>
    <n v="0"/>
    <n v="10053.393774040236"/>
  </r>
  <r>
    <s v="G0507048"/>
    <s v="H0114"/>
    <s v="OPT VISION SCIENCES"/>
    <s v="H0412"/>
    <s v="Optometry"/>
    <s v="0577857"/>
    <s v="Patel,Nimesh Bhikhu"/>
    <s v="PI"/>
    <x v="34"/>
    <x v="34"/>
    <x v="8"/>
    <x v="8"/>
    <m/>
    <m/>
    <n v="0"/>
    <n v="0"/>
    <n v="0"/>
    <n v="0"/>
    <n v="0"/>
    <n v="0"/>
  </r>
  <r>
    <s v="G0507048"/>
    <s v="H0114"/>
    <s v="OPT VISION SCIENCES"/>
    <s v="H0412"/>
    <s v="Optometry"/>
    <s v="0577857"/>
    <s v="Patel,Nimesh Bhikhu"/>
    <s v="PI"/>
    <x v="24"/>
    <x v="24"/>
    <x v="8"/>
    <x v="8"/>
    <m/>
    <m/>
    <n v="0.55000000000000004"/>
    <n v="90581.249000000011"/>
    <n v="49369.344426090458"/>
    <n v="21722.5115474798"/>
    <n v="0"/>
    <n v="27646.832878610658"/>
  </r>
  <r>
    <s v="G0507048"/>
    <s v="H0114"/>
    <s v="OPT VISION SCIENCES"/>
    <s v="H0412"/>
    <s v="Optometry"/>
    <s v="0894122"/>
    <s v="Burns,Alan R"/>
    <s v="COI"/>
    <x v="34"/>
    <x v="34"/>
    <x v="8"/>
    <x v="8"/>
    <m/>
    <m/>
    <n v="0"/>
    <n v="0"/>
    <n v="0"/>
    <n v="0"/>
    <n v="0"/>
    <n v="0"/>
  </r>
  <r>
    <s v="G0507048"/>
    <s v="H0114"/>
    <s v="OPT VISION SCIENCES"/>
    <s v="H0412"/>
    <s v="Optometry"/>
    <s v="0894122"/>
    <s v="Burns,Alan R"/>
    <s v="COI"/>
    <x v="24"/>
    <x v="24"/>
    <x v="8"/>
    <x v="8"/>
    <m/>
    <m/>
    <n v="0.2"/>
    <n v="32938.635999999999"/>
    <n v="17952.488882214708"/>
    <n v="7899.0951081744715"/>
    <n v="0"/>
    <n v="10053.393774040236"/>
  </r>
  <r>
    <s v="G0507048"/>
    <s v="H0114"/>
    <s v="OPT VISION SCIENCES"/>
    <s v="H0412"/>
    <s v="Optometry"/>
    <s v="1393230"/>
    <s v="Benoit,Julia S"/>
    <s v="COI"/>
    <x v="24"/>
    <x v="24"/>
    <x v="8"/>
    <x v="8"/>
    <m/>
    <m/>
    <n v="0.05"/>
    <n v="8234.6589999999997"/>
    <n v="4488.1222205536769"/>
    <n v="1974.7737770436179"/>
    <n v="0"/>
    <n v="2513.348443510059"/>
  </r>
  <r>
    <s v="G0507073"/>
    <s v="H0070"/>
    <s v="ELECTRICAL ENGINEERING"/>
    <s v="H0406"/>
    <s v="Engineering"/>
    <s v="0104477"/>
    <s v="Chen,Ji"/>
    <s v="PI"/>
    <x v="4"/>
    <x v="4"/>
    <x v="4"/>
    <x v="4"/>
    <m/>
    <m/>
    <n v="1"/>
    <n v="14414.01"/>
    <n v="7856.0434097250309"/>
    <n v="3456.6591002790137"/>
    <n v="0"/>
    <n v="4399.3843094460171"/>
  </r>
  <r>
    <s v="G0507060"/>
    <s v="H0515"/>
    <s v="CTR FOR NUCLEAR REC&amp;CELL SIGN"/>
    <s v="H0411"/>
    <s v="NSM"/>
    <s v="0963153"/>
    <s v="Zhang,Shaun Xiaoliu"/>
    <s v="PI"/>
    <x v="3"/>
    <x v="3"/>
    <x v="3"/>
    <x v="3"/>
    <m/>
    <m/>
    <n v="0.45"/>
    <n v="43019.005500000007"/>
    <n v="23446.575564412673"/>
    <n v="10316.493248341576"/>
    <n v="0"/>
    <n v="13130.082316071097"/>
  </r>
  <r>
    <s v="G0507060"/>
    <s v="H0515"/>
    <s v="CTR FOR NUCLEAR REC&amp;CELL SIGN"/>
    <s v="H0411"/>
    <s v="NSM"/>
    <s v="0963153"/>
    <s v="Zhang,Shaun Xiaoliu"/>
    <s v="PI"/>
    <x v="26"/>
    <x v="26"/>
    <x v="3"/>
    <x v="3"/>
    <m/>
    <m/>
    <n v="0.45"/>
    <n v="43019.005500000007"/>
    <n v="23446.575564412673"/>
    <n v="10316.493248341576"/>
    <n v="0"/>
    <n v="13130.082316071097"/>
  </r>
  <r>
    <s v="G0507060"/>
    <s v="H0515"/>
    <s v="CTR FOR NUCLEAR REC&amp;CELL SIGN"/>
    <s v="H0411"/>
    <s v="NSM"/>
    <s v="0965527"/>
    <s v="Fu,Xinping"/>
    <s v="COI"/>
    <x v="3"/>
    <x v="3"/>
    <x v="3"/>
    <x v="3"/>
    <m/>
    <m/>
    <n v="0.05"/>
    <n v="4779.8895000000002"/>
    <n v="2605.1750627125189"/>
    <n v="1146.2770275935084"/>
    <n v="0"/>
    <n v="1458.8980351190105"/>
  </r>
  <r>
    <s v="G0507060"/>
    <s v="H0515"/>
    <s v="CTR FOR NUCLEAR REC&amp;CELL SIGN"/>
    <s v="H0411"/>
    <s v="NSM"/>
    <s v="0965527"/>
    <s v="Fu,Xinping"/>
    <s v="COI"/>
    <x v="26"/>
    <x v="26"/>
    <x v="3"/>
    <x v="3"/>
    <m/>
    <m/>
    <n v="0.05"/>
    <n v="4779.8895000000002"/>
    <n v="2605.1750627125189"/>
    <n v="1146.2770275935084"/>
    <n v="0"/>
    <n v="1458.8980351190105"/>
  </r>
  <r>
    <s v="G0507071"/>
    <s v="H0515"/>
    <s v="CTR FOR NUCLEAR REC&amp;CELL SIGN"/>
    <s v="H0411"/>
    <s v="NSM"/>
    <s v="8010216"/>
    <s v="Peng,Weiyi"/>
    <s v="COI"/>
    <x v="3"/>
    <x v="3"/>
    <x v="3"/>
    <x v="3"/>
    <m/>
    <m/>
    <n v="0.5"/>
    <n v="1314.9950000000001"/>
    <n v="716.70949330348515"/>
    <n v="315.35217705353347"/>
    <n v="0"/>
    <n v="401.35731624995168"/>
  </r>
  <r>
    <s v="G0507071"/>
    <s v="H0515"/>
    <s v="CTR FOR NUCLEAR REC&amp;CELL SIGN"/>
    <s v="H0411"/>
    <s v="NSM"/>
    <s v="8010216"/>
    <s v="Peng,Weiyi"/>
    <s v="COI"/>
    <x v="26"/>
    <x v="26"/>
    <x v="3"/>
    <x v="3"/>
    <m/>
    <m/>
    <n v="0.5"/>
    <n v="1314.9950000000001"/>
    <n v="716.70949330348515"/>
    <n v="315.35217705353347"/>
    <n v="0"/>
    <n v="401.35731624995168"/>
  </r>
  <r>
    <s v="G0507139"/>
    <s v="H0288"/>
    <s v="TIMES"/>
    <s v="H0400"/>
    <s v="VC/VP for Research"/>
    <s v="0089897"/>
    <s v="Carlson,Coleen"/>
    <s v="PI"/>
    <x v="7"/>
    <x v="7"/>
    <x v="2"/>
    <x v="2"/>
    <m/>
    <m/>
    <n v="0.2"/>
    <n v="335.32000000000005"/>
    <n v="182.75889056196004"/>
    <n v="80.413911847262426"/>
    <n v="0"/>
    <n v="102.34497871469762"/>
  </r>
  <r>
    <s v="G0507139"/>
    <s v="H0288"/>
    <s v="TIMES"/>
    <s v="H0400"/>
    <s v="VC/VP for Research"/>
    <s v="0089897"/>
    <s v="Carlson,Coleen"/>
    <s v="PI"/>
    <x v="20"/>
    <x v="20"/>
    <x v="0"/>
    <x v="0"/>
    <s v="H0409"/>
    <s v="LIB ARTS &amp; SOCIAL SCI PH"/>
    <n v="0.8"/>
    <n v="1341.2800000000002"/>
    <n v="731.03556224784018"/>
    <m/>
    <n v="731.03556224784018"/>
    <m/>
  </r>
  <r>
    <s v="G0507461"/>
    <s v="H0104"/>
    <s v="BIOLOGY &amp; BIOCHEMISTRY"/>
    <s v="H0411"/>
    <s v="NSM"/>
    <s v="0099942"/>
    <s v="Sen,Mehmet"/>
    <s v="PI"/>
    <x v="3"/>
    <x v="3"/>
    <x v="3"/>
    <x v="3"/>
    <m/>
    <m/>
    <n v="1"/>
    <n v="38153.96"/>
    <n v="20794.988071529882"/>
    <n v="9149.7947514731477"/>
    <n v="0"/>
    <n v="11645.193320056735"/>
  </r>
  <r>
    <s v="G0507522"/>
    <s v="H0073"/>
    <s v="MECHANICAL ENGINEERING"/>
    <s v="H0406"/>
    <s v="Engineering"/>
    <s v="1233274"/>
    <s v="Ryou,Jae-Hyun"/>
    <s v="PI"/>
    <x v="14"/>
    <x v="14"/>
    <x v="4"/>
    <x v="4"/>
    <m/>
    <m/>
    <n v="0.7"/>
    <n v="3746.8619999999996"/>
    <n v="2042.145837435186"/>
    <n v="898.54416847148184"/>
    <n v="0"/>
    <n v="1143.601668963704"/>
  </r>
  <r>
    <s v="G0507522"/>
    <s v="H0073"/>
    <s v="MECHANICAL ENGINEERING"/>
    <s v="H0406"/>
    <s v="Engineering"/>
    <s v="1233274"/>
    <s v="Ryou,Jae-Hyun"/>
    <s v="PI"/>
    <x v="48"/>
    <x v="48"/>
    <x v="0"/>
    <x v="0"/>
    <s v="H0406"/>
    <s v="ENGINEERING PH"/>
    <n v="0.2"/>
    <n v="1070.5319999999999"/>
    <n v="583.47023926719601"/>
    <m/>
    <n v="583.47023926719601"/>
    <m/>
  </r>
  <r>
    <s v="G0507522"/>
    <s v="H0073"/>
    <s v="MECHANICAL ENGINEERING"/>
    <s v="H0406"/>
    <s v="Engineering"/>
    <s v="1233274"/>
    <s v="Ryou,Jae-Hyun"/>
    <s v="PI"/>
    <x v="31"/>
    <x v="31"/>
    <x v="0"/>
    <x v="0"/>
    <s v="H0406"/>
    <s v="ENGINEERING PH"/>
    <n v="0.1"/>
    <n v="535.26599999999996"/>
    <n v="291.735119633598"/>
    <m/>
    <n v="291.735119633598"/>
    <m/>
  </r>
  <r>
    <s v="G0507588"/>
    <s v="H0071"/>
    <s v="BIOMEDICAL ENGINEERING"/>
    <s v="H0406"/>
    <s v="Engineering"/>
    <s v="1232539"/>
    <s v="Zhang,Yingchun"/>
    <s v="PI"/>
    <x v="17"/>
    <x v="17"/>
    <x v="4"/>
    <x v="4"/>
    <m/>
    <m/>
    <n v="1"/>
    <n v="30492.469999999994"/>
    <n v="16619.259178378408"/>
    <n v="7312.4740384864999"/>
    <n v="0"/>
    <n v="9306.7851398919083"/>
  </r>
  <r>
    <s v="G0507223"/>
    <s v="H0104"/>
    <s v="BIOLOGY &amp; BIOCHEMISTRY"/>
    <s v="H0411"/>
    <s v="NSM"/>
    <s v="0299540"/>
    <s v="Xian,Wa"/>
    <s v="COPI"/>
    <x v="3"/>
    <x v="3"/>
    <x v="3"/>
    <x v="3"/>
    <m/>
    <m/>
    <n v="0.5"/>
    <n v="21047.8"/>
    <n v="11471.6467158834"/>
    <n v="5047.5245549886959"/>
    <n v="0"/>
    <n v="6424.1221608947044"/>
  </r>
  <r>
    <s v="G0507223"/>
    <s v="H0104"/>
    <s v="BIOLOGY &amp; BIOCHEMISTRY"/>
    <s v="H0411"/>
    <s v="NSM"/>
    <s v="8002714"/>
    <s v="McKeon,Frank D"/>
    <s v="PI"/>
    <x v="3"/>
    <x v="3"/>
    <x v="3"/>
    <x v="3"/>
    <m/>
    <m/>
    <n v="0.5"/>
    <n v="21047.8"/>
    <n v="11471.6467158834"/>
    <n v="5047.5245549886959"/>
    <n v="0"/>
    <n v="6424.1221608947044"/>
  </r>
  <r>
    <s v="G0507256"/>
    <s v="H0107"/>
    <s v="CHEMISTRY"/>
    <s v="H0411"/>
    <s v="NSM"/>
    <s v="0082100"/>
    <s v="Halasyamani,P Shiv"/>
    <s v="PI"/>
    <x v="16"/>
    <x v="16"/>
    <x v="3"/>
    <x v="3"/>
    <m/>
    <m/>
    <n v="1"/>
    <n v="38121.06"/>
    <n v="20777.056640361181"/>
    <n v="9141.90492175892"/>
    <n v="0"/>
    <n v="11635.151718602261"/>
  </r>
  <r>
    <s v="G0507165"/>
    <s v="H0136"/>
    <s v="TECHNOLOGY ADMIN"/>
    <s v="H0416"/>
    <s v="Engineering"/>
    <s v="0015302"/>
    <s v="Merchant,Fatima Aziz"/>
    <s v="PI"/>
    <x v="43"/>
    <x v="43"/>
    <x v="9"/>
    <x v="4"/>
    <m/>
    <m/>
    <n v="1"/>
    <n v="8121.48"/>
    <n v="4426.43646224844"/>
    <n v="1947.6320433893136"/>
    <n v="0"/>
    <n v="2478.8044188591266"/>
  </r>
  <r>
    <s v="G0507265"/>
    <s v="H0624"/>
    <s v="BEHAVIORAL &amp; SOCIAL SCIENCES"/>
    <s v="H0624"/>
    <s v="Behavioral &amp; Social Sciences"/>
    <s v="8015735"/>
    <s v="Bruce,Marino A"/>
    <s v="PI"/>
    <x v="63"/>
    <x v="63"/>
    <x v="11"/>
    <x v="10"/>
    <m/>
    <m/>
    <n v="1"/>
    <n v="0.02"/>
    <n v="1.0900566060000002E-2"/>
    <n v="4.7962490664000008E-3"/>
    <n v="0"/>
    <n v="6.1043169936000011E-3"/>
  </r>
  <r>
    <s v="G0508981"/>
    <s v="H0624"/>
    <s v="BEHAVIORAL &amp; SOCIAL SCIENCES"/>
    <s v="H0624"/>
    <s v="Behavioral &amp; Social Sciences"/>
    <s v="8015735"/>
    <s v="Bruce,Marino A"/>
    <s v="PI"/>
    <x v="63"/>
    <x v="63"/>
    <x v="11"/>
    <x v="10"/>
    <m/>
    <m/>
    <n v="1"/>
    <n v="7975.5"/>
    <n v="4346.8732305765006"/>
    <n v="1912.6242214536603"/>
    <n v="0"/>
    <n v="2434.2490091228401"/>
  </r>
  <r>
    <s v="G0507247"/>
    <s v="H0114"/>
    <s v="OPT VISION SCIENCES"/>
    <s v="H0412"/>
    <s v="Optometry"/>
    <s v="8004886"/>
    <s v="Coulson-Thomas,Vivien J"/>
    <s v="PI"/>
    <x v="34"/>
    <x v="34"/>
    <x v="8"/>
    <x v="8"/>
    <m/>
    <m/>
    <n v="0"/>
    <n v="0"/>
    <n v="0"/>
    <n v="0"/>
    <n v="0"/>
    <n v="0"/>
  </r>
  <r>
    <s v="G0507247"/>
    <s v="H0114"/>
    <s v="OPT VISION SCIENCES"/>
    <s v="H0412"/>
    <s v="Optometry"/>
    <s v="8004886"/>
    <s v="Coulson-Thomas,Vivien J"/>
    <s v="PI"/>
    <x v="24"/>
    <x v="24"/>
    <x v="8"/>
    <x v="8"/>
    <m/>
    <m/>
    <n v="1"/>
    <n v="126468.45999999999"/>
    <n v="68928.890136823378"/>
    <n v="30328.711660202287"/>
    <n v="0"/>
    <n v="38600.178476621091"/>
  </r>
  <r>
    <s v="G0507322"/>
    <s v="H0117"/>
    <s v="PHARMACOLOGICAL &amp; PHARMACEUTIC"/>
    <s v="H0413"/>
    <s v="Pharmacy"/>
    <s v="8004868"/>
    <s v="Statsyuk,Alexander V"/>
    <s v="PI"/>
    <x v="11"/>
    <x v="11"/>
    <x v="7"/>
    <x v="7"/>
    <m/>
    <m/>
    <n v="1"/>
    <n v="14892.97"/>
    <n v="8117.09016572991"/>
    <n v="3571.5196729211602"/>
    <n v="0"/>
    <n v="4545.5704928087498"/>
  </r>
  <r>
    <s v="G0507351"/>
    <s v="H0070"/>
    <s v="ELECTRICAL ENGINEERING"/>
    <s v="H0406"/>
    <s v="Engineering"/>
    <s v="0900642"/>
    <s v="Pollonini,Luca"/>
    <s v="COPI"/>
    <x v="43"/>
    <x v="43"/>
    <x v="9"/>
    <x v="4"/>
    <m/>
    <m/>
    <n v="0.2"/>
    <n v="12751.896000000001"/>
    <n v="6950.1442369124889"/>
    <n v="3058.0634642414952"/>
    <n v="0"/>
    <n v="3892.0807726709936"/>
  </r>
  <r>
    <s v="G0507351"/>
    <s v="H0070"/>
    <s v="ELECTRICAL ENGINEERING"/>
    <s v="H0406"/>
    <s v="Engineering"/>
    <s v="1156907"/>
    <s v="Contreras-Vidal,Jose Luis"/>
    <s v="PI"/>
    <x v="4"/>
    <x v="4"/>
    <x v="4"/>
    <x v="4"/>
    <m/>
    <m/>
    <n v="0.6"/>
    <n v="38255.687999999995"/>
    <n v="20850.432710737463"/>
    <n v="9174.1903927244839"/>
    <n v="0"/>
    <n v="11676.242318012979"/>
  </r>
  <r>
    <s v="G0507351"/>
    <s v="H0070"/>
    <s v="ELECTRICAL ENGINEERING"/>
    <s v="H0406"/>
    <s v="Engineering"/>
    <s v="1393562"/>
    <s v="Mayerich,David Matthew"/>
    <s v="COPI"/>
    <x v="4"/>
    <x v="4"/>
    <x v="4"/>
    <x v="4"/>
    <m/>
    <m/>
    <n v="0.2"/>
    <n v="12751.896000000001"/>
    <n v="6950.1442369124889"/>
    <n v="3058.0634642414952"/>
    <n v="0"/>
    <n v="3892.0807726709936"/>
  </r>
  <r>
    <s v="G0507299"/>
    <s v="H0108"/>
    <s v="COMPUTER SCIENCE"/>
    <s v="H0411"/>
    <s v="NSM"/>
    <s v="0091985"/>
    <s v="Shah,Shishir"/>
    <s v="PI"/>
    <x v="21"/>
    <x v="21"/>
    <x v="3"/>
    <x v="3"/>
    <m/>
    <m/>
    <n v="1"/>
    <n v="10581.21"/>
    <n v="5767.0589299866297"/>
    <n v="2537.505929194117"/>
    <n v="0"/>
    <n v="3229.5530007925126"/>
  </r>
  <r>
    <s v="G0507347"/>
    <s v="H0073"/>
    <s v="MECHANICAL ENGINEERING"/>
    <s v="H0406"/>
    <s v="Engineering"/>
    <s v="8015413"/>
    <s v="Li,Yi"/>
    <s v="PI"/>
    <x v="14"/>
    <x v="14"/>
    <x v="4"/>
    <x v="4"/>
    <m/>
    <m/>
    <n v="1"/>
    <n v="0.03"/>
    <n v="1.6350849090000001E-2"/>
    <n v="7.1943735996000003E-3"/>
    <n v="0"/>
    <n v="9.1564754904000008E-3"/>
  </r>
  <r>
    <s v="G0507791"/>
    <s v="H0117"/>
    <s v="PHARMACOLOGICAL &amp; PHARMACEUTIC"/>
    <s v="H0413"/>
    <s v="Pharmacy"/>
    <s v="1314235"/>
    <s v="Mohan,Chandra"/>
    <s v="OTHK"/>
    <x v="17"/>
    <x v="17"/>
    <x v="4"/>
    <x v="4"/>
    <m/>
    <m/>
    <n v="0.23"/>
    <n v="1094.1468"/>
    <n v="596.34097363688045"/>
    <n v="262.39002840022738"/>
    <n v="0"/>
    <n v="333.95094523665307"/>
  </r>
  <r>
    <s v="G0507791"/>
    <s v="H0117"/>
    <s v="PHARMACOLOGICAL &amp; PHARMACEUTIC"/>
    <s v="H0413"/>
    <s v="Pharmacy"/>
    <s v="1404324"/>
    <s v="Udugamasooriya,Damith Gomika"/>
    <s v="COPI"/>
    <x v="11"/>
    <x v="11"/>
    <x v="7"/>
    <x v="7"/>
    <m/>
    <m/>
    <n v="0.38500000000000001"/>
    <n v="1831.5065999999999"/>
    <n v="998.22293413129989"/>
    <n v="439.21809101777194"/>
    <n v="0"/>
    <n v="559.00484311352795"/>
  </r>
  <r>
    <s v="G0507791"/>
    <s v="H0117"/>
    <s v="PHARMACOLOGICAL &amp; PHARMACEUTIC"/>
    <s v="H0413"/>
    <s v="Pharmacy"/>
    <s v="8005292"/>
    <s v="Guo,Bin"/>
    <s v="PI"/>
    <x v="11"/>
    <x v="11"/>
    <x v="7"/>
    <x v="7"/>
    <m/>
    <m/>
    <n v="0.38500000000000001"/>
    <n v="1831.5065999999999"/>
    <n v="998.22293413129989"/>
    <n v="439.21809101777194"/>
    <n v="0"/>
    <n v="559.00484311352795"/>
  </r>
  <r>
    <s v="G0509380"/>
    <s v="H0117"/>
    <s v="PHARMACOLOGICAL &amp; PHARMACEUTIC"/>
    <s v="H0413"/>
    <s v="Pharmacy"/>
    <s v="1314235"/>
    <s v="Mohan,Chandra"/>
    <s v="OTHKEY"/>
    <x v="17"/>
    <x v="17"/>
    <x v="4"/>
    <x v="4"/>
    <m/>
    <m/>
    <n v="0.23"/>
    <n v="137.79300000000003"/>
    <n v="75.101084955279021"/>
    <n v="33.044477380322768"/>
    <n v="0"/>
    <n v="42.056607574956253"/>
  </r>
  <r>
    <s v="G0509380"/>
    <s v="H0117"/>
    <s v="PHARMACOLOGICAL &amp; PHARMACEUTIC"/>
    <s v="H0413"/>
    <s v="Pharmacy"/>
    <s v="1404324"/>
    <s v="Udugamasooriya,Damith Gomika"/>
    <s v="COPI"/>
    <x v="11"/>
    <x v="11"/>
    <x v="7"/>
    <x v="7"/>
    <m/>
    <m/>
    <n v="0.38500000000000001"/>
    <n v="230.65350000000007"/>
    <n v="125.71268568601054"/>
    <n v="55.31358170184464"/>
    <n v="0"/>
    <n v="70.399103984165905"/>
  </r>
  <r>
    <s v="G0509380"/>
    <s v="H0117"/>
    <s v="PHARMACOLOGICAL &amp; PHARMACEUTIC"/>
    <s v="H0413"/>
    <s v="Pharmacy"/>
    <s v="8005292"/>
    <s v="Guo,Bin"/>
    <s v="PI"/>
    <x v="11"/>
    <x v="11"/>
    <x v="7"/>
    <x v="7"/>
    <m/>
    <m/>
    <n v="0.38500000000000001"/>
    <n v="230.65350000000007"/>
    <n v="125.71268568601054"/>
    <n v="55.31358170184464"/>
    <n v="0"/>
    <n v="70.399103984165905"/>
  </r>
  <r>
    <s v="G0509381"/>
    <s v="H0117"/>
    <s v="PHARMACOLOGICAL &amp; PHARMACEUTIC"/>
    <s v="H0413"/>
    <s v="Pharmacy"/>
    <s v="1314235"/>
    <s v="Mohan,Chandra"/>
    <s v="OTHKEY"/>
    <x v="17"/>
    <x v="17"/>
    <x v="4"/>
    <x v="4"/>
    <m/>
    <m/>
    <n v="0.23"/>
    <n v="301.00100000000003"/>
    <n v="164.05406423130304"/>
    <n v="72.183788261773344"/>
    <n v="0"/>
    <n v="91.8702759695297"/>
  </r>
  <r>
    <s v="G0509381"/>
    <s v="H0117"/>
    <s v="PHARMACOLOGICAL &amp; PHARMACEUTIC"/>
    <s v="H0413"/>
    <s v="Pharmacy"/>
    <s v="1404324"/>
    <s v="Udugamasooriya,Damith Gomika"/>
    <s v="COPI"/>
    <x v="11"/>
    <x v="11"/>
    <x v="7"/>
    <x v="7"/>
    <m/>
    <m/>
    <n v="0.38500000000000001"/>
    <n v="503.84950000000003"/>
    <n v="274.61223795239852"/>
    <n v="120.82938469905535"/>
    <n v="0"/>
    <n v="153.78285325334315"/>
  </r>
  <r>
    <s v="G0509381"/>
    <s v="H0117"/>
    <s v="PHARMACOLOGICAL &amp; PHARMACEUTIC"/>
    <s v="H0413"/>
    <s v="Pharmacy"/>
    <s v="8005292"/>
    <s v="Guo,Bin"/>
    <s v="PI"/>
    <x v="11"/>
    <x v="11"/>
    <x v="7"/>
    <x v="7"/>
    <m/>
    <m/>
    <n v="0.38500000000000001"/>
    <n v="503.84950000000003"/>
    <n v="274.61223795239852"/>
    <n v="120.82938469905535"/>
    <n v="0"/>
    <n v="153.78285325334315"/>
  </r>
  <r>
    <s v="G0507188"/>
    <s v="H0125"/>
    <s v="PSYCHOLOGY"/>
    <s v="H0409"/>
    <s v="Lib Arts &amp; Social Sci"/>
    <s v="0082417"/>
    <s v="Francis,David J"/>
    <s v="COI"/>
    <x v="7"/>
    <x v="7"/>
    <x v="2"/>
    <x v="2"/>
    <m/>
    <m/>
    <n v="0.05"/>
    <n v="3457.7485000000001"/>
    <n v="1884.5707971557958"/>
    <n v="829.21115074855015"/>
    <n v="0"/>
    <n v="1055.3596464072457"/>
  </r>
  <r>
    <s v="G0507188"/>
    <s v="H0125"/>
    <s v="PSYCHOLOGY"/>
    <s v="H0409"/>
    <s v="Lib Arts &amp; Social Sci"/>
    <s v="0082417"/>
    <s v="Francis,David J"/>
    <s v="COI"/>
    <x v="20"/>
    <x v="20"/>
    <x v="0"/>
    <x v="0"/>
    <s v="H0409"/>
    <s v="LIB ARTS &amp; SOCIAL SCI PH"/>
    <n v="0.05"/>
    <n v="3457.7485000000001"/>
    <n v="1884.5707971557958"/>
    <m/>
    <n v="1884.5707971557958"/>
    <m/>
  </r>
  <r>
    <s v="G0507188"/>
    <s v="H0125"/>
    <s v="PSYCHOLOGY"/>
    <s v="H0409"/>
    <s v="Lib Arts &amp; Social Sci"/>
    <s v="0195721"/>
    <s v="Yoshida,Hanako"/>
    <s v="PI"/>
    <x v="7"/>
    <x v="7"/>
    <x v="2"/>
    <x v="2"/>
    <m/>
    <m/>
    <n v="0.8"/>
    <n v="55323.976000000002"/>
    <n v="30153.132754492734"/>
    <n v="13267.378411976802"/>
    <n v="0"/>
    <n v="16885.754342515931"/>
  </r>
  <r>
    <s v="G0507188"/>
    <s v="H0125"/>
    <s v="PSYCHOLOGY"/>
    <s v="H0409"/>
    <s v="Lib Arts &amp; Social Sci"/>
    <s v="8004417"/>
    <s v="Bick,Johanna R"/>
    <s v="COI"/>
    <x v="7"/>
    <x v="7"/>
    <x v="2"/>
    <x v="2"/>
    <m/>
    <m/>
    <n v="0.05"/>
    <n v="3457.7485000000001"/>
    <n v="1884.5707971557958"/>
    <n v="829.21115074855015"/>
    <n v="0"/>
    <n v="1055.3596464072457"/>
  </r>
  <r>
    <s v="G0507188"/>
    <s v="H0125"/>
    <s v="PSYCHOLOGY"/>
    <s v="H0409"/>
    <s v="Lib Arts &amp; Social Sci"/>
    <s v="8004417"/>
    <s v="Bick,Johanna R"/>
    <s v="COI"/>
    <x v="20"/>
    <x v="20"/>
    <x v="0"/>
    <x v="0"/>
    <s v="H0409"/>
    <s v="LIB ARTS &amp; SOCIAL SCI PH"/>
    <n v="0.05"/>
    <n v="3457.7485000000001"/>
    <n v="1884.5707971557958"/>
    <m/>
    <n v="1884.5707971557958"/>
    <m/>
  </r>
  <r>
    <s v="G0507205"/>
    <s v="H0139"/>
    <s v="ENGINEERING TECHNOLOGY"/>
    <s v="H0416"/>
    <s v="Engineering"/>
    <s v="1268061"/>
    <s v="Lent,Marino Ricardo"/>
    <s v="PI"/>
    <x v="43"/>
    <x v="43"/>
    <x v="9"/>
    <x v="4"/>
    <m/>
    <m/>
    <n v="1"/>
    <n v="67300.77"/>
    <n v="36680.824463693316"/>
    <n v="16139.562764025059"/>
    <n v="0"/>
    <n v="20541.261699668255"/>
  </r>
  <r>
    <s v="G0507619"/>
    <s v="H0571"/>
    <s v="PHAR HEALTH OUTCOMES &amp; POLICY"/>
    <s v="H0413"/>
    <s v="Pharmacy"/>
    <s v="0178798"/>
    <s v="Chen,Hua"/>
    <s v="COPI"/>
    <x v="29"/>
    <x v="29"/>
    <x v="7"/>
    <x v="7"/>
    <m/>
    <m/>
    <n v="0.24"/>
    <n v="5071.2839999999997"/>
    <n v="2763.993312551052"/>
    <n v="1216.157057522463"/>
    <n v="0"/>
    <n v="1547.836255028589"/>
  </r>
  <r>
    <s v="G0507619"/>
    <s v="H0571"/>
    <s v="PHAR HEALTH OUTCOMES &amp; POLICY"/>
    <s v="H0413"/>
    <s v="Pharmacy"/>
    <s v="0178798"/>
    <s v="Chen,Hua"/>
    <s v="COPI"/>
    <x v="30"/>
    <x v="30"/>
    <x v="7"/>
    <x v="7"/>
    <m/>
    <m/>
    <n v="0.36"/>
    <n v="7606.9259999999995"/>
    <n v="4145.9899688265778"/>
    <n v="1824.2355862836941"/>
    <n v="0"/>
    <n v="2321.7543825428838"/>
  </r>
  <r>
    <s v="G0507619"/>
    <s v="H0571"/>
    <s v="PHAR HEALTH OUTCOMES &amp; POLICY"/>
    <s v="H0413"/>
    <s v="Pharmacy"/>
    <s v="0920286"/>
    <s v="Abughosh,Susan M"/>
    <s v="PI"/>
    <x v="29"/>
    <x v="29"/>
    <x v="7"/>
    <x v="7"/>
    <m/>
    <m/>
    <n v="0.16"/>
    <n v="3380.8559999999998"/>
    <n v="1842.6622083673681"/>
    <n v="810.77137168164199"/>
    <n v="0"/>
    <n v="1031.8908366857261"/>
  </r>
  <r>
    <s v="G0507619"/>
    <s v="H0571"/>
    <s v="PHAR HEALTH OUTCOMES &amp; POLICY"/>
    <s v="H0413"/>
    <s v="Pharmacy"/>
    <s v="0920286"/>
    <s v="Abughosh,Susan M"/>
    <s v="PI"/>
    <x v="30"/>
    <x v="30"/>
    <x v="7"/>
    <x v="7"/>
    <m/>
    <m/>
    <n v="0.24"/>
    <n v="5071.2839999999997"/>
    <n v="2763.993312551052"/>
    <n v="1216.157057522463"/>
    <n v="0"/>
    <n v="1547.836255028589"/>
  </r>
  <r>
    <s v="G0507259"/>
    <s v="H0107"/>
    <s v="CHEMISTRY"/>
    <s v="H0411"/>
    <s v="NSM"/>
    <s v="8015609"/>
    <s v="Carrow,Bradley"/>
    <s v="PI"/>
    <x v="16"/>
    <x v="16"/>
    <x v="3"/>
    <x v="3"/>
    <m/>
    <m/>
    <n v="1"/>
    <n v="176491.13999999998"/>
    <n v="96192.666528735426"/>
    <n v="42324.773272643586"/>
    <n v="0"/>
    <n v="53867.89325609184"/>
  </r>
  <r>
    <s v="G0507655"/>
    <s v="H0093"/>
    <s v="ARTE PUBLICO"/>
    <s v="H0409"/>
    <s v="Lib Arts &amp; Social Sci"/>
    <s v="0081025"/>
    <s v="Kanellos,Nicolas"/>
    <s v="PI"/>
    <x v="81"/>
    <x v="81"/>
    <x v="2"/>
    <x v="2"/>
    <m/>
    <m/>
    <n v="1"/>
    <n v="7121.7399999999989"/>
    <n v="3881.5498666072199"/>
    <n v="1707.8819413071767"/>
    <n v="0"/>
    <n v="2173.667925300043"/>
  </r>
  <r>
    <s v="G0507655"/>
    <s v="H0093"/>
    <s v="ARTE PUBLICO"/>
    <s v="H0409"/>
    <s v="Lib Arts &amp; Social Sci"/>
    <s v="0081025"/>
    <s v="Kanellos,Nicolas"/>
    <s v="PI"/>
    <x v="82"/>
    <x v="82"/>
    <x v="2"/>
    <x v="2"/>
    <m/>
    <m/>
    <n v="0"/>
    <n v="0"/>
    <n v="0"/>
    <n v="0"/>
    <n v="0"/>
    <n v="0"/>
  </r>
  <r>
    <s v="G0507503"/>
    <s v="H0071"/>
    <s v="BIOMEDICAL ENGINEERING"/>
    <s v="H0406"/>
    <s v="Engineering"/>
    <s v="1314235"/>
    <s v="Mohan,Chandra"/>
    <s v="PI"/>
    <x v="17"/>
    <x v="17"/>
    <x v="4"/>
    <x v="4"/>
    <m/>
    <m/>
    <n v="1"/>
    <n v="13750.01"/>
    <n v="7494.1446165330308"/>
    <n v="3297.4236312745334"/>
    <n v="0"/>
    <n v="4196.7209852584974"/>
  </r>
  <r>
    <s v="G0507260"/>
    <s v="H0107"/>
    <s v="CHEMISTRY"/>
    <s v="H0411"/>
    <s v="NSM"/>
    <s v="8015609"/>
    <s v="Carrow,Bradley"/>
    <s v="PI"/>
    <x v="16"/>
    <x v="16"/>
    <x v="3"/>
    <x v="3"/>
    <m/>
    <m/>
    <n v="1"/>
    <n v="290.19"/>
    <n v="158.16176324757001"/>
    <n v="69.591175828930801"/>
    <n v="0"/>
    <n v="88.570587418639207"/>
  </r>
  <r>
    <s v="G0508878"/>
    <s v="H0118"/>
    <s v="PHARM PRAC &amp; TRANS RESEARCH"/>
    <s v="H0413"/>
    <s v="Pharmacy"/>
    <s v="0094186"/>
    <s v="Garey,Kevin W"/>
    <s v="PI"/>
    <x v="25"/>
    <x v="25"/>
    <x v="7"/>
    <x v="7"/>
    <m/>
    <m/>
    <n v="1"/>
    <n v="4003.8600000000006"/>
    <n v="2182.2170212495803"/>
    <n v="960.17548934981528"/>
    <n v="0"/>
    <n v="1222.041531899765"/>
  </r>
  <r>
    <s v="G0507505"/>
    <s v="H0107"/>
    <s v="CHEMISTRY"/>
    <s v="H0411"/>
    <s v="NSM"/>
    <s v="8016549"/>
    <s v="Chiang,Naihao"/>
    <s v="PI"/>
    <x v="16"/>
    <x v="16"/>
    <x v="3"/>
    <x v="3"/>
    <m/>
    <m/>
    <n v="1"/>
    <n v="57066.15"/>
    <n v="31102.666893243455"/>
    <n v="13685.173433027121"/>
    <n v="0"/>
    <n v="17417.493460216334"/>
  </r>
  <r>
    <s v="G0507261"/>
    <s v="H0515"/>
    <s v="CTR FOR NUCLEAR REC&amp;CELL SIGN"/>
    <s v="H0411"/>
    <s v="NSM"/>
    <s v="0963153"/>
    <s v="Zhang,Shaun Xiaoliu"/>
    <s v="PI"/>
    <x v="3"/>
    <x v="3"/>
    <x v="3"/>
    <x v="3"/>
    <m/>
    <m/>
    <n v="0.5"/>
    <n v="17339.055"/>
    <n v="9450.2757222736655"/>
    <n v="4158.1213178004127"/>
    <n v="0"/>
    <n v="5292.1544044732527"/>
  </r>
  <r>
    <s v="G0507261"/>
    <s v="H0515"/>
    <s v="CTR FOR NUCLEAR REC&amp;CELL SIGN"/>
    <s v="H0411"/>
    <s v="NSM"/>
    <s v="0963153"/>
    <s v="Zhang,Shaun Xiaoliu"/>
    <s v="PI"/>
    <x v="26"/>
    <x v="26"/>
    <x v="3"/>
    <x v="3"/>
    <m/>
    <m/>
    <n v="0.5"/>
    <n v="17339.055"/>
    <n v="9450.2757222736655"/>
    <n v="4158.1213178004127"/>
    <n v="0"/>
    <n v="5292.1544044732527"/>
  </r>
  <r>
    <s v="G0509056"/>
    <s v="H0139"/>
    <s v="ENGINEERING TECHNOLOGY"/>
    <s v="H0416"/>
    <s v="Engineering"/>
    <s v="0015302"/>
    <s v="Merchant,Fatima Aziz"/>
    <s v="COPI"/>
    <x v="43"/>
    <x v="43"/>
    <x v="9"/>
    <x v="4"/>
    <m/>
    <m/>
    <n v="0.15"/>
    <n v="3396.7289999999998"/>
    <n v="1851.3134426208871"/>
    <n v="814.57791475319038"/>
    <n v="0"/>
    <n v="1036.7355278676969"/>
  </r>
  <r>
    <s v="G0509056"/>
    <s v="H0139"/>
    <s v="ENGINEERING TECHNOLOGY"/>
    <s v="H0416"/>
    <s v="Engineering"/>
    <s v="0145945"/>
    <s v="Benhaddou,Driss"/>
    <s v="COPI"/>
    <x v="43"/>
    <x v="43"/>
    <x v="9"/>
    <x v="4"/>
    <m/>
    <m/>
    <n v="0.25"/>
    <n v="5661.2150000000001"/>
    <n v="3085.5224043681455"/>
    <n v="1357.629857921984"/>
    <n v="0"/>
    <n v="1727.8925464461615"/>
  </r>
  <r>
    <s v="G0509056"/>
    <s v="H0139"/>
    <s v="ENGINEERING TECHNOLOGY"/>
    <s v="H0416"/>
    <s v="Engineering"/>
    <s v="8007589"/>
    <s v="Balan,Venkatesh"/>
    <s v="COPI"/>
    <x v="43"/>
    <x v="43"/>
    <x v="9"/>
    <x v="4"/>
    <m/>
    <m/>
    <n v="0.2"/>
    <n v="4528.9720000000007"/>
    <n v="2468.4179234945168"/>
    <n v="1086.1038863375875"/>
    <n v="0"/>
    <n v="1382.3140371569293"/>
  </r>
  <r>
    <s v="G0509056"/>
    <s v="H0139"/>
    <s v="ENGINEERING TECHNOLOGY"/>
    <s v="H0416"/>
    <s v="Engineering"/>
    <s v="8010378"/>
    <s v="Zhu,Weihang"/>
    <s v="PI"/>
    <x v="43"/>
    <x v="43"/>
    <x v="9"/>
    <x v="4"/>
    <m/>
    <m/>
    <n v="0.4"/>
    <n v="9057.9440000000013"/>
    <n v="4936.8358469890336"/>
    <n v="2172.207772675175"/>
    <n v="0"/>
    <n v="2764.6280743138586"/>
  </r>
  <r>
    <s v="G0507752"/>
    <s v="H0067"/>
    <s v="CHEMICAL ENGINEERING"/>
    <s v="H0406"/>
    <s v="Engineering"/>
    <s v="1195016"/>
    <s v="Snodgrass Rangel,Virginia Walker"/>
    <s v="COPI"/>
    <x v="23"/>
    <x v="23"/>
    <x v="1"/>
    <x v="1"/>
    <m/>
    <m/>
    <n v="0.4"/>
    <n v="50638.636000000006"/>
    <n v="27599.489845314714"/>
    <n v="12143.775531938474"/>
    <n v="0"/>
    <n v="15455.71431337624"/>
  </r>
  <r>
    <s v="G0507752"/>
    <s v="H0067"/>
    <s v="CHEMICAL ENGINEERING"/>
    <s v="H0406"/>
    <s v="Engineering"/>
    <s v="8004514"/>
    <s v="Henderson,Jerrod A"/>
    <s v="PI"/>
    <x v="13"/>
    <x v="13"/>
    <x v="4"/>
    <x v="4"/>
    <m/>
    <m/>
    <n v="0.6"/>
    <n v="75957.953999999998"/>
    <n v="41399.234767972062"/>
    <n v="18215.663297907708"/>
    <n v="0"/>
    <n v="23183.571470064355"/>
  </r>
  <r>
    <s v="G0507547"/>
    <s v="H0139"/>
    <s v="ENGINEERING TECHNOLOGY"/>
    <s v="H0416"/>
    <s v="Engineering"/>
    <s v="0362403"/>
    <s v="Manuel,Mariam A"/>
    <s v="COPI"/>
    <x v="19"/>
    <x v="19"/>
    <x v="3"/>
    <x v="3"/>
    <m/>
    <m/>
    <n v="0.24"/>
    <n v="2847.4655999999995"/>
    <n v="1551.9493438188767"/>
    <n v="682.85771128030581"/>
    <n v="0"/>
    <n v="869.09163253857093"/>
  </r>
  <r>
    <s v="G0507547"/>
    <s v="H0139"/>
    <s v="ENGINEERING TECHNOLOGY"/>
    <s v="H0416"/>
    <s v="Engineering"/>
    <s v="0900385"/>
    <s v="Evans,Paige K"/>
    <s v="COPI"/>
    <x v="19"/>
    <x v="19"/>
    <x v="3"/>
    <x v="3"/>
    <m/>
    <m/>
    <n v="0.12"/>
    <n v="1423.7327999999998"/>
    <n v="775.97467190943837"/>
    <n v="341.4288556401529"/>
    <n v="0"/>
    <n v="434.54581626928547"/>
  </r>
  <r>
    <s v="G0507547"/>
    <s v="H0139"/>
    <s v="ENGINEERING TECHNOLOGY"/>
    <s v="H0416"/>
    <s v="Engineering"/>
    <s v="8010378"/>
    <s v="Zhu,Weihang"/>
    <s v="PI"/>
    <x v="43"/>
    <x v="43"/>
    <x v="9"/>
    <x v="4"/>
    <m/>
    <m/>
    <n v="0.64"/>
    <n v="7593.2415999999994"/>
    <n v="4138.5315835170049"/>
    <n v="1820.9538967474821"/>
    <n v="0"/>
    <n v="2317.5776867695231"/>
  </r>
  <r>
    <s v="G0507586"/>
    <s v="H0591"/>
    <s v="PETROLEUM ENGINEERING"/>
    <s v="H0406"/>
    <s v="Engineering"/>
    <s v="0082767"/>
    <s v="Dindoruk,Birol"/>
    <s v="PI"/>
    <x v="33"/>
    <x v="33"/>
    <x v="4"/>
    <x v="4"/>
    <m/>
    <m/>
    <n v="1"/>
    <n v="4872.1900000000005"/>
    <n v="2655.4814475935705"/>
    <n v="1168.411836941171"/>
    <n v="0"/>
    <n v="1487.0696106523994"/>
  </r>
  <r>
    <s v="G0507553"/>
    <s v="H0126"/>
    <s v="SOCIOLOGY"/>
    <s v="H0409"/>
    <s v="Lib Arts &amp; Social Sci"/>
    <s v="8003863"/>
    <s v="Anderson,Kathryn"/>
    <s v="PI"/>
    <x v="32"/>
    <x v="32"/>
    <x v="2"/>
    <x v="2"/>
    <m/>
    <m/>
    <n v="1"/>
    <n v="39398.979999999996"/>
    <n v="21473.559209330939"/>
    <n v="9448.3660521056136"/>
    <n v="0"/>
    <n v="12025.193157225325"/>
  </r>
  <r>
    <s v="G0507641"/>
    <s v="H0624"/>
    <s v="BEHAVIORAL &amp; SOCIAL SCIENCES"/>
    <s v="H0624"/>
    <s v="Behavioral &amp; Social Sciences"/>
    <s v="8015735"/>
    <s v="Bruce,Marino A"/>
    <s v="PI"/>
    <x v="63"/>
    <x v="63"/>
    <x v="11"/>
    <x v="10"/>
    <m/>
    <m/>
    <n v="1"/>
    <n v="139.91999999999999"/>
    <n v="76.260360155759997"/>
    <n v="33.554558468534402"/>
    <n v="0"/>
    <n v="42.705801687225595"/>
  </r>
  <r>
    <s v="G0507753"/>
    <s v="H0071"/>
    <s v="BIOMEDICAL ENGINEERING"/>
    <s v="H0406"/>
    <s v="Engineering"/>
    <s v="8010855"/>
    <s v="Roh,Jinsook"/>
    <s v="PI"/>
    <x v="17"/>
    <x v="17"/>
    <x v="4"/>
    <x v="4"/>
    <m/>
    <m/>
    <n v="1"/>
    <n v="32948.410000000003"/>
    <n v="17957.815988848233"/>
    <n v="7901.4390350932226"/>
    <n v="0"/>
    <n v="10056.376953755011"/>
  </r>
  <r>
    <s v="G0509286"/>
    <s v="H0068"/>
    <s v="CIVIL ENGINEERING"/>
    <s v="H0406"/>
    <s v="Engineering"/>
    <s v="8005076"/>
    <s v="Krakowiak,Konrad"/>
    <s v="PI"/>
    <x v="9"/>
    <x v="9"/>
    <x v="4"/>
    <x v="4"/>
    <m/>
    <m/>
    <n v="1"/>
    <n v="1562.18"/>
    <n v="851.43231438054011"/>
    <n v="374.63021832743766"/>
    <n v="0"/>
    <n v="476.80209605310245"/>
  </r>
  <r>
    <s v="G0507804"/>
    <s v="H0068"/>
    <s v="CIVIL ENGINEERING"/>
    <s v="H0406"/>
    <s v="Engineering"/>
    <s v="0083358"/>
    <s v="Rifai,Hanadi S"/>
    <s v="COPI"/>
    <x v="9"/>
    <x v="9"/>
    <x v="4"/>
    <x v="4"/>
    <m/>
    <m/>
    <n v="0.2"/>
    <n v="8778.0920000000006"/>
    <n v="4784.3085863378765"/>
    <n v="2105.0957779886658"/>
    <n v="0"/>
    <n v="2679.2128083492107"/>
  </r>
  <r>
    <s v="G0507804"/>
    <s v="H0068"/>
    <s v="CIVIL ENGINEERING"/>
    <s v="H0406"/>
    <s v="Engineering"/>
    <s v="1055405"/>
    <s v="Glennie,Craig Len"/>
    <s v="PI"/>
    <x v="9"/>
    <x v="9"/>
    <x v="4"/>
    <x v="4"/>
    <m/>
    <m/>
    <n v="0.6"/>
    <n v="26334.275999999998"/>
    <n v="14352.925759013628"/>
    <n v="6315.2873339659964"/>
    <n v="0"/>
    <n v="8037.6384250476312"/>
  </r>
  <r>
    <s v="G0507804"/>
    <s v="H0068"/>
    <s v="CIVIL ENGINEERING"/>
    <s v="H0406"/>
    <s v="Engineering"/>
    <s v="1398938"/>
    <s v="Ghasemi,Hadi"/>
    <s v="COPI"/>
    <x v="14"/>
    <x v="14"/>
    <x v="4"/>
    <x v="4"/>
    <m/>
    <m/>
    <n v="0.2"/>
    <n v="8778.0920000000006"/>
    <n v="4784.3085863378765"/>
    <n v="2105.0957779886658"/>
    <n v="0"/>
    <n v="2679.2128083492107"/>
  </r>
  <r>
    <s v="G0507692"/>
    <s v="H0139"/>
    <s v="ENGINEERING TECHNOLOGY"/>
    <s v="H0416"/>
    <s v="Engineering"/>
    <s v="1145346"/>
    <s v="Bose,Anima B"/>
    <s v="PI"/>
    <x v="43"/>
    <x v="43"/>
    <x v="9"/>
    <x v="4"/>
    <m/>
    <m/>
    <n v="0.5"/>
    <n v="7197.9699999999993"/>
    <n v="3923.0973741449102"/>
    <n v="1726.1628446237605"/>
    <n v="0"/>
    <n v="2196.9345295211497"/>
  </r>
  <r>
    <s v="G0507692"/>
    <s v="H0139"/>
    <s v="ENGINEERING TECHNOLOGY"/>
    <s v="H0416"/>
    <s v="Engineering"/>
    <s v="1274141"/>
    <s v="Chen,Shuo"/>
    <s v="COPI"/>
    <x v="10"/>
    <x v="10"/>
    <x v="3"/>
    <x v="3"/>
    <m/>
    <m/>
    <n v="0.25"/>
    <n v="3598.9849999999997"/>
    <n v="1961.5486870724551"/>
    <n v="863.08142231188026"/>
    <n v="0"/>
    <n v="1098.4672647605748"/>
  </r>
  <r>
    <s v="G0507692"/>
    <s v="H0139"/>
    <s v="ENGINEERING TECHNOLOGY"/>
    <s v="H0416"/>
    <s v="Engineering"/>
    <s v="1274141"/>
    <s v="Chen,Shuo"/>
    <s v="COPI"/>
    <x v="48"/>
    <x v="48"/>
    <x v="0"/>
    <x v="0"/>
    <s v="H0411"/>
    <s v="NSM PH"/>
    <n v="0.25"/>
    <n v="3598.9849999999997"/>
    <n v="1961.5486870724551"/>
    <m/>
    <n v="1961.5486870724551"/>
    <m/>
  </r>
  <r>
    <s v="G0508913"/>
    <s v="H0139"/>
    <s v="ENGINEERING TECHNOLOGY"/>
    <s v="H0416"/>
    <s v="Engineering"/>
    <s v="1145346"/>
    <s v="Bose,Anima B"/>
    <s v="PI"/>
    <x v="43"/>
    <x v="43"/>
    <x v="9"/>
    <x v="4"/>
    <m/>
    <m/>
    <n v="0.5"/>
    <n v="13361.164999999999"/>
    <n v="7282.2130860529951"/>
    <n v="3204.1737578633179"/>
    <n v="0"/>
    <n v="4078.0393281896772"/>
  </r>
  <r>
    <s v="G0508913"/>
    <s v="H0139"/>
    <s v="ENGINEERING TECHNOLOGY"/>
    <s v="H0416"/>
    <s v="Engineering"/>
    <s v="1274141"/>
    <s v="Chen,Shuo"/>
    <s v="COPI"/>
    <x v="10"/>
    <x v="10"/>
    <x v="3"/>
    <x v="3"/>
    <m/>
    <m/>
    <n v="0.25"/>
    <n v="6680.5824999999995"/>
    <n v="3641.1065430264975"/>
    <n v="1602.0868789316589"/>
    <n v="0"/>
    <n v="2039.0196640948386"/>
  </r>
  <r>
    <s v="G0508913"/>
    <s v="H0139"/>
    <s v="ENGINEERING TECHNOLOGY"/>
    <s v="H0416"/>
    <s v="Engineering"/>
    <s v="1274141"/>
    <s v="Chen,Shuo"/>
    <s v="COPI"/>
    <x v="48"/>
    <x v="48"/>
    <x v="0"/>
    <x v="0"/>
    <s v="H0411"/>
    <s v="NSM PH"/>
    <n v="0.25"/>
    <n v="6680.5824999999995"/>
    <n v="3641.1065430264975"/>
    <m/>
    <n v="3641.1065430264975"/>
    <m/>
  </r>
  <r>
    <s v="G0507629"/>
    <s v="H0624"/>
    <s v="BEHAVIORAL &amp; SOCIAL SCIENCES"/>
    <s v="H0624"/>
    <s v="Behavioral &amp; Social Sciences"/>
    <s v="0080332"/>
    <s v="Kakadiaris,Ioannis A"/>
    <s v="COI"/>
    <x v="21"/>
    <x v="21"/>
    <x v="3"/>
    <x v="3"/>
    <m/>
    <m/>
    <n v="0.375"/>
    <n v="-6575.9662499999995"/>
    <n v="-3584.0877258227738"/>
    <n v="-1576.9985993620205"/>
    <n v="0"/>
    <n v="-2007.0891264607533"/>
  </r>
  <r>
    <s v="G0507629"/>
    <s v="H0624"/>
    <s v="BEHAVIORAL &amp; SOCIAL SCIENCES"/>
    <s v="H0624"/>
    <s v="Behavioral &amp; Social Sciences"/>
    <s v="0080332"/>
    <s v="Kakadiaris,Ioannis A"/>
    <s v="COI"/>
    <x v="20"/>
    <x v="20"/>
    <x v="0"/>
    <x v="0"/>
    <s v="H0411"/>
    <s v="NSM PH"/>
    <n v="0.375"/>
    <n v="-6575.9662499999995"/>
    <n v="-3584.0877258227738"/>
    <m/>
    <n v="-3584.0877258227738"/>
    <m/>
  </r>
  <r>
    <s v="G0507629"/>
    <s v="H0624"/>
    <s v="BEHAVIORAL &amp; SOCIAL SCIENCES"/>
    <s v="H0624"/>
    <s v="Behavioral &amp; Social Sciences"/>
    <s v="1225199"/>
    <s v="Gronseth,Susie L B"/>
    <s v="COI"/>
    <x v="22"/>
    <x v="22"/>
    <x v="1"/>
    <x v="1"/>
    <m/>
    <m/>
    <n v="0.05"/>
    <n v="-876.79550000000006"/>
    <n v="-477.87836344303656"/>
    <n v="-210.2664799149361"/>
    <n v="0"/>
    <n v="-267.61188352810046"/>
  </r>
  <r>
    <s v="G0507629"/>
    <s v="H0624"/>
    <s v="BEHAVIORAL &amp; SOCIAL SCIENCES"/>
    <s v="H0624"/>
    <s v="Behavioral &amp; Social Sciences"/>
    <s v="8005563"/>
    <s v="Beech,Bettina Marie"/>
    <s v="COPI"/>
    <x v="78"/>
    <x v="78"/>
    <x v="13"/>
    <x v="12"/>
    <m/>
    <m/>
    <n v="0.1"/>
    <n v="-1753.5910000000001"/>
    <n v="-955.75672688607312"/>
    <n v="-420.5329598298722"/>
    <n v="0"/>
    <n v="-535.22376705620093"/>
  </r>
  <r>
    <s v="G0507629"/>
    <s v="H0624"/>
    <s v="BEHAVIORAL &amp; SOCIAL SCIENCES"/>
    <s v="H0624"/>
    <s v="Behavioral &amp; Social Sciences"/>
    <s v="8015735"/>
    <s v="Bruce,Marino A"/>
    <s v="PI"/>
    <x v="63"/>
    <x v="63"/>
    <x v="11"/>
    <x v="10"/>
    <m/>
    <m/>
    <n v="0.1"/>
    <n v="-1753.5910000000001"/>
    <n v="-955.75672688607312"/>
    <n v="-420.5329598298722"/>
    <n v="0"/>
    <n v="-535.22376705620093"/>
  </r>
  <r>
    <s v="G0508075"/>
    <s v="H0624"/>
    <s v="BEHAVIORAL &amp; SOCIAL SCIENCES"/>
    <s v="H0624"/>
    <s v="Behavioral &amp; Social Sciences"/>
    <s v="8005563"/>
    <s v="Beech,Bettina Marie"/>
    <s v="COPI"/>
    <x v="77"/>
    <x v="77"/>
    <x v="20"/>
    <x v="19"/>
    <m/>
    <m/>
    <n v="0.5"/>
    <n v="5755.1349999999993"/>
    <n v="3136.7114625859049"/>
    <n v="1380.1530435377981"/>
    <n v="0"/>
    <n v="1756.5584190481068"/>
  </r>
  <r>
    <s v="G0508075"/>
    <s v="H0624"/>
    <s v="BEHAVIORAL &amp; SOCIAL SCIENCES"/>
    <s v="H0624"/>
    <s v="Behavioral &amp; Social Sciences"/>
    <s v="8015735"/>
    <s v="Bruce,Marino A"/>
    <s v="PI"/>
    <x v="63"/>
    <x v="63"/>
    <x v="11"/>
    <x v="10"/>
    <m/>
    <m/>
    <n v="0.5"/>
    <n v="5755.1349999999993"/>
    <n v="3136.7114625859049"/>
    <n v="1380.1530435377981"/>
    <n v="0"/>
    <n v="1756.5584190481068"/>
  </r>
  <r>
    <s v="G0509635"/>
    <s v="H0624"/>
    <s v="BEHAVIORAL &amp; SOCIAL SCIENCES"/>
    <s v="H0624"/>
    <s v="Behavioral &amp; Social Sciences"/>
    <s v="8005563"/>
    <s v="Beech,Bettina Marie"/>
    <s v="COPI"/>
    <x v="87"/>
    <x v="87"/>
    <x v="20"/>
    <x v="19"/>
    <m/>
    <m/>
    <n v="0.5"/>
    <n v="4961.085"/>
    <n v="2703.9317385887553"/>
    <n v="1189.7299649790523"/>
    <n v="0"/>
    <n v="1514.201773609703"/>
  </r>
  <r>
    <s v="G0509635"/>
    <s v="H0624"/>
    <s v="BEHAVIORAL &amp; SOCIAL SCIENCES"/>
    <s v="H0624"/>
    <s v="Behavioral &amp; Social Sciences"/>
    <s v="8015735"/>
    <s v="Bruce,Marino A"/>
    <s v="PI"/>
    <x v="63"/>
    <x v="63"/>
    <x v="11"/>
    <x v="10"/>
    <m/>
    <m/>
    <n v="0.5"/>
    <n v="4961.085"/>
    <n v="2703.9317385887553"/>
    <n v="1189.7299649790523"/>
    <n v="0"/>
    <n v="1514.201773609703"/>
  </r>
  <r>
    <s v="G0507584"/>
    <s v="H0068"/>
    <s v="CIVIL ENGINEERING"/>
    <s v="H0406"/>
    <s v="Engineering"/>
    <s v="1138156"/>
    <s v="Lee,Hyongki"/>
    <s v="PI"/>
    <x v="9"/>
    <x v="9"/>
    <x v="4"/>
    <x v="4"/>
    <m/>
    <m/>
    <n v="1"/>
    <n v="33945.300000000003"/>
    <n v="18501.149253825904"/>
    <n v="8140.5056716833978"/>
    <n v="0"/>
    <n v="10360.643582142508"/>
  </r>
  <r>
    <s v="G0507455"/>
    <s v="H0118"/>
    <s v="PHARM PRAC &amp; TRANS RESEARCH"/>
    <s v="H0413"/>
    <s v="Pharmacy"/>
    <s v="0094186"/>
    <s v="Garey,Kevin W"/>
    <s v="PI"/>
    <x v="25"/>
    <x v="25"/>
    <x v="7"/>
    <x v="7"/>
    <m/>
    <m/>
    <n v="0.5"/>
    <n v="4404.0649999999996"/>
    <n v="2400.3400732516948"/>
    <n v="1056.1496322307457"/>
    <n v="0"/>
    <n v="1344.190441020949"/>
  </r>
  <r>
    <s v="G0507455"/>
    <s v="H0118"/>
    <s v="PHARM PRAC &amp; TRANS RESEARCH"/>
    <s v="H0413"/>
    <s v="Pharmacy"/>
    <s v="8007894"/>
    <s v="Gonzales-Luna,Anne J"/>
    <s v="COI"/>
    <x v="25"/>
    <x v="25"/>
    <x v="7"/>
    <x v="7"/>
    <m/>
    <m/>
    <n v="0.5"/>
    <n v="4404.0649999999996"/>
    <n v="2400.3400732516948"/>
    <n v="1056.1496322307457"/>
    <n v="0"/>
    <n v="1344.190441020949"/>
  </r>
  <r>
    <s v="G0507480"/>
    <s v="H0062"/>
    <s v="CURRICULUM AND INSTRUCTION"/>
    <s v="H0405"/>
    <s v="Education"/>
    <s v="8014670"/>
    <s v="Weiland,Travis"/>
    <s v="PI"/>
    <x v="22"/>
    <x v="22"/>
    <x v="1"/>
    <x v="1"/>
    <m/>
    <m/>
    <n v="1"/>
    <n v="52543.61"/>
    <n v="28637.754591793833"/>
    <n v="12600.612020389286"/>
    <n v="0"/>
    <n v="16037.142571404547"/>
  </r>
  <r>
    <s v="G0507509"/>
    <s v="H0288"/>
    <s v="TIMES"/>
    <s v="H0400"/>
    <s v="VC/VP for Research"/>
    <s v="0080332"/>
    <s v="Kakadiaris,Ioannis A"/>
    <s v="PI"/>
    <x v="21"/>
    <x v="21"/>
    <x v="3"/>
    <x v="3"/>
    <m/>
    <m/>
    <n v="0.5"/>
    <n v="9679.1849999999995"/>
    <n v="5275.4297749730549"/>
    <n v="2321.1891009881442"/>
    <n v="0"/>
    <n v="2954.2406739849107"/>
  </r>
  <r>
    <s v="G0507509"/>
    <s v="H0288"/>
    <s v="TIMES"/>
    <s v="H0400"/>
    <s v="VC/VP for Research"/>
    <s v="0080332"/>
    <s v="Kakadiaris,Ioannis A"/>
    <s v="PI"/>
    <x v="20"/>
    <x v="20"/>
    <x v="0"/>
    <x v="0"/>
    <s v="H0411"/>
    <s v="NSM PH"/>
    <n v="0.5"/>
    <n v="9679.1849999999995"/>
    <n v="5275.4297749730549"/>
    <m/>
    <n v="5275.4297749730549"/>
    <m/>
  </r>
  <r>
    <s v="G0507607"/>
    <s v="H0001"/>
    <s v="PRESIDENT"/>
    <s v="H0001"/>
    <s v="President"/>
    <s v="1225199"/>
    <s v="Gronseth,Susie L B"/>
    <s v="COI"/>
    <x v="22"/>
    <x v="22"/>
    <x v="1"/>
    <x v="1"/>
    <m/>
    <m/>
    <n v="0.05"/>
    <n v="943.51600000000019"/>
    <n v="514.24292433334813"/>
    <n v="226.26688670667318"/>
    <n v="0"/>
    <n v="287.97603762667495"/>
  </r>
  <r>
    <s v="G0507607"/>
    <s v="H0001"/>
    <s v="PRESIDENT"/>
    <s v="H0001"/>
    <s v="President"/>
    <s v="8015735"/>
    <s v="Bruce,Marino A"/>
    <s v="COPI"/>
    <x v="63"/>
    <x v="63"/>
    <x v="11"/>
    <x v="10"/>
    <m/>
    <m/>
    <n v="0.3"/>
    <n v="5661.0960000000005"/>
    <n v="3085.4575460000883"/>
    <n v="1357.6013202400388"/>
    <n v="0"/>
    <n v="1727.8562257600495"/>
  </r>
  <r>
    <s v="G0507607"/>
    <s v="H0001"/>
    <s v="PRESIDENT"/>
    <s v="H0001"/>
    <s v="President"/>
    <s v="0080332"/>
    <s v="Kakadiaris,Ioannis A"/>
    <s v="COPI"/>
    <x v="21"/>
    <x v="21"/>
    <x v="3"/>
    <x v="3"/>
    <m/>
    <m/>
    <n v="0.15"/>
    <n v="2830.5480000000002"/>
    <n v="1542.7287730000442"/>
    <n v="678.80066012001942"/>
    <n v="0"/>
    <n v="863.92811288002474"/>
  </r>
  <r>
    <s v="G0507607"/>
    <s v="H0001"/>
    <s v="PRESIDENT"/>
    <s v="H0001"/>
    <s v="President"/>
    <s v="0080332"/>
    <s v="Kakadiaris,Ioannis A"/>
    <s v="COPI"/>
    <x v="20"/>
    <x v="20"/>
    <x v="0"/>
    <x v="0"/>
    <s v="H0411"/>
    <s v="NSM PH"/>
    <n v="0.15"/>
    <n v="2830.5480000000002"/>
    <n v="1542.7287730000442"/>
    <m/>
    <n v="1542.7287730000442"/>
    <m/>
  </r>
  <r>
    <s v="G0507607"/>
    <s v="H0001"/>
    <s v="PRESIDENT"/>
    <s v="H0001"/>
    <s v="President"/>
    <s v="8005563"/>
    <s v="Beech,Bettina Marie"/>
    <s v="PI"/>
    <x v="77"/>
    <x v="77"/>
    <x v="20"/>
    <x v="19"/>
    <m/>
    <m/>
    <n v="0.35"/>
    <n v="6604.612000000001"/>
    <n v="3599.7004703334369"/>
    <n v="1583.8682069467122"/>
    <n v="0"/>
    <n v="2015.8322633867247"/>
  </r>
  <r>
    <s v="G0509235"/>
    <s v="H0307"/>
    <s v="UH POPULATION HEALTH"/>
    <s v="H0395"/>
    <s v="Chancellor/President"/>
    <s v="0080332"/>
    <s v="Kakadiaris,Ioannis A"/>
    <s v="COPI"/>
    <x v="21"/>
    <x v="21"/>
    <x v="3"/>
    <x v="3"/>
    <m/>
    <m/>
    <n v="0.15"/>
    <n v="25463.149500000003"/>
    <n v="13878.137161020302"/>
    <n v="6106.3803508489327"/>
    <n v="0"/>
    <n v="7771.7568101713696"/>
  </r>
  <r>
    <s v="G0509235"/>
    <s v="H0307"/>
    <s v="UH POPULATION HEALTH"/>
    <s v="H0395"/>
    <s v="Chancellor/President"/>
    <s v="0080332"/>
    <s v="Kakadiaris,Ioannis A"/>
    <s v="COPI"/>
    <x v="20"/>
    <x v="20"/>
    <x v="0"/>
    <x v="0"/>
    <s v="H0411"/>
    <s v="NSM PH"/>
    <n v="0.15"/>
    <n v="25463.149500000003"/>
    <n v="13878.137161020302"/>
    <m/>
    <n v="13878.137161020302"/>
    <m/>
  </r>
  <r>
    <s v="G0509235"/>
    <s v="H0307"/>
    <s v="UH POPULATION HEALTH"/>
    <s v="H0395"/>
    <s v="Chancellor/President"/>
    <s v="1225199"/>
    <s v="Gronseth,Susie L B"/>
    <s v="COI"/>
    <x v="22"/>
    <x v="22"/>
    <x v="1"/>
    <x v="1"/>
    <m/>
    <m/>
    <n v="0.05"/>
    <n v="8487.7165000000005"/>
    <n v="4626.0457203401002"/>
    <n v="2035.4601169496441"/>
    <n v="0"/>
    <n v="2590.5856033904561"/>
  </r>
  <r>
    <s v="G0509235"/>
    <s v="H0307"/>
    <s v="UH POPULATION HEALTH"/>
    <s v="H0395"/>
    <s v="Chancellor/President"/>
    <s v="8005563"/>
    <s v="Beech,Bettina Marie"/>
    <s v="PI"/>
    <x v="87"/>
    <x v="87"/>
    <x v="20"/>
    <x v="19"/>
    <m/>
    <m/>
    <n v="0.35"/>
    <n v="59414.015500000001"/>
    <n v="32382.320042380699"/>
    <n v="14248.220818647507"/>
    <n v="0"/>
    <n v="18134.099223733192"/>
  </r>
  <r>
    <s v="G0509235"/>
    <s v="H0307"/>
    <s v="UH POPULATION HEALTH"/>
    <s v="H0395"/>
    <s v="Chancellor/President"/>
    <s v="8015735"/>
    <s v="Bruce,Marino A"/>
    <s v="COPI"/>
    <x v="63"/>
    <x v="63"/>
    <x v="11"/>
    <x v="10"/>
    <m/>
    <m/>
    <n v="0.3"/>
    <n v="50926.299000000006"/>
    <n v="27756.274322040605"/>
    <n v="12212.760701697865"/>
    <n v="0"/>
    <n v="15543.513620342739"/>
  </r>
  <r>
    <s v="G0507598"/>
    <s v="H0109"/>
    <s v="EARTH &amp; ATMOSPHERIC SCIENCES"/>
    <s v="H0411"/>
    <s v="NSM"/>
    <s v="1219509"/>
    <s v="Choi,Yunsoo"/>
    <s v="PI"/>
    <x v="6"/>
    <x v="6"/>
    <x v="3"/>
    <x v="3"/>
    <m/>
    <m/>
    <n v="0.5"/>
    <n v="14745.064999999999"/>
    <n v="8036.4777545746947"/>
    <n v="3536.0502120128658"/>
    <n v="0"/>
    <n v="4500.4275425618289"/>
  </r>
  <r>
    <s v="G0507598"/>
    <s v="H0109"/>
    <s v="EARTH &amp; ATMOSPHERIC SCIENCES"/>
    <s v="H0411"/>
    <s v="NSM"/>
    <s v="1219509"/>
    <s v="Choi,Yunsoo"/>
    <s v="PI"/>
    <x v="41"/>
    <x v="41"/>
    <x v="3"/>
    <x v="3"/>
    <m/>
    <m/>
    <n v="0.5"/>
    <n v="14745.064999999999"/>
    <n v="8036.4777545746947"/>
    <n v="3536.0502120128658"/>
    <n v="0"/>
    <n v="4500.4275425618289"/>
  </r>
  <r>
    <s v="G0507971"/>
    <s v="H0070"/>
    <s v="ELECTRICAL ENGINEERING"/>
    <s v="H0406"/>
    <s v="Engineering"/>
    <s v="1224139"/>
    <s v="Yao,Yan"/>
    <s v="PI"/>
    <x v="4"/>
    <x v="4"/>
    <x v="4"/>
    <x v="4"/>
    <m/>
    <m/>
    <n v="0.6"/>
    <n v="74383.002000000008"/>
    <n v="40540.841352105614"/>
    <n v="17837.970194926471"/>
    <n v="0"/>
    <n v="22702.871157179143"/>
  </r>
  <r>
    <s v="G0507971"/>
    <s v="H0070"/>
    <s v="ELECTRICAL ENGINEERING"/>
    <s v="H0406"/>
    <s v="Engineering"/>
    <s v="1224139"/>
    <s v="Yao,Yan"/>
    <s v="PI"/>
    <x v="48"/>
    <x v="48"/>
    <x v="0"/>
    <x v="0"/>
    <s v="H0406"/>
    <s v="ENGINEERING PH"/>
    <n v="0.4"/>
    <n v="49588.668000000005"/>
    <n v="27027.227568070408"/>
    <m/>
    <n v="27027.227568070408"/>
    <m/>
  </r>
  <r>
    <s v="G0507569"/>
    <s v="H0110"/>
    <s v="MATHEMATICS"/>
    <s v="H0411"/>
    <s v="NSM"/>
    <s v="8007097"/>
    <s v="Mang,Andreas"/>
    <s v="PI"/>
    <x v="19"/>
    <x v="19"/>
    <x v="3"/>
    <x v="3"/>
    <m/>
    <m/>
    <n v="1"/>
    <n v="20464.78"/>
    <n v="11153.884314668341"/>
    <n v="4907.70909845407"/>
    <n v="0"/>
    <n v="6246.1752162142711"/>
  </r>
  <r>
    <s v="G0507701"/>
    <s v="H0108"/>
    <s v="COMPUTER SCIENCE"/>
    <s v="H0411"/>
    <s v="NSM"/>
    <s v="8007401"/>
    <s v="Wu,Panruo"/>
    <s v="PI"/>
    <x v="21"/>
    <x v="21"/>
    <x v="3"/>
    <x v="3"/>
    <m/>
    <m/>
    <n v="1"/>
    <n v="22428.92"/>
    <n v="12224.39620572276"/>
    <n v="5378.7343305180148"/>
    <n v="0"/>
    <n v="6845.6618752047452"/>
  </r>
  <r>
    <s v="G0507718"/>
    <s v="H0070"/>
    <s v="ELECTRICAL ENGINEERING"/>
    <s v="H0406"/>
    <s v="Engineering"/>
    <s v="8004805"/>
    <s v="Rajashekara,Kaushik"/>
    <s v="COPI"/>
    <x v="4"/>
    <x v="4"/>
    <x v="4"/>
    <x v="4"/>
    <m/>
    <m/>
    <n v="0.25"/>
    <n v="11543.6975"/>
    <n v="6291.6418587703429"/>
    <n v="2768.3224178589508"/>
    <n v="0"/>
    <n v="3523.3194409113921"/>
  </r>
  <r>
    <s v="G0507718"/>
    <s v="H0070"/>
    <s v="ELECTRICAL ENGINEERING"/>
    <s v="H0406"/>
    <s v="Engineering"/>
    <s v="8007901"/>
    <s v="Krishnamoorthy,Harish Sarma"/>
    <s v="PI"/>
    <x v="4"/>
    <x v="4"/>
    <x v="4"/>
    <x v="4"/>
    <m/>
    <m/>
    <n v="0.75"/>
    <n v="34631.092499999999"/>
    <n v="18874.925576311027"/>
    <n v="8304.9672535768514"/>
    <n v="0"/>
    <n v="10569.958322734175"/>
  </r>
  <r>
    <s v="G0508033"/>
    <s v="H0104"/>
    <s v="BIOLOGY &amp; BIOCHEMISTRY"/>
    <s v="H0411"/>
    <s v="NSM"/>
    <s v="0136668"/>
    <s v="Dauwalder,Brigitte"/>
    <s v="OTHK"/>
    <x v="3"/>
    <x v="3"/>
    <x v="3"/>
    <x v="3"/>
    <m/>
    <m/>
    <n v="0"/>
    <n v="0"/>
    <n v="0"/>
    <n v="0"/>
    <n v="0"/>
    <n v="0"/>
  </r>
  <r>
    <s v="G0508033"/>
    <s v="H0104"/>
    <s v="BIOLOGY &amp; BIOCHEMISTRY"/>
    <s v="H0411"/>
    <s v="NSM"/>
    <s v="0137155"/>
    <s v="Azevedo,Ricardo"/>
    <s v="OTHK"/>
    <x v="3"/>
    <x v="3"/>
    <x v="3"/>
    <x v="3"/>
    <m/>
    <m/>
    <n v="0"/>
    <n v="0"/>
    <n v="0"/>
    <n v="0"/>
    <n v="0"/>
    <n v="0"/>
  </r>
  <r>
    <s v="G0508033"/>
    <s v="H0104"/>
    <s v="BIOLOGY &amp; BIOCHEMISTRY"/>
    <s v="H0411"/>
    <s v="NSM"/>
    <s v="0181736"/>
    <s v="Zufall,Rebecca A"/>
    <s v="OTHK"/>
    <x v="3"/>
    <x v="3"/>
    <x v="3"/>
    <x v="3"/>
    <m/>
    <m/>
    <n v="0"/>
    <n v="0"/>
    <n v="0"/>
    <n v="0"/>
    <n v="0"/>
    <n v="0"/>
  </r>
  <r>
    <s v="G0508033"/>
    <s v="H0104"/>
    <s v="BIOLOGY &amp; BIOCHEMISTRY"/>
    <s v="H0411"/>
    <s v="NSM"/>
    <s v="0235161"/>
    <s v="Ekeoba,Jacqueline Njideka"/>
    <s v="COPI"/>
    <x v="19"/>
    <x v="19"/>
    <x v="3"/>
    <x v="3"/>
    <m/>
    <m/>
    <n v="0.17"/>
    <n v="5358.1416000000008"/>
    <n v="2920.3388234817057"/>
    <n v="1284.9490823319504"/>
    <n v="0"/>
    <n v="1635.3897411497553"/>
  </r>
  <r>
    <s v="G0508033"/>
    <s v="H0104"/>
    <s v="BIOLOGY &amp; BIOCHEMISTRY"/>
    <s v="H0411"/>
    <s v="NSM"/>
    <s v="0256325"/>
    <s v="Mateer,Ramona Caravella"/>
    <s v="COPI"/>
    <x v="19"/>
    <x v="19"/>
    <x v="3"/>
    <x v="3"/>
    <m/>
    <m/>
    <n v="0.17"/>
    <n v="5358.1416000000008"/>
    <n v="2920.3388234817057"/>
    <n v="1284.9490823319504"/>
    <n v="0"/>
    <n v="1635.3897411497553"/>
  </r>
  <r>
    <s v="G0508033"/>
    <s v="H0104"/>
    <s v="BIOLOGY &amp; BIOCHEMISTRY"/>
    <s v="H0411"/>
    <s v="NSM"/>
    <s v="1312954"/>
    <s v="Kelleher Meisel,Erin S"/>
    <s v="OTHK"/>
    <x v="3"/>
    <x v="3"/>
    <x v="3"/>
    <x v="3"/>
    <m/>
    <m/>
    <n v="0"/>
    <n v="0"/>
    <n v="0"/>
    <n v="0"/>
    <n v="0"/>
    <n v="0"/>
  </r>
  <r>
    <s v="G0508033"/>
    <s v="H0104"/>
    <s v="BIOLOGY &amp; BIOCHEMISTRY"/>
    <s v="H0411"/>
    <s v="NSM"/>
    <s v="1313016"/>
    <s v="Meisel,Richard P"/>
    <s v="PI"/>
    <x v="3"/>
    <x v="3"/>
    <x v="3"/>
    <x v="3"/>
    <m/>
    <m/>
    <n v="0.66"/>
    <n v="20802.196800000002"/>
    <n v="11337.786020576032"/>
    <n v="4988.6258490534537"/>
    <n v="0"/>
    <n v="6349.1601715225779"/>
  </r>
  <r>
    <s v="G0508033"/>
    <s v="H0104"/>
    <s v="BIOLOGY &amp; BIOCHEMISTRY"/>
    <s v="H0411"/>
    <s v="NSM"/>
    <s v="8007587"/>
    <s v="Lekven,Arne"/>
    <s v="OTHK"/>
    <x v="3"/>
    <x v="3"/>
    <x v="3"/>
    <x v="3"/>
    <m/>
    <m/>
    <n v="0"/>
    <n v="0"/>
    <n v="0"/>
    <n v="0"/>
    <n v="0"/>
    <n v="0"/>
  </r>
  <r>
    <s v="G0508598"/>
    <s v="H0114"/>
    <s v="OPT VISION SCIENCES"/>
    <s v="H0412"/>
    <s v="Optometry"/>
    <s v="8016659"/>
    <s v="Della Santina,Luca"/>
    <s v="PI"/>
    <x v="34"/>
    <x v="34"/>
    <x v="8"/>
    <x v="8"/>
    <m/>
    <m/>
    <n v="0"/>
    <n v="0"/>
    <n v="0"/>
    <n v="0"/>
    <n v="0"/>
    <n v="0"/>
  </r>
  <r>
    <s v="G0508598"/>
    <s v="H0114"/>
    <s v="OPT VISION SCIENCES"/>
    <s v="H0412"/>
    <s v="Optometry"/>
    <s v="8016659"/>
    <s v="Della Santina,Luca"/>
    <s v="PI"/>
    <x v="24"/>
    <x v="24"/>
    <x v="8"/>
    <x v="8"/>
    <m/>
    <m/>
    <n v="1"/>
    <n v="38518.619999999995"/>
    <n v="20993.738092501859"/>
    <n v="9237.244760700818"/>
    <n v="0"/>
    <n v="11756.493331801041"/>
  </r>
  <r>
    <s v="G0507835"/>
    <s v="H0070"/>
    <s v="ELECTRICAL ENGINEERING"/>
    <s v="H0406"/>
    <s v="Engineering"/>
    <s v="1393366"/>
    <s v="Chen,Jinghong"/>
    <s v="PI"/>
    <x v="4"/>
    <x v="4"/>
    <x v="4"/>
    <x v="4"/>
    <m/>
    <m/>
    <n v="1"/>
    <n v="1218.1600000000001"/>
    <n v="663.93167758248012"/>
    <n v="292.12993813629123"/>
    <n v="0"/>
    <n v="371.80173944618889"/>
  </r>
  <r>
    <s v="G0507873"/>
    <s v="H0073"/>
    <s v="MECHANICAL ENGINEERING"/>
    <s v="H0406"/>
    <s v="Engineering"/>
    <s v="0645768"/>
    <s v="Selvamanickam,Venkat"/>
    <s v="PI"/>
    <x v="14"/>
    <x v="14"/>
    <x v="4"/>
    <x v="4"/>
    <m/>
    <m/>
    <n v="0.38"/>
    <n v="4907.4606000000003"/>
    <n v="2674.7049228573624"/>
    <n v="1176.8701660572394"/>
    <n v="0"/>
    <n v="1497.8347568001229"/>
  </r>
  <r>
    <s v="G0507873"/>
    <s v="H0073"/>
    <s v="MECHANICAL ENGINEERING"/>
    <s v="H0406"/>
    <s v="Engineering"/>
    <s v="0645768"/>
    <s v="Selvamanickam,Venkat"/>
    <s v="PI"/>
    <x v="48"/>
    <x v="48"/>
    <x v="0"/>
    <x v="0"/>
    <s v="H0406"/>
    <s v="ENGINEERING PH"/>
    <n v="0.25"/>
    <n v="3228.5925000000002"/>
    <n v="1759.6742913535277"/>
    <m/>
    <n v="1759.6742913535277"/>
    <m/>
  </r>
  <r>
    <s v="G0507873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37"/>
    <n v="4778.3168999999998"/>
    <n v="2604.3179512032207"/>
    <m/>
    <n v="2604.3179512032207"/>
    <m/>
  </r>
  <r>
    <s v="G0507615"/>
    <s v="H0104"/>
    <s v="BIOLOGY &amp; BIOCHEMISTRY"/>
    <s v="H0411"/>
    <s v="NSM"/>
    <s v="0983200"/>
    <s v="Liu,Yu"/>
    <s v="PI"/>
    <x v="3"/>
    <x v="3"/>
    <x v="3"/>
    <x v="3"/>
    <m/>
    <m/>
    <n v="1"/>
    <n v="9051.130000000001"/>
    <n v="4933.1220241323908"/>
    <n v="2170.5736906182519"/>
    <n v="0"/>
    <n v="2762.5483335141389"/>
  </r>
  <r>
    <s v="G0509613"/>
    <s v="H0104"/>
    <s v="BIOLOGY &amp; BIOCHEMISTRY"/>
    <s v="H0411"/>
    <s v="NSM"/>
    <s v="0882858"/>
    <s v="Wang,Yuhong"/>
    <s v="PI"/>
    <x v="3"/>
    <x v="3"/>
    <x v="3"/>
    <x v="3"/>
    <m/>
    <m/>
    <n v="1"/>
    <n v="2108.1600000000003"/>
    <n v="1149.0068672524803"/>
    <n v="505.56302159109134"/>
    <n v="0"/>
    <n v="643.44384566138899"/>
  </r>
  <r>
    <s v="G0507912"/>
    <s v="H0062"/>
    <s v="CURRICULUM AND INSTRUCTION"/>
    <s v="H0405"/>
    <s v="Education"/>
    <s v="0081562"/>
    <s v="Hutchison,Laveria F"/>
    <s v="COI"/>
    <x v="22"/>
    <x v="22"/>
    <x v="1"/>
    <x v="1"/>
    <m/>
    <m/>
    <n v="0.25"/>
    <n v="11729.047500000001"/>
    <n v="6392.6628547313931"/>
    <n v="2812.771656081813"/>
    <n v="0"/>
    <n v="3579.89119864958"/>
  </r>
  <r>
    <s v="G0507912"/>
    <s v="H0062"/>
    <s v="CURRICULUM AND INSTRUCTION"/>
    <s v="H0405"/>
    <s v="Education"/>
    <s v="1056256"/>
    <s v="Wong,Sissy S"/>
    <s v="PI"/>
    <x v="22"/>
    <x v="22"/>
    <x v="1"/>
    <x v="1"/>
    <m/>
    <m/>
    <n v="0.25"/>
    <n v="11729.047500000001"/>
    <n v="6392.6628547313931"/>
    <n v="2812.771656081813"/>
    <n v="0"/>
    <n v="3579.89119864958"/>
  </r>
  <r>
    <s v="G0507912"/>
    <s v="H0062"/>
    <s v="CURRICULUM AND INSTRUCTION"/>
    <s v="H0405"/>
    <s v="Education"/>
    <s v="8004973"/>
    <s v="Zhang,Jie"/>
    <s v="COI"/>
    <x v="22"/>
    <x v="22"/>
    <x v="1"/>
    <x v="1"/>
    <m/>
    <m/>
    <n v="0.25"/>
    <n v="11729.047500000001"/>
    <n v="6392.6628547313931"/>
    <n v="2812.771656081813"/>
    <n v="0"/>
    <n v="3579.89119864958"/>
  </r>
  <r>
    <s v="G0507912"/>
    <s v="H0062"/>
    <s v="CURRICULUM AND INSTRUCTION"/>
    <s v="H0405"/>
    <s v="Education"/>
    <s v="8016666"/>
    <s v="Rodriguez,Alberto J"/>
    <s v="COI"/>
    <x v="22"/>
    <x v="22"/>
    <x v="1"/>
    <x v="1"/>
    <m/>
    <m/>
    <n v="0.25"/>
    <n v="11729.047500000001"/>
    <n v="6392.6628547313931"/>
    <n v="2812.771656081813"/>
    <n v="0"/>
    <n v="3579.89119864958"/>
  </r>
  <r>
    <s v="G0507836"/>
    <s v="H0070"/>
    <s v="ELECTRICAL ENGINEERING"/>
    <s v="H0406"/>
    <s v="Engineering"/>
    <s v="1393366"/>
    <s v="Chen,Jinghong"/>
    <s v="PI"/>
    <x v="4"/>
    <x v="4"/>
    <x v="4"/>
    <x v="4"/>
    <m/>
    <m/>
    <n v="1"/>
    <n v="1218.1600000000001"/>
    <n v="663.93167758248012"/>
    <n v="292.12993813629123"/>
    <n v="0"/>
    <n v="371.80173944618889"/>
  </r>
  <r>
    <s v="G0507620"/>
    <s v="H0081"/>
    <s v="GLOBAL HOSPITALITY LEADERSHIP"/>
    <s v="H0408"/>
    <s v="Global Hospitality Ldership"/>
    <s v="1107383"/>
    <s v="Sirsat,Sujata Ashok"/>
    <s v="PI"/>
    <x v="57"/>
    <x v="57"/>
    <x v="14"/>
    <x v="13"/>
    <m/>
    <m/>
    <n v="1"/>
    <n v="4194.29"/>
    <n v="2286.0067609898701"/>
    <n v="1005.8429748355429"/>
    <n v="0"/>
    <n v="1280.1637861543272"/>
  </r>
  <r>
    <s v="G0507626"/>
    <s v="H0114"/>
    <s v="OPT VISION SCIENCES"/>
    <s v="H0412"/>
    <s v="Optometry"/>
    <s v="8016907"/>
    <s v="Nurminen,Lauri Oskari"/>
    <s v="PI"/>
    <x v="34"/>
    <x v="34"/>
    <x v="8"/>
    <x v="8"/>
    <m/>
    <m/>
    <n v="0"/>
    <n v="0"/>
    <n v="0"/>
    <n v="0"/>
    <n v="0"/>
    <n v="0"/>
  </r>
  <r>
    <s v="G0507626"/>
    <s v="H0114"/>
    <s v="OPT VISION SCIENCES"/>
    <s v="H0412"/>
    <s v="Optometry"/>
    <s v="8016907"/>
    <s v="Nurminen,Lauri Oskari"/>
    <s v="PI"/>
    <x v="24"/>
    <x v="24"/>
    <x v="8"/>
    <x v="8"/>
    <m/>
    <m/>
    <n v="1"/>
    <n v="78497.63"/>
    <n v="42783.430068421898"/>
    <n v="18824.709230105636"/>
    <n v="0"/>
    <n v="23958.720838316262"/>
  </r>
  <r>
    <s v="G0507630"/>
    <s v="H0125"/>
    <s v="PSYCHOLOGY"/>
    <s v="H0409"/>
    <s v="Lib Arts &amp; Social Sci"/>
    <s v="1116251"/>
    <s v="Zvolensky,Michael J"/>
    <s v="PI"/>
    <x v="7"/>
    <x v="7"/>
    <x v="2"/>
    <x v="2"/>
    <m/>
    <m/>
    <n v="1"/>
    <n v="3539.35"/>
    <n v="1929.0459242230502"/>
    <n v="848.78020665814211"/>
    <n v="0"/>
    <n v="1080.2657175649081"/>
  </r>
  <r>
    <s v="G0507719"/>
    <s v="H0067"/>
    <s v="CHEMICAL ENGINEERING"/>
    <s v="H0406"/>
    <s v="Engineering"/>
    <s v="0081021"/>
    <s v="Krishnamoorti,Ramanan"/>
    <s v="COPI"/>
    <x v="13"/>
    <x v="13"/>
    <x v="4"/>
    <x v="4"/>
    <m/>
    <m/>
    <n v="0.33"/>
    <n v="2477.0558999999998"/>
    <n v="1350.0655736131378"/>
    <n v="594.02885238978058"/>
    <n v="0"/>
    <n v="756.03672122335718"/>
  </r>
  <r>
    <s v="G0507719"/>
    <s v="H0067"/>
    <s v="CHEMICAL ENGINEERING"/>
    <s v="H0406"/>
    <s v="Engineering"/>
    <s v="0081021"/>
    <s v="Krishnamoorti,Ramanan"/>
    <s v="COPI"/>
    <x v="59"/>
    <x v="59"/>
    <x v="10"/>
    <x v="9"/>
    <m/>
    <m/>
    <n v="0"/>
    <n v="0"/>
    <n v="0"/>
    <n v="0"/>
    <n v="0"/>
    <n v="0"/>
  </r>
  <r>
    <s v="G0507719"/>
    <s v="H0067"/>
    <s v="CHEMICAL ENGINEERING"/>
    <s v="H0406"/>
    <s v="Engineering"/>
    <s v="1044270"/>
    <s v="Robertson,Megan L"/>
    <s v="PI"/>
    <x v="13"/>
    <x v="13"/>
    <x v="4"/>
    <x v="4"/>
    <m/>
    <m/>
    <n v="0.34"/>
    <n v="2552.1181999999999"/>
    <n v="1390.9766516014147"/>
    <n v="612.02972670462248"/>
    <n v="0"/>
    <n v="778.94692489679221"/>
  </r>
  <r>
    <s v="G0507719"/>
    <s v="H0067"/>
    <s v="CHEMICAL ENGINEERING"/>
    <s v="H0406"/>
    <s v="Engineering"/>
    <s v="8007788"/>
    <s v="Karim,Alamgir"/>
    <s v="COPI"/>
    <x v="13"/>
    <x v="13"/>
    <x v="4"/>
    <x v="4"/>
    <m/>
    <m/>
    <n v="0.33"/>
    <n v="2477.0558999999998"/>
    <n v="1350.0655736131378"/>
    <n v="594.02885238978058"/>
    <n v="0"/>
    <n v="756.03672122335718"/>
  </r>
  <r>
    <s v="G0507638"/>
    <s v="H0288"/>
    <s v="TIMES"/>
    <s v="H0400"/>
    <s v="VC/VP for Research"/>
    <s v="0126948"/>
    <s v="Pavlidis,Ioannis T"/>
    <s v="PI"/>
    <x v="21"/>
    <x v="21"/>
    <x v="3"/>
    <x v="3"/>
    <m/>
    <m/>
    <n v="0.5"/>
    <n v="21780.474999999999"/>
    <n v="11870.975327783925"/>
    <n v="5223.229144224927"/>
    <n v="0"/>
    <n v="6647.7461835589975"/>
  </r>
  <r>
    <s v="G0507638"/>
    <s v="H0288"/>
    <s v="TIMES"/>
    <s v="H0400"/>
    <s v="VC/VP for Research"/>
    <s v="0126948"/>
    <s v="Pavlidis,Ioannis T"/>
    <s v="PI"/>
    <x v="20"/>
    <x v="20"/>
    <x v="0"/>
    <x v="0"/>
    <s v="H0411"/>
    <s v="NSM PH"/>
    <n v="0.5"/>
    <n v="21780.474999999999"/>
    <n v="11870.975327783925"/>
    <m/>
    <n v="11870.975327783925"/>
    <m/>
  </r>
  <r>
    <s v="G0507881"/>
    <s v="H0112"/>
    <s v="PHYSICS"/>
    <s v="H0411"/>
    <s v="NSM"/>
    <s v="0085813"/>
    <s v="Chu,Wei-Kan"/>
    <s v="PI"/>
    <x v="10"/>
    <x v="10"/>
    <x v="3"/>
    <x v="3"/>
    <m/>
    <m/>
    <n v="0.25"/>
    <n v="11249.130000000003"/>
    <n v="6131.0942341263917"/>
    <n v="2697.6814630156123"/>
    <n v="0"/>
    <n v="3433.4127711107794"/>
  </r>
  <r>
    <s v="G0507881"/>
    <s v="H0112"/>
    <s v="PHYSICS"/>
    <s v="H0411"/>
    <s v="NSM"/>
    <s v="0085813"/>
    <s v="Chu,Wei-Kan"/>
    <s v="PI"/>
    <x v="48"/>
    <x v="48"/>
    <x v="0"/>
    <x v="0"/>
    <s v="H0411"/>
    <s v="NSM PH"/>
    <n v="0.25"/>
    <n v="11249.130000000003"/>
    <n v="6131.0942341263917"/>
    <m/>
    <n v="6131.0942341263917"/>
    <m/>
  </r>
  <r>
    <s v="G0507881"/>
    <s v="H0112"/>
    <s v="PHYSICS"/>
    <s v="H0411"/>
    <s v="NSM"/>
    <s v="0898149"/>
    <s v="Bao,Jiming"/>
    <s v="COPI"/>
    <x v="4"/>
    <x v="4"/>
    <x v="4"/>
    <x v="4"/>
    <m/>
    <m/>
    <n v="0.125"/>
    <n v="5624.5650000000014"/>
    <n v="3065.5471170631959"/>
    <n v="1348.8407315078061"/>
    <n v="0"/>
    <n v="1716.7063855553897"/>
  </r>
  <r>
    <s v="G0507881"/>
    <s v="H0112"/>
    <s v="PHYSICS"/>
    <s v="H0411"/>
    <s v="NSM"/>
    <s v="0898149"/>
    <s v="Bao,Jiming"/>
    <s v="COPI"/>
    <x v="48"/>
    <x v="48"/>
    <x v="0"/>
    <x v="0"/>
    <s v="H0406"/>
    <s v="ENGINEERING PH"/>
    <n v="6.25E-2"/>
    <n v="2812.2825000000007"/>
    <n v="1532.7735585315979"/>
    <m/>
    <n v="1532.7735585315979"/>
    <m/>
  </r>
  <r>
    <s v="G0507881"/>
    <s v="H0112"/>
    <s v="PHYSICS"/>
    <s v="H0411"/>
    <s v="NSM"/>
    <s v="0898149"/>
    <s v="Bao,Jiming"/>
    <s v="COPI"/>
    <x v="54"/>
    <x v="54"/>
    <x v="4"/>
    <x v="4"/>
    <m/>
    <m/>
    <n v="6.25E-2"/>
    <n v="2812.2825000000007"/>
    <n v="1532.7735585315979"/>
    <n v="674.42036575390307"/>
    <n v="0"/>
    <n v="858.35319277769486"/>
  </r>
  <r>
    <s v="G0507881"/>
    <s v="H0112"/>
    <s v="PHYSICS"/>
    <s v="H0411"/>
    <s v="NSM"/>
    <s v="8011655"/>
    <s v="Chen,Di"/>
    <s v="COPI"/>
    <x v="10"/>
    <x v="10"/>
    <x v="3"/>
    <x v="3"/>
    <m/>
    <m/>
    <n v="0.125"/>
    <n v="5624.5650000000014"/>
    <n v="3065.5471170631959"/>
    <n v="1348.8407315078061"/>
    <n v="0"/>
    <n v="1716.7063855553897"/>
  </r>
  <r>
    <s v="G0507881"/>
    <s v="H0112"/>
    <s v="PHYSICS"/>
    <s v="H0411"/>
    <s v="NSM"/>
    <s v="8011655"/>
    <s v="Chen,Di"/>
    <s v="COPI"/>
    <x v="48"/>
    <x v="48"/>
    <x v="0"/>
    <x v="0"/>
    <s v="H0411"/>
    <s v="NSM PH"/>
    <n v="0.125"/>
    <n v="5624.5650000000014"/>
    <n v="3065.5471170631959"/>
    <m/>
    <n v="3065.5471170631959"/>
    <m/>
  </r>
  <r>
    <s v="G0508142"/>
    <s v="H0070"/>
    <s v="ELECTRICAL ENGINEERING"/>
    <s v="H0406"/>
    <s v="Engineering"/>
    <s v="0085790"/>
    <s v="Long,Stuart A"/>
    <s v="COPI"/>
    <x v="4"/>
    <x v="4"/>
    <x v="4"/>
    <x v="4"/>
    <m/>
    <m/>
    <n v="0.5"/>
    <n v="15921.16"/>
    <n v="8677.4828165914805"/>
    <n v="3818.0924393002515"/>
    <n v="0"/>
    <n v="4859.390377291229"/>
  </r>
  <r>
    <s v="G0508142"/>
    <s v="H0070"/>
    <s v="ELECTRICAL ENGINEERING"/>
    <s v="H0406"/>
    <s v="Engineering"/>
    <s v="1156907"/>
    <s v="Contreras-Vidal,Jose Luis"/>
    <s v="PI"/>
    <x v="4"/>
    <x v="4"/>
    <x v="4"/>
    <x v="4"/>
    <m/>
    <m/>
    <n v="0.5"/>
    <n v="15921.16"/>
    <n v="8677.4828165914805"/>
    <n v="3818.0924393002515"/>
    <n v="0"/>
    <n v="4859.390377291229"/>
  </r>
  <r>
    <s v="G0507635"/>
    <s v="H0130"/>
    <s v="GCSW RESEARCH CENTER SUPPORT"/>
    <s v="H0415"/>
    <s v="GCSW"/>
    <s v="0161499"/>
    <s v="Jennings,Sheara Williams"/>
    <s v="PI"/>
    <x v="5"/>
    <x v="5"/>
    <x v="5"/>
    <x v="5"/>
    <m/>
    <m/>
    <n v="0"/>
    <n v="0"/>
    <n v="0"/>
    <n v="0"/>
    <n v="0"/>
    <n v="0"/>
  </r>
  <r>
    <s v="G0507635"/>
    <s v="H0130"/>
    <s v="GCSW RESEARCH CENTER SUPPORT"/>
    <s v="H0415"/>
    <s v="GCSW"/>
    <s v="0161499"/>
    <s v="Jennings,Sheara Williams"/>
    <s v="PI"/>
    <x v="80"/>
    <x v="80"/>
    <x v="5"/>
    <x v="5"/>
    <m/>
    <m/>
    <n v="1"/>
    <n v="1608.9499999999998"/>
    <n v="876.92328811184996"/>
    <n v="385.84624676921396"/>
    <n v="0"/>
    <n v="491.07704134263599"/>
  </r>
  <r>
    <s v="G0509242"/>
    <s v="H0130"/>
    <s v="GCSW RESEARCH CENTER SUPPORT"/>
    <s v="H0415"/>
    <s v="GCSW"/>
    <s v="0161499"/>
    <s v="Jennings,Sheara Williams"/>
    <s v="PI"/>
    <x v="80"/>
    <x v="80"/>
    <x v="5"/>
    <x v="5"/>
    <m/>
    <m/>
    <n v="1"/>
    <n v="12568.91"/>
    <n v="6850.4116878597306"/>
    <n v="3014.1811426582813"/>
    <n v="0"/>
    <n v="3836.2305452014493"/>
  </r>
  <r>
    <s v="G0507636"/>
    <s v="H0130"/>
    <s v="GCSW RESEARCH CENTER SUPPORT"/>
    <s v="H0415"/>
    <s v="GCSW"/>
    <s v="0161499"/>
    <s v="Jennings,Sheara Williams"/>
    <s v="PI"/>
    <x v="5"/>
    <x v="5"/>
    <x v="5"/>
    <x v="5"/>
    <m/>
    <m/>
    <n v="0"/>
    <n v="0"/>
    <n v="0"/>
    <n v="0"/>
    <n v="0"/>
    <n v="0"/>
  </r>
  <r>
    <s v="G0507636"/>
    <s v="H0130"/>
    <s v="GCSW RESEARCH CENTER SUPPORT"/>
    <s v="H0415"/>
    <s v="GCSW"/>
    <s v="0161499"/>
    <s v="Jennings,Sheara Williams"/>
    <s v="PI"/>
    <x v="80"/>
    <x v="80"/>
    <x v="5"/>
    <x v="5"/>
    <m/>
    <m/>
    <n v="1"/>
    <n v="246.41"/>
    <n v="134.30042414223001"/>
    <n v="59.09218662258121"/>
    <n v="0"/>
    <n v="75.208237519648804"/>
  </r>
  <r>
    <s v="G0509241"/>
    <s v="H0130"/>
    <s v="GCSW RESEARCH CENTER SUPPORT"/>
    <s v="H0415"/>
    <s v="GCSW"/>
    <s v="0161499"/>
    <s v="Jennings,Sheara Williams"/>
    <s v="PI"/>
    <x v="80"/>
    <x v="80"/>
    <x v="5"/>
    <x v="5"/>
    <m/>
    <m/>
    <n v="1"/>
    <n v="10381.61"/>
    <n v="5658.2712807078306"/>
    <n v="2489.6393635114455"/>
    <n v="0"/>
    <n v="3168.6319171963851"/>
  </r>
  <r>
    <s v="G0507983"/>
    <s v="H0567"/>
    <s v="UH ENERGY"/>
    <s v="H0567"/>
    <s v="UH Energy"/>
    <s v="0081021"/>
    <s v="Krishnamoorti,Ramanan"/>
    <s v="PI"/>
    <x v="59"/>
    <x v="59"/>
    <x v="10"/>
    <x v="9"/>
    <m/>
    <m/>
    <n v="1"/>
    <n v="13938.42"/>
    <n v="7596.8333991012605"/>
    <n v="3342.6066956045547"/>
    <n v="0"/>
    <n v="4254.2267034967063"/>
  </r>
  <r>
    <s v="G0507671"/>
    <s v="H0139"/>
    <s v="ENGINEERING TECHNOLOGY"/>
    <s v="H0416"/>
    <s v="Engineering"/>
    <s v="0015302"/>
    <s v="Merchant,Fatima Aziz"/>
    <s v="PI"/>
    <x v="43"/>
    <x v="43"/>
    <x v="9"/>
    <x v="4"/>
    <m/>
    <m/>
    <n v="1"/>
    <n v="24684.190000000002"/>
    <n v="13453.582186629572"/>
    <n v="5919.5761621170113"/>
    <n v="0"/>
    <n v="7534.0060245125605"/>
  </r>
  <r>
    <s v="G0507677"/>
    <s v="H0131"/>
    <s v="MENTAL HEALTH - RITES"/>
    <s v="H0415"/>
    <s v="GCSW"/>
    <s v="0724701"/>
    <s v="Narendorf,Sarah C"/>
    <s v="PI"/>
    <x v="5"/>
    <x v="5"/>
    <x v="5"/>
    <x v="5"/>
    <m/>
    <m/>
    <n v="0"/>
    <n v="0"/>
    <n v="0"/>
    <n v="0"/>
    <n v="0"/>
    <n v="0"/>
  </r>
  <r>
    <s v="G0507677"/>
    <s v="H0131"/>
    <s v="MENTAL HEALTH - RITES"/>
    <s v="H0415"/>
    <s v="GCSW"/>
    <s v="0724701"/>
    <s v="Narendorf,Sarah C"/>
    <s v="PI"/>
    <x v="66"/>
    <x v="66"/>
    <x v="5"/>
    <x v="5"/>
    <m/>
    <m/>
    <n v="0.5"/>
    <n v="2823.7799999999997"/>
    <n v="1539.04002144534"/>
    <n v="677.17760943594965"/>
    <n v="0"/>
    <n v="861.86241200939037"/>
  </r>
  <r>
    <s v="G0507677"/>
    <s v="H0131"/>
    <s v="MENTAL HEALTH - RITES"/>
    <s v="H0415"/>
    <s v="GCSW"/>
    <s v="8000968"/>
    <s v="Gearing,Robin Edward"/>
    <s v="COPI"/>
    <x v="5"/>
    <x v="5"/>
    <x v="5"/>
    <x v="5"/>
    <m/>
    <m/>
    <n v="0"/>
    <n v="0"/>
    <n v="0"/>
    <n v="0"/>
    <n v="0"/>
    <n v="0"/>
  </r>
  <r>
    <s v="G0507677"/>
    <s v="H0131"/>
    <s v="MENTAL HEALTH - RITES"/>
    <s v="H0415"/>
    <s v="GCSW"/>
    <s v="8000968"/>
    <s v="Gearing,Robin Edward"/>
    <s v="COPI"/>
    <x v="66"/>
    <x v="66"/>
    <x v="5"/>
    <x v="5"/>
    <m/>
    <m/>
    <n v="0.5"/>
    <n v="2823.7799999999997"/>
    <n v="1539.04002144534"/>
    <n v="677.17760943594965"/>
    <n v="0"/>
    <n v="861.86241200939037"/>
  </r>
  <r>
    <s v="G0509725"/>
    <s v="H0131"/>
    <s v="MENTAL HEALTH - RITES"/>
    <s v="H0415"/>
    <s v="GCSW"/>
    <s v="0724701"/>
    <s v="Narendorf,Sarah C"/>
    <s v="PI"/>
    <x v="5"/>
    <x v="5"/>
    <x v="5"/>
    <x v="5"/>
    <m/>
    <m/>
    <n v="0"/>
    <n v="0"/>
    <n v="0"/>
    <n v="0"/>
    <n v="0"/>
    <n v="0"/>
  </r>
  <r>
    <s v="G0509725"/>
    <s v="H0131"/>
    <s v="MENTAL HEALTH - RITES"/>
    <s v="H0415"/>
    <s v="GCSW"/>
    <s v="0724701"/>
    <s v="Narendorf,Sarah C"/>
    <s v="PI"/>
    <x v="66"/>
    <x v="66"/>
    <x v="5"/>
    <x v="5"/>
    <m/>
    <m/>
    <n v="0.5"/>
    <n v="15394.224999999999"/>
    <n v="8390.2883277501751"/>
    <n v="3691.7268642100771"/>
    <n v="0"/>
    <n v="4698.561463540098"/>
  </r>
  <r>
    <s v="G0509725"/>
    <s v="H0131"/>
    <s v="MENTAL HEALTH - RITES"/>
    <s v="H0415"/>
    <s v="GCSW"/>
    <s v="8000968"/>
    <s v="Gearing,Robin Edward"/>
    <s v="COPI"/>
    <x v="5"/>
    <x v="5"/>
    <x v="5"/>
    <x v="5"/>
    <m/>
    <m/>
    <n v="0"/>
    <n v="0"/>
    <n v="0"/>
    <n v="0"/>
    <n v="0"/>
    <n v="0"/>
  </r>
  <r>
    <s v="G0509725"/>
    <s v="H0131"/>
    <s v="MENTAL HEALTH - RITES"/>
    <s v="H0415"/>
    <s v="GCSW"/>
    <s v="8000968"/>
    <s v="Gearing,Robin Edward"/>
    <s v="COPI"/>
    <x v="66"/>
    <x v="66"/>
    <x v="5"/>
    <x v="5"/>
    <m/>
    <m/>
    <n v="0.5"/>
    <n v="15394.224999999999"/>
    <n v="8390.2883277501751"/>
    <n v="3691.7268642100771"/>
    <n v="0"/>
    <n v="4698.561463540098"/>
  </r>
  <r>
    <s v="G0508877"/>
    <s v="H0053"/>
    <s v="SMALL BUSINESS DEV CENTER"/>
    <s v="H0404"/>
    <s v="BUSINESS ADMINISTRATION"/>
    <s v="8007923"/>
    <s v="Lawrence,Steven K"/>
    <s v="PI"/>
    <x v="70"/>
    <x v="70"/>
    <x v="19"/>
    <x v="18"/>
    <m/>
    <m/>
    <n v="1"/>
    <n v="241706.79000000004"/>
    <n v="131737.04157727741"/>
    <n v="57964.298294002059"/>
    <n v="0"/>
    <n v="73772.743283275355"/>
  </r>
  <r>
    <s v="G0507711"/>
    <s v="H0130"/>
    <s v="GCSW RESEARCH CENTER SUPPORT"/>
    <s v="H0415"/>
    <s v="GCSW"/>
    <s v="0724701"/>
    <s v="Narendorf,Sarah C"/>
    <s v="PI"/>
    <x v="5"/>
    <x v="5"/>
    <x v="5"/>
    <x v="5"/>
    <m/>
    <m/>
    <n v="0"/>
    <n v="0"/>
    <n v="0"/>
    <n v="0"/>
    <n v="0"/>
    <n v="0"/>
  </r>
  <r>
    <s v="G0507711"/>
    <s v="H0130"/>
    <s v="GCSW RESEARCH CENTER SUPPORT"/>
    <s v="H0415"/>
    <s v="GCSW"/>
    <s v="0724701"/>
    <s v="Narendorf,Sarah C"/>
    <s v="PI"/>
    <x v="80"/>
    <x v="80"/>
    <x v="5"/>
    <x v="5"/>
    <m/>
    <m/>
    <n v="1"/>
    <n v="397.12"/>
    <n v="216.44163968736001"/>
    <n v="95.234321462438402"/>
    <n v="0"/>
    <n v="121.20731822492161"/>
  </r>
  <r>
    <s v="G0507799"/>
    <s v="H0114"/>
    <s v="OPT VISION SCIENCES"/>
    <s v="H0412"/>
    <s v="Optometry"/>
    <s v="8016474"/>
    <s v="Ribelayga,Christophe Pierre"/>
    <s v="PI"/>
    <x v="34"/>
    <x v="34"/>
    <x v="8"/>
    <x v="8"/>
    <m/>
    <m/>
    <n v="0"/>
    <n v="0"/>
    <n v="0"/>
    <n v="0"/>
    <n v="0"/>
    <n v="0"/>
  </r>
  <r>
    <s v="G0507799"/>
    <s v="H0114"/>
    <s v="OPT VISION SCIENCES"/>
    <s v="H0412"/>
    <s v="Optometry"/>
    <s v="8016474"/>
    <s v="Ribelayga,Christophe Pierre"/>
    <s v="PI"/>
    <x v="24"/>
    <x v="24"/>
    <x v="8"/>
    <x v="8"/>
    <m/>
    <m/>
    <n v="1"/>
    <n v="74592.839999999982"/>
    <n v="40655.209001150513"/>
    <n v="17888.291960506227"/>
    <n v="0"/>
    <n v="22766.917040644286"/>
  </r>
  <r>
    <s v="G0507707"/>
    <s v="H0078"/>
    <s v="DEAN, HONORS COLLEGE"/>
    <s v="H0407"/>
    <s v="Honors College"/>
    <s v="0084169"/>
    <s v="Price,Daniel M"/>
    <s v="PI"/>
    <x v="58"/>
    <x v="58"/>
    <x v="15"/>
    <x v="14"/>
    <m/>
    <m/>
    <n v="0.5"/>
    <n v="68692.17"/>
    <n v="37439.176844487512"/>
    <n v="16473.237811574505"/>
    <n v="0"/>
    <n v="20965.939032913007"/>
  </r>
  <r>
    <s v="G0507707"/>
    <s v="H0078"/>
    <s v="DEAN, HONORS COLLEGE"/>
    <s v="H0407"/>
    <s v="Honors College"/>
    <s v="0084169"/>
    <s v="Price,Daniel M"/>
    <s v="PI"/>
    <x v="88"/>
    <x v="88"/>
    <x v="0"/>
    <x v="0"/>
    <s v="H0407"/>
    <s v="HONORS COLLEGE PH"/>
    <n v="0.5"/>
    <n v="68692.17"/>
    <n v="37439.176844487512"/>
    <m/>
    <n v="37439.176844487512"/>
    <m/>
  </r>
  <r>
    <s v="G0508004"/>
    <s v="H0114"/>
    <s v="OPT VISION SCIENCES"/>
    <s v="H0412"/>
    <s v="Optometry"/>
    <s v="8016474"/>
    <s v="Ribelayga,Christophe Pierre"/>
    <s v="OTHKEY"/>
    <x v="34"/>
    <x v="34"/>
    <x v="8"/>
    <x v="8"/>
    <m/>
    <m/>
    <n v="0"/>
    <n v="0"/>
    <n v="0"/>
    <n v="0"/>
    <n v="0"/>
    <n v="0"/>
  </r>
  <r>
    <s v="G0508004"/>
    <s v="H0114"/>
    <s v="OPT VISION SCIENCES"/>
    <s v="H0412"/>
    <s v="Optometry"/>
    <s v="8016474"/>
    <s v="Ribelayga,Christophe Pierre"/>
    <s v="OTHKEY"/>
    <x v="24"/>
    <x v="24"/>
    <x v="8"/>
    <x v="8"/>
    <m/>
    <m/>
    <n v="0.05"/>
    <n v="5401.6705000000002"/>
    <n v="2944.0633059801617"/>
    <n v="1295.3878546312712"/>
    <n v="0"/>
    <n v="1648.6754513488904"/>
  </r>
  <r>
    <s v="G0508004"/>
    <s v="H0114"/>
    <s v="OPT VISION SCIENCES"/>
    <s v="H0412"/>
    <s v="Optometry"/>
    <s v="8016932"/>
    <s v="O'Brien,John"/>
    <s v="PI"/>
    <x v="34"/>
    <x v="34"/>
    <x v="8"/>
    <x v="8"/>
    <m/>
    <m/>
    <n v="0"/>
    <n v="0"/>
    <n v="0"/>
    <n v="0"/>
    <n v="0"/>
    <n v="0"/>
  </r>
  <r>
    <s v="G0508004"/>
    <s v="H0114"/>
    <s v="OPT VISION SCIENCES"/>
    <s v="H0412"/>
    <s v="Optometry"/>
    <s v="8016932"/>
    <s v="O'Brien,John"/>
    <s v="PI"/>
    <x v="24"/>
    <x v="24"/>
    <x v="8"/>
    <x v="8"/>
    <m/>
    <m/>
    <n v="0.95"/>
    <n v="102631.7395"/>
    <n v="55937.202813623073"/>
    <n v="24612.369237994153"/>
    <n v="0"/>
    <n v="31324.83357562892"/>
  </r>
  <r>
    <s v="G0508096"/>
    <s v="H0114"/>
    <s v="OPT VISION SCIENCES"/>
    <s v="H0412"/>
    <s v="Optometry"/>
    <s v="8016932"/>
    <s v="O'Brien,John"/>
    <s v="PI"/>
    <x v="34"/>
    <x v="34"/>
    <x v="8"/>
    <x v="8"/>
    <m/>
    <m/>
    <n v="0"/>
    <n v="0"/>
    <n v="0"/>
    <n v="0"/>
    <n v="0"/>
    <n v="0"/>
  </r>
  <r>
    <s v="G0508096"/>
    <s v="H0114"/>
    <s v="OPT VISION SCIENCES"/>
    <s v="H0412"/>
    <s v="Optometry"/>
    <s v="8016932"/>
    <s v="O'Brien,John"/>
    <s v="PI"/>
    <x v="24"/>
    <x v="24"/>
    <x v="8"/>
    <x v="8"/>
    <m/>
    <m/>
    <n v="1"/>
    <n v="76080.64999999998"/>
    <n v="41466.107560636941"/>
    <n v="18245.087326680256"/>
    <n v="0"/>
    <n v="23221.020233956686"/>
  </r>
  <r>
    <s v="G0507708"/>
    <s v="H0078"/>
    <s v="DEAN, HONORS COLLEGE"/>
    <s v="H0407"/>
    <s v="Honors College"/>
    <s v="0084169"/>
    <s v="Price,Daniel M"/>
    <s v="PI"/>
    <x v="58"/>
    <x v="58"/>
    <x v="15"/>
    <x v="14"/>
    <m/>
    <m/>
    <n v="0.25"/>
    <n v="8410.3374999999996"/>
    <n v="4583.8719752822626"/>
    <n v="2016.9036691241956"/>
    <n v="0"/>
    <n v="2566.9683061580672"/>
  </r>
  <r>
    <s v="G0507708"/>
    <s v="H0078"/>
    <s v="DEAN, HONORS COLLEGE"/>
    <s v="H0407"/>
    <s v="Honors College"/>
    <s v="0084169"/>
    <s v="Price,Daniel M"/>
    <s v="PI"/>
    <x v="88"/>
    <x v="88"/>
    <x v="0"/>
    <x v="0"/>
    <s v="H0407"/>
    <s v="HONORS COLLEGE PH"/>
    <n v="0.25"/>
    <n v="8410.3374999999996"/>
    <n v="4583.8719752822626"/>
    <m/>
    <n v="4583.8719752822626"/>
    <m/>
  </r>
  <r>
    <s v="G0507708"/>
    <s v="H0078"/>
    <s v="DEAN, HONORS COLLEGE"/>
    <s v="H0407"/>
    <s v="Honors College"/>
    <s v="8009539"/>
    <s v="Stelzig,Donaji"/>
    <s v="COPI"/>
    <x v="58"/>
    <x v="58"/>
    <x v="15"/>
    <x v="14"/>
    <m/>
    <m/>
    <n v="0.25"/>
    <n v="8410.3374999999996"/>
    <n v="4583.8719752822626"/>
    <n v="2016.9036691241956"/>
    <n v="0"/>
    <n v="2566.9683061580672"/>
  </r>
  <r>
    <s v="G0507708"/>
    <s v="H0078"/>
    <s v="DEAN, HONORS COLLEGE"/>
    <s v="H0407"/>
    <s v="Honors College"/>
    <s v="8009539"/>
    <s v="Stelzig,Donaji"/>
    <s v="COPI"/>
    <x v="88"/>
    <x v="88"/>
    <x v="0"/>
    <x v="0"/>
    <s v="H0407"/>
    <s v="HONORS COLLEGE PH"/>
    <n v="0.25"/>
    <n v="8410.3374999999996"/>
    <n v="4583.8719752822626"/>
    <m/>
    <n v="4583.8719752822626"/>
    <m/>
  </r>
  <r>
    <s v="G0507879"/>
    <s v="H0114"/>
    <s v="OPT VISION SCIENCES"/>
    <s v="H0412"/>
    <s v="Optometry"/>
    <s v="8016474"/>
    <s v="Ribelayga,Christophe Pierre"/>
    <s v="PI"/>
    <x v="34"/>
    <x v="34"/>
    <x v="8"/>
    <x v="8"/>
    <m/>
    <m/>
    <n v="0"/>
    <n v="0"/>
    <n v="0"/>
    <n v="0"/>
    <n v="0"/>
    <n v="0"/>
  </r>
  <r>
    <s v="G0507879"/>
    <s v="H0114"/>
    <s v="OPT VISION SCIENCES"/>
    <s v="H0412"/>
    <s v="Optometry"/>
    <s v="8016474"/>
    <s v="Ribelayga,Christophe Pierre"/>
    <s v="PI"/>
    <x v="24"/>
    <x v="24"/>
    <x v="8"/>
    <x v="8"/>
    <m/>
    <m/>
    <n v="1"/>
    <n v="91923.939999999988"/>
    <n v="50101.149023273814"/>
    <n v="22044.505570240479"/>
    <n v="0"/>
    <n v="28056.643453033335"/>
  </r>
  <r>
    <s v="G0507763"/>
    <s v="H0107"/>
    <s v="CHEMISTRY"/>
    <s v="H0411"/>
    <s v="NSM"/>
    <s v="0082100"/>
    <s v="Halasyamani,P Shiv"/>
    <s v="PI"/>
    <x v="16"/>
    <x v="16"/>
    <x v="3"/>
    <x v="3"/>
    <m/>
    <m/>
    <n v="1"/>
    <n v="54296.98"/>
    <n v="29593.390867424943"/>
    <n v="13021.091981666976"/>
    <n v="0"/>
    <n v="16572.298885757969"/>
  </r>
  <r>
    <s v="G0507724"/>
    <s v="H0624"/>
    <s v="BEHAVIORAL &amp; SOCIAL SCIENCES"/>
    <s v="H0624"/>
    <s v="Behavioral &amp; Social Sciences"/>
    <s v="8015735"/>
    <s v="Bruce,Marino A"/>
    <s v="PI"/>
    <x v="63"/>
    <x v="63"/>
    <x v="11"/>
    <x v="10"/>
    <m/>
    <m/>
    <n v="1"/>
    <n v="659.17"/>
    <n v="359.26630648851"/>
    <n v="158.07717485494439"/>
    <n v="0"/>
    <n v="201.18913163356561"/>
  </r>
  <r>
    <s v="G0507886"/>
    <s v="H0067"/>
    <s v="CHEMICAL ENGINEERING"/>
    <s v="H0406"/>
    <s v="Engineering"/>
    <s v="1072693"/>
    <s v="Grabow,Lars C"/>
    <s v="PI"/>
    <x v="13"/>
    <x v="13"/>
    <x v="4"/>
    <x v="4"/>
    <m/>
    <m/>
    <n v="1"/>
    <n v="4780.9699999999993"/>
    <n v="2605.7639657939098"/>
    <n v="1146.5361449493203"/>
    <n v="0"/>
    <n v="1459.2278208445896"/>
  </r>
  <r>
    <s v="G0507898"/>
    <s v="H0117"/>
    <s v="PHARMACOLOGICAL &amp; PHARMACEUTIC"/>
    <s v="H0413"/>
    <s v="Pharmacy"/>
    <s v="8004868"/>
    <s v="Statsyuk,Alexander V"/>
    <s v="PI"/>
    <x v="11"/>
    <x v="11"/>
    <x v="7"/>
    <x v="7"/>
    <m/>
    <m/>
    <n v="1"/>
    <n v="26041.84"/>
    <n v="14193.539862197522"/>
    <n v="6245.15753936691"/>
    <n v="0"/>
    <n v="7948.3823228306119"/>
  </r>
  <r>
    <s v="G0507944"/>
    <s v="H0117"/>
    <s v="PHARMACOLOGICAL &amp; PHARMACEUTIC"/>
    <s v="H0413"/>
    <s v="Pharmacy"/>
    <s v="0158145"/>
    <s v="Hu,Ming"/>
    <s v="PI"/>
    <x v="11"/>
    <x v="11"/>
    <x v="7"/>
    <x v="7"/>
    <m/>
    <m/>
    <n v="1"/>
    <n v="12850"/>
    <n v="7003.6136935500008"/>
    <n v="3081.5900251620005"/>
    <n v="0"/>
    <n v="3922.0236683880003"/>
  </r>
  <r>
    <s v="G0508029"/>
    <s v="H0109"/>
    <s v="EARTH &amp; ATMOSPHERIC SCIENCES"/>
    <s v="H0411"/>
    <s v="NSM"/>
    <s v="1268062"/>
    <s v="Sager,William W"/>
    <s v="COPI"/>
    <x v="6"/>
    <x v="6"/>
    <x v="3"/>
    <x v="3"/>
    <m/>
    <m/>
    <n v="0.5"/>
    <n v="11677.125"/>
    <n v="6364.3636226688759"/>
    <n v="2800.3199939743054"/>
    <n v="0"/>
    <n v="3564.0436286945705"/>
  </r>
  <r>
    <s v="G0508029"/>
    <s v="H0109"/>
    <s v="EARTH &amp; ATMOSPHERIC SCIENCES"/>
    <s v="H0411"/>
    <s v="NSM"/>
    <s v="8007414"/>
    <s v="Sun,Jiajia"/>
    <s v="PI"/>
    <x v="6"/>
    <x v="6"/>
    <x v="3"/>
    <x v="3"/>
    <m/>
    <m/>
    <n v="0.5"/>
    <n v="11677.125"/>
    <n v="6364.3636226688759"/>
    <n v="2800.3199939743054"/>
    <n v="0"/>
    <n v="3564.0436286945705"/>
  </r>
  <r>
    <s v="G0507887"/>
    <s v="H0067"/>
    <s v="CHEMICAL ENGINEERING"/>
    <s v="H0406"/>
    <s v="Engineering"/>
    <s v="8004514"/>
    <s v="Henderson,Jerrod A"/>
    <s v="PI"/>
    <x v="13"/>
    <x v="13"/>
    <x v="4"/>
    <x v="4"/>
    <m/>
    <m/>
    <n v="1"/>
    <n v="34669.590000000004"/>
    <n v="18895.907803405775"/>
    <n v="8314.1994334985411"/>
    <n v="0"/>
    <n v="10581.708369907234"/>
  </r>
  <r>
    <s v="G0508118"/>
    <s v="H0073"/>
    <s v="MECHANICAL ENGINEERING"/>
    <s v="H0406"/>
    <s v="Engineering"/>
    <s v="0091594"/>
    <s v="Bannova,Olga"/>
    <s v="PI"/>
    <x v="14"/>
    <x v="14"/>
    <x v="4"/>
    <x v="4"/>
    <m/>
    <m/>
    <n v="1"/>
    <n v="82.36"/>
    <n v="44.888531035080007"/>
    <n v="19.750953655435204"/>
    <n v="0"/>
    <n v="25.137577379644803"/>
  </r>
  <r>
    <s v="G0509367"/>
    <s v="H0073"/>
    <s v="MECHANICAL ENGINEERING"/>
    <s v="H0406"/>
    <s v="Engineering"/>
    <s v="0091594"/>
    <s v="Bannova,Olga"/>
    <s v="PI"/>
    <x v="14"/>
    <x v="14"/>
    <x v="4"/>
    <x v="4"/>
    <m/>
    <m/>
    <n v="1"/>
    <n v="8862.8700000000008"/>
    <n v="4830.5149958096108"/>
    <n v="2125.4265981562289"/>
    <n v="0"/>
    <n v="2705.0883976533819"/>
  </r>
  <r>
    <s v="G0507815"/>
    <s v="H0110"/>
    <s v="MATHEMATICS"/>
    <s v="H0411"/>
    <s v="NSM"/>
    <s v="0083723"/>
    <s v="McAlister,Leah Yvette"/>
    <s v="COPI"/>
    <x v="19"/>
    <x v="19"/>
    <x v="3"/>
    <x v="3"/>
    <m/>
    <m/>
    <n v="0.1"/>
    <n v="832.43100000000004"/>
    <n v="453.69845529459309"/>
    <n v="199.62732032962097"/>
    <n v="0"/>
    <n v="254.07113496497212"/>
  </r>
  <r>
    <s v="G0507815"/>
    <s v="H0110"/>
    <s v="MATHEMATICS"/>
    <s v="H0411"/>
    <s v="NSM"/>
    <s v="0235161"/>
    <s v="Ekeoba,Jacqueline Njideka"/>
    <s v="COPI"/>
    <x v="19"/>
    <x v="19"/>
    <x v="3"/>
    <x v="3"/>
    <m/>
    <m/>
    <n v="0.1"/>
    <n v="832.43100000000004"/>
    <n v="453.69845529459309"/>
    <n v="199.62732032962097"/>
    <n v="0"/>
    <n v="254.07113496497212"/>
  </r>
  <r>
    <s v="G0507815"/>
    <s v="H0110"/>
    <s v="MATHEMATICS"/>
    <s v="H0411"/>
    <s v="NSM"/>
    <s v="0256325"/>
    <s v="Mateer,Ramona Caravella"/>
    <s v="COPI"/>
    <x v="19"/>
    <x v="19"/>
    <x v="3"/>
    <x v="3"/>
    <m/>
    <m/>
    <n v="0.1"/>
    <n v="832.43100000000004"/>
    <n v="453.69845529459309"/>
    <n v="199.62732032962097"/>
    <n v="0"/>
    <n v="254.07113496497212"/>
  </r>
  <r>
    <s v="G0507815"/>
    <s v="H0110"/>
    <s v="MATHEMATICS"/>
    <s v="H0411"/>
    <s v="NSM"/>
    <s v="0900385"/>
    <s v="Evans,Paige K"/>
    <s v="PI"/>
    <x v="19"/>
    <x v="19"/>
    <x v="3"/>
    <x v="3"/>
    <m/>
    <m/>
    <n v="0.5"/>
    <n v="4162.1549999999997"/>
    <n v="2268.4922764729649"/>
    <n v="998.1366016481046"/>
    <n v="0"/>
    <n v="1270.3556748248602"/>
  </r>
  <r>
    <s v="G0507815"/>
    <s v="H0110"/>
    <s v="MATHEMATICS"/>
    <s v="H0411"/>
    <s v="NSM"/>
    <s v="1195016"/>
    <s v="Snodgrass Rangel,Virginia Walker"/>
    <s v="COPI"/>
    <x v="23"/>
    <x v="23"/>
    <x v="1"/>
    <x v="1"/>
    <m/>
    <m/>
    <n v="0.2"/>
    <n v="1664.8620000000001"/>
    <n v="907.39691058918618"/>
    <n v="399.25464065924194"/>
    <n v="0"/>
    <n v="508.14226992994423"/>
  </r>
  <r>
    <s v="G0507950"/>
    <s v="H0114"/>
    <s v="OPT VISION SCIENCES"/>
    <s v="H0412"/>
    <s v="Optometry"/>
    <s v="0086974"/>
    <s v="Berntsen,David A"/>
    <s v="COI"/>
    <x v="34"/>
    <x v="34"/>
    <x v="8"/>
    <x v="8"/>
    <m/>
    <m/>
    <n v="0"/>
    <n v="0"/>
    <n v="0"/>
    <n v="0"/>
    <n v="0"/>
    <n v="0"/>
  </r>
  <r>
    <s v="G0507950"/>
    <s v="H0114"/>
    <s v="OPT VISION SCIENCES"/>
    <s v="H0412"/>
    <s v="Optometry"/>
    <s v="0086974"/>
    <s v="Berntsen,David A"/>
    <s v="COI"/>
    <x v="24"/>
    <x v="24"/>
    <x v="8"/>
    <x v="8"/>
    <m/>
    <m/>
    <n v="0.1"/>
    <n v="11159.304000000002"/>
    <n v="6082.1365217811135"/>
    <n v="2676.1400695836901"/>
    <n v="0"/>
    <n v="3405.9964521974234"/>
  </r>
  <r>
    <s v="G0507950"/>
    <s v="H0114"/>
    <s v="OPT VISION SCIENCES"/>
    <s v="H0412"/>
    <s v="Optometry"/>
    <s v="1393230"/>
    <s v="Benoit,Julia S"/>
    <s v="COI"/>
    <x v="24"/>
    <x v="24"/>
    <x v="8"/>
    <x v="8"/>
    <m/>
    <m/>
    <n v="2.5000000000000001E-2"/>
    <n v="2789.8260000000005"/>
    <n v="1520.5341304452784"/>
    <n v="669.03501739592252"/>
    <n v="0"/>
    <n v="851.49911304935586"/>
  </r>
  <r>
    <s v="G0507950"/>
    <s v="H0114"/>
    <s v="OPT VISION SCIENCES"/>
    <s v="H0412"/>
    <s v="Optometry"/>
    <s v="1393230"/>
    <s v="Benoit,Julia S"/>
    <s v="COI"/>
    <x v="20"/>
    <x v="20"/>
    <x v="0"/>
    <x v="0"/>
    <s v="H0412"/>
    <s v="OPTOMETRY PH"/>
    <n v="2.5000000000000001E-2"/>
    <n v="2789.8260000000005"/>
    <n v="1520.5341304452784"/>
    <m/>
    <n v="1520.5341304452784"/>
    <m/>
  </r>
  <r>
    <s v="G0507950"/>
    <s v="H0114"/>
    <s v="OPT VISION SCIENCES"/>
    <s v="H0412"/>
    <s v="Optometry"/>
    <s v="8016489"/>
    <s v="Yoon,Geunyoung"/>
    <s v="PI"/>
    <x v="34"/>
    <x v="34"/>
    <x v="8"/>
    <x v="8"/>
    <m/>
    <m/>
    <n v="0"/>
    <n v="0"/>
    <n v="0"/>
    <n v="0"/>
    <n v="0"/>
    <n v="0"/>
  </r>
  <r>
    <s v="G0507950"/>
    <s v="H0114"/>
    <s v="OPT VISION SCIENCES"/>
    <s v="H0412"/>
    <s v="Optometry"/>
    <s v="8016489"/>
    <s v="Yoon,Geunyoung"/>
    <s v="PI"/>
    <x v="24"/>
    <x v="24"/>
    <x v="8"/>
    <x v="8"/>
    <m/>
    <m/>
    <n v="0.85"/>
    <n v="94854.084000000003"/>
    <n v="51698.160435139456"/>
    <n v="22747.19059146136"/>
    <n v="0"/>
    <n v="28950.969843678096"/>
  </r>
  <r>
    <s v="G0507816"/>
    <s v="H0110"/>
    <s v="MATHEMATICS"/>
    <s v="H0411"/>
    <s v="NSM"/>
    <s v="1210505"/>
    <s v="Climenhaga,Vaughn"/>
    <s v="PI"/>
    <x v="19"/>
    <x v="19"/>
    <x v="3"/>
    <x v="3"/>
    <m/>
    <m/>
    <n v="1"/>
    <n v="15569.449999999997"/>
    <n v="8485.7909121433495"/>
    <n v="3733.7480013430736"/>
    <n v="0"/>
    <n v="4752.0429108002754"/>
  </r>
  <r>
    <s v="G0508060"/>
    <s v="H0114"/>
    <s v="OPT VISION SCIENCES"/>
    <s v="H0412"/>
    <s v="Optometry"/>
    <s v="8016489"/>
    <s v="Yoon,Geunyoung"/>
    <s v="PI"/>
    <x v="34"/>
    <x v="34"/>
    <x v="8"/>
    <x v="8"/>
    <m/>
    <m/>
    <n v="0"/>
    <n v="0"/>
    <n v="0"/>
    <n v="0"/>
    <n v="0"/>
    <n v="0"/>
  </r>
  <r>
    <s v="G0508060"/>
    <s v="H0114"/>
    <s v="OPT VISION SCIENCES"/>
    <s v="H0412"/>
    <s v="Optometry"/>
    <s v="8016489"/>
    <s v="Yoon,Geunyoung"/>
    <s v="PI"/>
    <x v="24"/>
    <x v="24"/>
    <x v="8"/>
    <x v="8"/>
    <m/>
    <m/>
    <n v="1"/>
    <n v="106062.75"/>
    <n v="57807.200644013254"/>
    <n v="25435.168283365831"/>
    <n v="0"/>
    <n v="32372.032360647423"/>
  </r>
  <r>
    <s v="G0508821"/>
    <s v="H0070"/>
    <s v="ELECTRICAL ENGINEERING"/>
    <s v="H0406"/>
    <s v="Engineering"/>
    <s v="1156907"/>
    <s v="Contreras-Vidal,Jose Luis"/>
    <s v="PI"/>
    <x v="4"/>
    <x v="4"/>
    <x v="4"/>
    <x v="4"/>
    <m/>
    <m/>
    <n v="0.5"/>
    <n v="367.97"/>
    <n v="200.55406465491004"/>
    <n v="88.243788448160416"/>
    <n v="0"/>
    <n v="112.31027620674962"/>
  </r>
  <r>
    <s v="G0508821"/>
    <s v="H0070"/>
    <s v="ELECTRICAL ENGINEERING"/>
    <s v="H0406"/>
    <s v="Engineering"/>
    <s v="8002477"/>
    <s v="Parikh,Pranav J"/>
    <s v="COPI"/>
    <x v="2"/>
    <x v="2"/>
    <x v="2"/>
    <x v="2"/>
    <m/>
    <m/>
    <n v="0.5"/>
    <n v="367.97"/>
    <n v="200.55406465491004"/>
    <n v="88.243788448160416"/>
    <n v="0"/>
    <n v="112.31027620674962"/>
  </r>
  <r>
    <s v="G0507934"/>
    <s v="H0071"/>
    <s v="BIOMEDICAL ENGINEERING"/>
    <s v="H0406"/>
    <s v="Engineering"/>
    <s v="0160788"/>
    <s v="Larin,Kirill"/>
    <s v="PI"/>
    <x v="17"/>
    <x v="17"/>
    <x v="4"/>
    <x v="4"/>
    <m/>
    <m/>
    <n v="1"/>
    <n v="5480.25"/>
    <n v="2986.8913575157503"/>
    <n v="1314.2321973069302"/>
    <n v="0"/>
    <n v="1672.6591602088201"/>
  </r>
  <r>
    <s v="G0507780"/>
    <s v="H0107"/>
    <s v="CHEMISTRY"/>
    <s v="H0411"/>
    <s v="NSM"/>
    <s v="1228245"/>
    <s v="Yang,Ding-Shyue"/>
    <s v="PI"/>
    <x v="16"/>
    <x v="16"/>
    <x v="3"/>
    <x v="3"/>
    <m/>
    <m/>
    <n v="1"/>
    <n v="26641.37"/>
    <n v="14520.300680695111"/>
    <n v="6388.9322995058492"/>
    <n v="0"/>
    <n v="8131.3683811892615"/>
  </r>
  <r>
    <s v="G0507785"/>
    <s v="H0010"/>
    <s v="HEALTH RESEARCH INSTITUTE"/>
    <s v="H0010"/>
    <s v="Health Research Institute"/>
    <s v="0190308"/>
    <s v="Reitzel,Lorraine R"/>
    <s v="PI"/>
    <x v="0"/>
    <x v="0"/>
    <x v="0"/>
    <x v="0"/>
    <s v="H0405"/>
    <s v="EDUCATION PH"/>
    <n v="0.25"/>
    <n v="17950.442500000005"/>
    <n v="9783.4992138740818"/>
    <m/>
    <n v="9783.4992138740818"/>
    <m/>
  </r>
  <r>
    <s v="G0507785"/>
    <s v="H0010"/>
    <s v="HEALTH RESEARCH INSTITUTE"/>
    <s v="H0010"/>
    <s v="Health Research Institute"/>
    <s v="0190308"/>
    <s v="Reitzel,Lorraine R"/>
    <s v="PI"/>
    <x v="1"/>
    <x v="1"/>
    <x v="1"/>
    <x v="1"/>
    <m/>
    <m/>
    <n v="0.25"/>
    <n v="17950.442500000005"/>
    <n v="9783.4992138740818"/>
    <n v="4304.7396541045964"/>
    <n v="0"/>
    <n v="5478.7595597694853"/>
  </r>
  <r>
    <s v="G0507785"/>
    <s v="H0010"/>
    <s v="HEALTH RESEARCH INSTITUTE"/>
    <s v="H0010"/>
    <s v="Health Research Institute"/>
    <s v="1218578"/>
    <s v="Obasi,Ezemenari M"/>
    <s v="PI"/>
    <x v="0"/>
    <x v="0"/>
    <x v="0"/>
    <x v="0"/>
    <s v="H0405"/>
    <s v="EDUCATION PH"/>
    <n v="0.25"/>
    <n v="17950.442500000005"/>
    <n v="9783.4992138740818"/>
    <m/>
    <n v="9783.4992138740818"/>
    <m/>
  </r>
  <r>
    <s v="G0507785"/>
    <s v="H0010"/>
    <s v="HEALTH RESEARCH INSTITUTE"/>
    <s v="H0010"/>
    <s v="Health Research Institute"/>
    <s v="1218578"/>
    <s v="Obasi,Ezemenari M"/>
    <s v="PI"/>
    <x v="1"/>
    <x v="1"/>
    <x v="1"/>
    <x v="1"/>
    <m/>
    <m/>
    <n v="0.25"/>
    <n v="17950.442500000005"/>
    <n v="9783.4992138740818"/>
    <n v="4304.7396541045964"/>
    <n v="0"/>
    <n v="5478.7595597694853"/>
  </r>
  <r>
    <s v="G0507994"/>
    <s v="H0624"/>
    <s v="BEHAVIORAL &amp; SOCIAL SCIENCES"/>
    <s v="H0624"/>
    <s v="Behavioral &amp; Social Sciences"/>
    <s v="8005563"/>
    <s v="Beech,Bettina Marie"/>
    <s v="PI"/>
    <x v="77"/>
    <x v="77"/>
    <x v="20"/>
    <x v="19"/>
    <m/>
    <m/>
    <n v="0.5"/>
    <n v="507.70499999999998"/>
    <n v="276.713594574615"/>
    <n v="121.7539816128306"/>
    <n v="0"/>
    <n v="154.95961296178439"/>
  </r>
  <r>
    <s v="G0507994"/>
    <s v="H0624"/>
    <s v="BEHAVIORAL &amp; SOCIAL SCIENCES"/>
    <s v="H0624"/>
    <s v="Behavioral &amp; Social Sciences"/>
    <s v="8005563"/>
    <s v="Beech,Bettina Marie"/>
    <s v="PI"/>
    <x v="77"/>
    <x v="77"/>
    <x v="20"/>
    <x v="19"/>
    <m/>
    <m/>
    <n v="0"/>
    <n v="0"/>
    <n v="0"/>
    <n v="0"/>
    <n v="0"/>
    <n v="0"/>
  </r>
  <r>
    <s v="G0507994"/>
    <s v="H0624"/>
    <s v="BEHAVIORAL &amp; SOCIAL SCIENCES"/>
    <s v="H0624"/>
    <s v="Behavioral &amp; Social Sciences"/>
    <s v="8015735"/>
    <s v="Bruce,Marino A"/>
    <s v="PI"/>
    <x v="63"/>
    <x v="63"/>
    <x v="11"/>
    <x v="10"/>
    <m/>
    <m/>
    <n v="0.5"/>
    <n v="507.70499999999998"/>
    <n v="276.713594574615"/>
    <n v="121.7539816128306"/>
    <n v="0"/>
    <n v="154.95961296178439"/>
  </r>
  <r>
    <s v="G0507817"/>
    <s v="H0110"/>
    <s v="MATHEMATICS"/>
    <s v="H0411"/>
    <s v="NSM"/>
    <s v="1210505"/>
    <s v="Climenhaga,Vaughn"/>
    <s v="PI"/>
    <x v="19"/>
    <x v="19"/>
    <x v="3"/>
    <x v="3"/>
    <m/>
    <m/>
    <n v="1"/>
    <n v="32190.769999999997"/>
    <n v="17544.880745363309"/>
    <n v="7719.7475279598557"/>
    <n v="0"/>
    <n v="9825.1332174034542"/>
  </r>
  <r>
    <s v="G0507781"/>
    <s v="H0065"/>
    <s v="HEALTH AND HUMAN PERFORMANCE"/>
    <s v="H0409"/>
    <s v="Lib Arts &amp; Social Sci"/>
    <s v="8002407"/>
    <s v="Johnston,Craig Allen"/>
    <s v="PI"/>
    <x v="2"/>
    <x v="2"/>
    <x v="2"/>
    <x v="2"/>
    <m/>
    <m/>
    <n v="1"/>
    <n v="2346.42"/>
    <n v="1278.8653107252601"/>
    <n v="562.70073671911439"/>
    <n v="0"/>
    <n v="716.1645740061457"/>
  </r>
  <r>
    <s v="G0508758"/>
    <s v="H0068"/>
    <s v="CIVIL ENGINEERING"/>
    <s v="H0406"/>
    <s v="Engineering"/>
    <s v="8016404"/>
    <s v="Milillo,Pietro"/>
    <s v="PI"/>
    <x v="9"/>
    <x v="9"/>
    <x v="4"/>
    <x v="4"/>
    <m/>
    <m/>
    <n v="0.87029999999999996"/>
    <n v="40672.539278999997"/>
    <n v="22167.685061934215"/>
    <n v="9753.781427251055"/>
    <n v="0"/>
    <n v="12413.90363468316"/>
  </r>
  <r>
    <s v="G0508758"/>
    <s v="H0068"/>
    <s v="CIVIL ENGINEERING"/>
    <s v="H0406"/>
    <s v="Engineering"/>
    <s v="8016404"/>
    <s v="Milillo,Pietro"/>
    <s v="PI"/>
    <x v="38"/>
    <x v="38"/>
    <x v="4"/>
    <x v="4"/>
    <m/>
    <m/>
    <n v="0.12970000000000001"/>
    <n v="6061.3907210000007"/>
    <n v="3303.6294984865772"/>
    <n v="1453.5969793340939"/>
    <n v="0"/>
    <n v="1850.0325191524832"/>
  </r>
  <r>
    <s v="G0507972"/>
    <s v="H0070"/>
    <s v="ELECTRICAL ENGINEERING"/>
    <s v="H0406"/>
    <s v="Engineering"/>
    <s v="1224139"/>
    <s v="Yao,Yan"/>
    <s v="PI"/>
    <x v="4"/>
    <x v="4"/>
    <x v="4"/>
    <x v="4"/>
    <m/>
    <m/>
    <n v="1"/>
    <n v="-1091.23"/>
    <n v="-594.75123508269007"/>
    <n v="-261.69054343638362"/>
    <n v="0"/>
    <n v="-333.06069164630645"/>
  </r>
  <r>
    <s v="G0509694"/>
    <s v="H0070"/>
    <s v="ELECTRICAL ENGINEERING"/>
    <s v="H0406"/>
    <s v="Engineering"/>
    <s v="1224139"/>
    <s v="Yao,Yan"/>
    <s v="PI"/>
    <x v="4"/>
    <x v="4"/>
    <x v="4"/>
    <x v="4"/>
    <m/>
    <m/>
    <n v="1"/>
    <n v="26716.38"/>
    <n v="14561.183253703142"/>
    <n v="6406.920631629383"/>
    <n v="0"/>
    <n v="8154.2626220737593"/>
  </r>
  <r>
    <s v="G0507770"/>
    <s v="H0125"/>
    <s v="PSYCHOLOGY"/>
    <s v="H0409"/>
    <s v="Lib Arts &amp; Social Sci"/>
    <s v="8010012"/>
    <s v="Williams,Michael W"/>
    <s v="PI"/>
    <x v="7"/>
    <x v="7"/>
    <x v="2"/>
    <x v="2"/>
    <m/>
    <m/>
    <n v="1"/>
    <n v="1618.25"/>
    <n v="881.9920513297501"/>
    <n v="388.07650258509005"/>
    <n v="0"/>
    <n v="493.91554874466004"/>
  </r>
  <r>
    <s v="G0507819"/>
    <s v="H0110"/>
    <s v="MATHEMATICS"/>
    <s v="H0411"/>
    <s v="NSM"/>
    <s v="0088914"/>
    <s v="Blecher,David P"/>
    <s v="PI"/>
    <x v="19"/>
    <x v="19"/>
    <x v="3"/>
    <x v="3"/>
    <m/>
    <m/>
    <n v="1"/>
    <n v="10835.99"/>
    <n v="5905.9212410249702"/>
    <n v="2598.605346050987"/>
    <n v="0"/>
    <n v="3307.3158949739832"/>
  </r>
  <r>
    <s v="G0507820"/>
    <s v="H0110"/>
    <s v="MATHEMATICS"/>
    <s v="H0411"/>
    <s v="NSM"/>
    <s v="8001712"/>
    <s v="Kalantar,Mehrdad"/>
    <s v="PI"/>
    <x v="19"/>
    <x v="19"/>
    <x v="3"/>
    <x v="3"/>
    <m/>
    <m/>
    <n v="1"/>
    <n v="43931.47"/>
    <n v="23943.894542395414"/>
    <n v="10535.313598653982"/>
    <n v="0"/>
    <n v="13408.580943741432"/>
  </r>
  <r>
    <s v="G0507976"/>
    <s v="H0139"/>
    <s v="ENGINEERING TECHNOLOGY"/>
    <s v="H0416"/>
    <s v="Engineering"/>
    <s v="0900534"/>
    <s v="Robles Hernandez,Francisco C"/>
    <s v="PI"/>
    <x v="43"/>
    <x v="43"/>
    <x v="9"/>
    <x v="4"/>
    <m/>
    <m/>
    <n v="0.4"/>
    <n v="22122.656000000003"/>
    <n v="12057.47365753277"/>
    <n v="5305.2884093144185"/>
    <n v="0"/>
    <n v="6752.1852482183513"/>
  </r>
  <r>
    <s v="G0507976"/>
    <s v="H0139"/>
    <s v="ENGINEERING TECHNOLOGY"/>
    <s v="H0416"/>
    <s v="Engineering"/>
    <s v="0900534"/>
    <s v="Robles Hernandez,Francisco C"/>
    <s v="PI"/>
    <x v="31"/>
    <x v="31"/>
    <x v="0"/>
    <x v="0"/>
    <s v="H0416"/>
    <s v="ENGINEERING PH"/>
    <n v="0.4"/>
    <n v="22122.656000000003"/>
    <n v="12057.47365753277"/>
    <m/>
    <n v="12057.47365753277"/>
    <m/>
  </r>
  <r>
    <s v="G0507976"/>
    <s v="H0139"/>
    <s v="ENGINEERING TECHNOLOGY"/>
    <s v="H0416"/>
    <s v="Engineering"/>
    <s v="1413956"/>
    <s v="Taylor,Shelton R"/>
    <s v="COPI"/>
    <x v="43"/>
    <x v="43"/>
    <x v="9"/>
    <x v="4"/>
    <m/>
    <m/>
    <n v="0.2"/>
    <n v="11061.328000000001"/>
    <n v="6028.7368287663849"/>
    <n v="2652.6442046572092"/>
    <n v="0"/>
    <n v="3376.0926241091756"/>
  </r>
  <r>
    <s v="G0507821"/>
    <s v="H0110"/>
    <s v="MATHEMATICS"/>
    <s v="H0411"/>
    <s v="NSM"/>
    <s v="0082004"/>
    <s v="Ru,Min"/>
    <s v="PI"/>
    <x v="19"/>
    <x v="19"/>
    <x v="3"/>
    <x v="3"/>
    <m/>
    <m/>
    <n v="1"/>
    <n v="13.85"/>
    <n v="7.5486419965500007"/>
    <n v="3.3214024784820002"/>
    <n v="0"/>
    <n v="4.227239518068"/>
  </r>
  <r>
    <s v="G0508117"/>
    <s v="H0070"/>
    <s v="ELECTRICAL ENGINEERING"/>
    <s v="H0406"/>
    <s v="Engineering"/>
    <s v="1044270"/>
    <s v="Robertson,Megan L"/>
    <s v="COPI"/>
    <x v="13"/>
    <x v="13"/>
    <x v="4"/>
    <x v="4"/>
    <m/>
    <m/>
    <n v="0.33329999999999999"/>
    <n v="247.16861399999993"/>
    <n v="134.71389024328201"/>
    <n v="59.274111707044085"/>
    <n v="0"/>
    <n v="75.439778536237924"/>
  </r>
  <r>
    <s v="G0508117"/>
    <s v="H0070"/>
    <s v="ELECTRICAL ENGINEERING"/>
    <s v="H0406"/>
    <s v="Engineering"/>
    <s v="1224139"/>
    <s v="Yao,Yan"/>
    <s v="PI"/>
    <x v="4"/>
    <x v="4"/>
    <x v="4"/>
    <x v="4"/>
    <m/>
    <m/>
    <n v="0.33340000000000003"/>
    <n v="247.24277199999997"/>
    <n v="134.75430845217591"/>
    <n v="59.291895718957399"/>
    <n v="0"/>
    <n v="75.462412733218514"/>
  </r>
  <r>
    <s v="G0508117"/>
    <s v="H0070"/>
    <s v="ELECTRICAL ENGINEERING"/>
    <s v="H0406"/>
    <s v="Engineering"/>
    <s v="1241330"/>
    <s v="Liang,Yanliang"/>
    <s v="COPI"/>
    <x v="4"/>
    <x v="4"/>
    <x v="4"/>
    <x v="4"/>
    <m/>
    <m/>
    <n v="0.33329999999999999"/>
    <n v="247.16861399999993"/>
    <n v="134.71389024328201"/>
    <n v="59.274111707044085"/>
    <n v="0"/>
    <n v="75.439778536237924"/>
  </r>
  <r>
    <s v="G0507854"/>
    <s v="H0125"/>
    <s v="PSYCHOLOGY"/>
    <s v="H0409"/>
    <s v="Lib Arts &amp; Social Sci"/>
    <s v="1405038"/>
    <s v="Vujanovic,Anka Anna"/>
    <s v="PI"/>
    <x v="7"/>
    <x v="7"/>
    <x v="2"/>
    <x v="2"/>
    <m/>
    <m/>
    <n v="1"/>
    <n v="28254.25"/>
    <n v="15399.365930037751"/>
    <n v="6775.7210092166106"/>
    <n v="0"/>
    <n v="8623.6449208211416"/>
  </r>
  <r>
    <s v="G0507840"/>
    <s v="H0110"/>
    <s v="MATHEMATICS"/>
    <s v="H0411"/>
    <s v="NSM"/>
    <s v="0126226"/>
    <s v="Josic,Kresimir"/>
    <s v="PI"/>
    <x v="19"/>
    <x v="19"/>
    <x v="3"/>
    <x v="3"/>
    <m/>
    <m/>
    <n v="1"/>
    <n v="6603.23"/>
    <n v="3598.9472412186901"/>
    <n v="1583.5367861362236"/>
    <n v="0"/>
    <n v="2015.4104550824666"/>
  </r>
  <r>
    <s v="G0508278"/>
    <s v="H0112"/>
    <s v="PHYSICS"/>
    <s v="H0411"/>
    <s v="NSM"/>
    <s v="0082596"/>
    <s v="Ignatiev,Alex"/>
    <s v="PI"/>
    <x v="10"/>
    <x v="10"/>
    <x v="3"/>
    <x v="3"/>
    <m/>
    <m/>
    <n v="1"/>
    <n v="1881.34"/>
    <n v="1025.3835475660201"/>
    <n v="451.16876092904886"/>
    <n v="0"/>
    <n v="574.21478663697121"/>
  </r>
  <r>
    <s v="G0508424"/>
    <s v="H0104"/>
    <s v="BIOLOGY &amp; BIOCHEMISTRY"/>
    <s v="H0411"/>
    <s v="NSM"/>
    <s v="0299540"/>
    <s v="Xian,Wa"/>
    <s v="PI"/>
    <x v="3"/>
    <x v="3"/>
    <x v="3"/>
    <x v="3"/>
    <m/>
    <m/>
    <n v="0.5"/>
    <n v="33560.264999999999"/>
    <n v="18291.294281180297"/>
    <n v="8048.1694837193309"/>
    <n v="0"/>
    <n v="10243.124797460965"/>
  </r>
  <r>
    <s v="G0508424"/>
    <s v="H0104"/>
    <s v="BIOLOGY &amp; BIOCHEMISTRY"/>
    <s v="H0411"/>
    <s v="NSM"/>
    <s v="8002714"/>
    <s v="McKeon,Frank D"/>
    <s v="PI"/>
    <x v="3"/>
    <x v="3"/>
    <x v="3"/>
    <x v="3"/>
    <m/>
    <m/>
    <n v="0.5"/>
    <n v="33560.264999999999"/>
    <n v="18291.294281180297"/>
    <n v="8048.1694837193309"/>
    <n v="0"/>
    <n v="10243.124797460965"/>
  </r>
  <r>
    <s v="G0508000"/>
    <s v="H0114"/>
    <s v="OPT VISION SCIENCES"/>
    <s v="H0412"/>
    <s v="Optometry"/>
    <s v="8016474"/>
    <s v="Ribelayga,Christophe Pierre"/>
    <s v="PI"/>
    <x v="34"/>
    <x v="34"/>
    <x v="8"/>
    <x v="8"/>
    <m/>
    <m/>
    <n v="0"/>
    <n v="0"/>
    <n v="0"/>
    <n v="0"/>
    <n v="0"/>
    <n v="0"/>
  </r>
  <r>
    <s v="G0508000"/>
    <s v="H0114"/>
    <s v="OPT VISION SCIENCES"/>
    <s v="H0412"/>
    <s v="Optometry"/>
    <s v="8016474"/>
    <s v="Ribelayga,Christophe Pierre"/>
    <s v="PI"/>
    <x v="24"/>
    <x v="24"/>
    <x v="8"/>
    <x v="8"/>
    <m/>
    <m/>
    <n v="0.95"/>
    <n v="131357.23149999999"/>
    <n v="71593.408971223151"/>
    <n v="31501.099947338185"/>
    <n v="0"/>
    <n v="40092.309023884969"/>
  </r>
  <r>
    <s v="G0508000"/>
    <s v="H0114"/>
    <s v="OPT VISION SCIENCES"/>
    <s v="H0412"/>
    <s v="Optometry"/>
    <s v="8016932"/>
    <s v="O'Brien,John"/>
    <s v="COI"/>
    <x v="34"/>
    <x v="34"/>
    <x v="8"/>
    <x v="8"/>
    <m/>
    <m/>
    <n v="0"/>
    <n v="0"/>
    <n v="0"/>
    <n v="0"/>
    <n v="0"/>
    <n v="0"/>
  </r>
  <r>
    <s v="G0508000"/>
    <s v="H0114"/>
    <s v="OPT VISION SCIENCES"/>
    <s v="H0412"/>
    <s v="Optometry"/>
    <s v="8016932"/>
    <s v="O'Brien,John"/>
    <s v="COI"/>
    <x v="24"/>
    <x v="24"/>
    <x v="8"/>
    <x v="8"/>
    <m/>
    <m/>
    <n v="0.05"/>
    <n v="6913.5384999999997"/>
    <n v="3768.0741563801657"/>
    <n v="1657.952628807273"/>
    <n v="0"/>
    <n v="2110.1215275728928"/>
  </r>
  <r>
    <s v="G0507871"/>
    <s v="H0114"/>
    <s v="OPT VISION SCIENCES"/>
    <s v="H0412"/>
    <s v="Optometry"/>
    <s v="0086974"/>
    <s v="Berntsen,David A"/>
    <s v="PI"/>
    <x v="34"/>
    <x v="34"/>
    <x v="8"/>
    <x v="8"/>
    <m/>
    <m/>
    <n v="0"/>
    <n v="0"/>
    <n v="0"/>
    <n v="0"/>
    <n v="0"/>
    <n v="0"/>
  </r>
  <r>
    <s v="G0507871"/>
    <s v="H0114"/>
    <s v="OPT VISION SCIENCES"/>
    <s v="H0412"/>
    <s v="Optometry"/>
    <s v="0086974"/>
    <s v="Berntsen,David A"/>
    <s v="PI"/>
    <x v="24"/>
    <x v="24"/>
    <x v="8"/>
    <x v="8"/>
    <m/>
    <m/>
    <n v="0.9"/>
    <n v="14437.430999999999"/>
    <n v="7868.8085176095929"/>
    <n v="3462.275747748221"/>
    <n v="0"/>
    <n v="4406.5327698613719"/>
  </r>
  <r>
    <s v="G0507871"/>
    <s v="H0114"/>
    <s v="OPT VISION SCIENCES"/>
    <s v="H0412"/>
    <s v="Optometry"/>
    <s v="8002354"/>
    <s v="Ritchey,Eric R"/>
    <s v="OTHK"/>
    <x v="34"/>
    <x v="34"/>
    <x v="8"/>
    <x v="8"/>
    <m/>
    <m/>
    <n v="0"/>
    <n v="0"/>
    <n v="0"/>
    <n v="0"/>
    <n v="0"/>
    <n v="0"/>
  </r>
  <r>
    <s v="G0507871"/>
    <s v="H0114"/>
    <s v="OPT VISION SCIENCES"/>
    <s v="H0412"/>
    <s v="Optometry"/>
    <s v="8002354"/>
    <s v="Ritchey,Eric R"/>
    <s v="OTHK"/>
    <x v="24"/>
    <x v="24"/>
    <x v="8"/>
    <x v="8"/>
    <m/>
    <m/>
    <n v="0.1"/>
    <n v="1604.1589999999999"/>
    <n v="874.31205751217703"/>
    <n v="384.69730530535787"/>
    <n v="0"/>
    <n v="489.61475220681916"/>
  </r>
  <r>
    <s v="G0508076"/>
    <s v="H0068"/>
    <s v="CIVIL ENGINEERING"/>
    <s v="H0406"/>
    <s v="Engineering"/>
    <s v="1055405"/>
    <s v="Glennie,Craig Len"/>
    <s v="PI"/>
    <x v="9"/>
    <x v="9"/>
    <x v="4"/>
    <x v="4"/>
    <m/>
    <m/>
    <n v="0.5"/>
    <n v="15791.775000000001"/>
    <n v="8606.9643296078266"/>
    <n v="3787.0643050274439"/>
    <n v="0"/>
    <n v="4819.9000245803827"/>
  </r>
  <r>
    <s v="G0508076"/>
    <s v="H0068"/>
    <s v="CIVIL ENGINEERING"/>
    <s v="H0406"/>
    <s v="Engineering"/>
    <s v="1055405"/>
    <s v="Glennie,Craig Len"/>
    <s v="PI"/>
    <x v="38"/>
    <x v="38"/>
    <x v="4"/>
    <x v="4"/>
    <m/>
    <m/>
    <n v="0.5"/>
    <n v="15791.775000000001"/>
    <n v="8606.9643296078266"/>
    <n v="3787.0643050274439"/>
    <n v="0"/>
    <n v="4819.9000245803827"/>
  </r>
  <r>
    <s v="G0508043"/>
    <s v="H0062"/>
    <s v="CURRICULUM AND INSTRUCTION"/>
    <s v="H0405"/>
    <s v="Education"/>
    <s v="8010558"/>
    <s v="Gist,Conra D"/>
    <s v="PI"/>
    <x v="22"/>
    <x v="22"/>
    <x v="1"/>
    <x v="1"/>
    <m/>
    <m/>
    <n v="1"/>
    <n v="33299.040000000001"/>
    <n v="18148.919262729123"/>
    <n v="7985.5244756008142"/>
    <n v="0"/>
    <n v="10163.394787128309"/>
  </r>
  <r>
    <s v="G0508005"/>
    <s v="H0125"/>
    <s v="PSYCHOLOGY"/>
    <s v="H0409"/>
    <s v="Lib Arts &amp; Social Sci"/>
    <s v="0952956"/>
    <s v="Kulesz,Paulina Anna"/>
    <s v="COI"/>
    <x v="7"/>
    <x v="7"/>
    <x v="2"/>
    <x v="2"/>
    <m/>
    <m/>
    <n v="0.02"/>
    <n v="1151.3125999999997"/>
    <n v="627.49795260051769"/>
    <n v="276.09909914422781"/>
    <n v="0"/>
    <n v="351.39885345628988"/>
  </r>
  <r>
    <s v="G0508005"/>
    <s v="H0125"/>
    <s v="PSYCHOLOGY"/>
    <s v="H0409"/>
    <s v="Lib Arts &amp; Social Sci"/>
    <s v="0952956"/>
    <s v="Kulesz,Paulina Anna"/>
    <s v="COI"/>
    <x v="20"/>
    <x v="20"/>
    <x v="0"/>
    <x v="0"/>
    <s v="H0409"/>
    <s v="LIB ARTS &amp; SOCIAL SCI PH"/>
    <n v="0.08"/>
    <n v="4605.250399999999"/>
    <n v="2509.9918104020708"/>
    <m/>
    <n v="2509.9918104020708"/>
    <m/>
  </r>
  <r>
    <s v="G0508005"/>
    <s v="H0125"/>
    <s v="PSYCHOLOGY"/>
    <s v="H0409"/>
    <s v="Lib Arts &amp; Social Sci"/>
    <s v="0955384"/>
    <s v="Sharp,Carla"/>
    <s v="PI"/>
    <x v="7"/>
    <x v="7"/>
    <x v="2"/>
    <x v="2"/>
    <m/>
    <m/>
    <n v="0.45"/>
    <n v="25904.533499999998"/>
    <n v="14118.70393351165"/>
    <n v="6212.2297307451263"/>
    <n v="0"/>
    <n v="7906.4742027665234"/>
  </r>
  <r>
    <s v="G0508005"/>
    <s v="H0125"/>
    <s v="PSYCHOLOGY"/>
    <s v="H0409"/>
    <s v="Lib Arts &amp; Social Sci"/>
    <s v="0955384"/>
    <s v="Sharp,Carla"/>
    <s v="PI"/>
    <x v="20"/>
    <x v="20"/>
    <x v="0"/>
    <x v="0"/>
    <s v="H0409"/>
    <s v="LIB ARTS &amp; SOCIAL SCI PH"/>
    <n v="0.45"/>
    <n v="25904.533499999998"/>
    <n v="14118.70393351165"/>
    <m/>
    <n v="14118.70393351165"/>
    <m/>
  </r>
  <r>
    <s v="G0508480"/>
    <s v="H0071"/>
    <s v="BIOMEDICAL ENGINEERING"/>
    <s v="H0406"/>
    <s v="Engineering"/>
    <s v="1136837"/>
    <s v="Das,Mini"/>
    <s v="COI"/>
    <x v="10"/>
    <x v="10"/>
    <x v="3"/>
    <x v="3"/>
    <m/>
    <m/>
    <n v="0.05"/>
    <n v="1826.4459999999999"/>
    <n v="995.46476390113799"/>
    <n v="438.00449611650072"/>
    <n v="0"/>
    <n v="557.46026778463727"/>
  </r>
  <r>
    <s v="G0508480"/>
    <s v="H0071"/>
    <s v="BIOMEDICAL ENGINEERING"/>
    <s v="H0406"/>
    <s v="Engineering"/>
    <s v="1155050"/>
    <s v="Gifford,Howard"/>
    <s v="PI"/>
    <x v="17"/>
    <x v="17"/>
    <x v="4"/>
    <x v="4"/>
    <m/>
    <m/>
    <n v="0.95"/>
    <n v="34702.473999999995"/>
    <n v="18913.830514121622"/>
    <n v="8322.0854262135144"/>
    <n v="0"/>
    <n v="10591.745087908108"/>
  </r>
  <r>
    <s v="G0508950"/>
    <s v="H0071"/>
    <s v="BIOMEDICAL ENGINEERING"/>
    <s v="H0406"/>
    <s v="Engineering"/>
    <s v="8002352"/>
    <s v="Francis,Joseph Thachil"/>
    <s v="PI"/>
    <x v="17"/>
    <x v="17"/>
    <x v="4"/>
    <x v="4"/>
    <m/>
    <m/>
    <n v="0.65"/>
    <n v="26520.565499999997"/>
    <n v="14454.458809065347"/>
    <n v="6359.9618759887526"/>
    <n v="0"/>
    <n v="8094.4969330765944"/>
  </r>
  <r>
    <s v="G0508950"/>
    <s v="H0071"/>
    <s v="BIOMEDICAL ENGINEERING"/>
    <s v="H0406"/>
    <s v="Engineering"/>
    <s v="8013719"/>
    <s v="Romero Ortega,Mario Ignacio"/>
    <s v="COI"/>
    <x v="17"/>
    <x v="17"/>
    <x v="4"/>
    <x v="4"/>
    <m/>
    <m/>
    <n v="0.35"/>
    <n v="14280.304499999998"/>
    <n v="7783.170127958263"/>
    <n v="3424.5948563016359"/>
    <n v="0"/>
    <n v="4358.5752716566276"/>
  </r>
  <r>
    <s v="G0507937"/>
    <s v="H0109"/>
    <s v="EARTH &amp; ATMOSPHERIC SCIENCES"/>
    <s v="H0411"/>
    <s v="NSM"/>
    <s v="1268062"/>
    <s v="Sager,William W"/>
    <s v="PI"/>
    <x v="6"/>
    <x v="6"/>
    <x v="3"/>
    <x v="3"/>
    <m/>
    <m/>
    <n v="1"/>
    <n v="37449.369999999995"/>
    <n v="20410.96657951911"/>
    <n v="8980.8252949884081"/>
    <n v="0"/>
    <n v="11430.141284530702"/>
  </r>
  <r>
    <s v="G0509136"/>
    <s v="H0071"/>
    <s v="BIOMEDICAL ENGINEERING"/>
    <s v="H0406"/>
    <s v="Engineering"/>
    <s v="0082417"/>
    <s v="Francis,David J"/>
    <s v="PI"/>
    <x v="7"/>
    <x v="7"/>
    <x v="2"/>
    <x v="2"/>
    <m/>
    <m/>
    <n v="7.4999999999999997E-2"/>
    <n v="1617.5534999999998"/>
    <n v="881.61243911671045"/>
    <n v="387.90947321135258"/>
    <n v="0"/>
    <n v="493.70296590535787"/>
  </r>
  <r>
    <s v="G0509136"/>
    <s v="H0071"/>
    <s v="BIOMEDICAL ENGINEERING"/>
    <s v="H0406"/>
    <s v="Engineering"/>
    <s v="0082417"/>
    <s v="Francis,David J"/>
    <s v="PI"/>
    <x v="20"/>
    <x v="20"/>
    <x v="0"/>
    <x v="0"/>
    <s v="H0409"/>
    <s v="LIB ARTS &amp; SOCIAL SCI PH"/>
    <n v="0.17499999999999999"/>
    <n v="3774.2914999999994"/>
    <n v="2057.0956912723245"/>
    <m/>
    <n v="2057.0956912723245"/>
    <m/>
  </r>
  <r>
    <s v="G0509136"/>
    <s v="H0071"/>
    <s v="BIOMEDICAL ENGINEERING"/>
    <s v="H0406"/>
    <s v="Engineering"/>
    <s v="1266402"/>
    <s v="Ince,Nuri Firat"/>
    <s v="PI"/>
    <x v="17"/>
    <x v="17"/>
    <x v="4"/>
    <x v="4"/>
    <m/>
    <m/>
    <n v="0.75"/>
    <n v="16175.534999999998"/>
    <n v="8816.1243911671045"/>
    <n v="3879.0947321135259"/>
    <n v="0"/>
    <n v="4937.0296590535781"/>
  </r>
  <r>
    <s v="G0508144"/>
    <s v="H0068"/>
    <s v="CIVIL ENGINEERING"/>
    <s v="H0406"/>
    <s v="Engineering"/>
    <s v="8014557"/>
    <s v="Kalliontzis,Dimitrios"/>
    <s v="PI"/>
    <x v="9"/>
    <x v="9"/>
    <x v="4"/>
    <x v="4"/>
    <m/>
    <m/>
    <n v="1"/>
    <n v="5193.6399999999994"/>
    <n v="2830.6807955929198"/>
    <n v="1245.4995500608848"/>
    <n v="0"/>
    <n v="1585.1812455320351"/>
  </r>
  <r>
    <s v="G0508285"/>
    <s v="H0107"/>
    <s v="CHEMISTRY"/>
    <s v="H0411"/>
    <s v="NSM"/>
    <s v="0898650"/>
    <s v="Miljanic,Ognjen S"/>
    <s v="PI"/>
    <x v="16"/>
    <x v="16"/>
    <x v="3"/>
    <x v="3"/>
    <m/>
    <m/>
    <n v="1"/>
    <n v="56349.270000000004"/>
    <n v="30711.947003388814"/>
    <n v="13513.256681491079"/>
    <n v="0"/>
    <n v="17198.690321897735"/>
  </r>
  <r>
    <s v="G0508136"/>
    <s v="H0070"/>
    <s v="ELECTRICAL ENGINEERING"/>
    <s v="H0406"/>
    <s v="Engineering"/>
    <s v="1180171"/>
    <s v="Prasad,Saurabh"/>
    <s v="PI"/>
    <x v="4"/>
    <x v="4"/>
    <x v="4"/>
    <x v="4"/>
    <m/>
    <m/>
    <n v="1"/>
    <n v="43844.43"/>
    <n v="23896.455278902293"/>
    <n v="10514.44032271701"/>
    <n v="0"/>
    <n v="13382.014956185283"/>
  </r>
  <r>
    <s v="G0508145"/>
    <s v="H0070"/>
    <s v="ELECTRICAL ENGINEERING"/>
    <s v="H0406"/>
    <s v="Engineering"/>
    <s v="8004869"/>
    <s v="Shan,Xiaonan"/>
    <s v="PI"/>
    <x v="4"/>
    <x v="4"/>
    <x v="4"/>
    <x v="4"/>
    <m/>
    <m/>
    <n v="1"/>
    <n v="10478.49"/>
    <n v="5711.0736227024699"/>
    <n v="2512.872393989087"/>
    <n v="0"/>
    <n v="3198.201228713383"/>
  </r>
  <r>
    <s v="G0508658"/>
    <s v="H0070"/>
    <s v="ELECTRICAL ENGINEERING"/>
    <s v="H0406"/>
    <s v="Engineering"/>
    <s v="8004869"/>
    <s v="Shan,Xiaonan"/>
    <s v="PI"/>
    <x v="4"/>
    <x v="4"/>
    <x v="4"/>
    <x v="4"/>
    <m/>
    <m/>
    <n v="1"/>
    <n v="2069.3900000000003"/>
    <n v="1127.8761199451703"/>
    <n v="496.26549277587497"/>
    <n v="0"/>
    <n v="631.61062716929541"/>
  </r>
  <r>
    <s v="G0508297"/>
    <s v="H0068"/>
    <s v="CIVIL ENGINEERING"/>
    <s v="H0406"/>
    <s v="Engineering"/>
    <s v="8005076"/>
    <s v="Krakowiak,Konrad"/>
    <s v="PI"/>
    <x v="9"/>
    <x v="9"/>
    <x v="4"/>
    <x v="4"/>
    <m/>
    <m/>
    <n v="1"/>
    <n v="34323.630000000005"/>
    <n v="18707.349811699893"/>
    <n v="8231.2339171479525"/>
    <n v="0"/>
    <n v="10476.11589455194"/>
  </r>
  <r>
    <s v="G0507947"/>
    <s v="H0118"/>
    <s v="PHARM PRAC &amp; TRANS RESEARCH"/>
    <s v="H0413"/>
    <s v="Pharmacy"/>
    <s v="0094186"/>
    <s v="Garey,Kevin W"/>
    <s v="PI"/>
    <x v="25"/>
    <x v="25"/>
    <x v="7"/>
    <x v="7"/>
    <m/>
    <m/>
    <n v="1"/>
    <n v="58944.12000000001"/>
    <n v="32126.213695428367"/>
    <n v="14135.534025988482"/>
    <n v="0"/>
    <n v="17990.679669439887"/>
  </r>
  <r>
    <s v="G0508161"/>
    <s v="H0125"/>
    <s v="PSYCHOLOGY"/>
    <s v="H0409"/>
    <s v="Lib Arts &amp; Social Sci"/>
    <s v="0343825"/>
    <s v="Venta,Amanda Cristina"/>
    <s v="PI"/>
    <x v="7"/>
    <x v="7"/>
    <x v="2"/>
    <x v="2"/>
    <m/>
    <m/>
    <n v="0.5"/>
    <n v="16715.955000000002"/>
    <n v="9110.6685866743665"/>
    <n v="4008.6941781367213"/>
    <n v="0"/>
    <n v="5101.9744085376451"/>
  </r>
  <r>
    <s v="G0508161"/>
    <s v="H0125"/>
    <s v="PSYCHOLOGY"/>
    <s v="H0409"/>
    <s v="Lib Arts &amp; Social Sci"/>
    <s v="0343825"/>
    <s v="Venta,Amanda Cristina"/>
    <s v="PI"/>
    <x v="20"/>
    <x v="20"/>
    <x v="0"/>
    <x v="0"/>
    <s v="H0409"/>
    <s v="LIB ARTS &amp; SOCIAL SCI PH"/>
    <n v="0.5"/>
    <n v="16715.955000000002"/>
    <n v="9110.6685866743665"/>
    <m/>
    <n v="9110.6685866743665"/>
    <m/>
  </r>
  <r>
    <s v="G0507986"/>
    <s v="H0559"/>
    <s v="CONSTRUCTION MANAGEMENT"/>
    <s v="H0416"/>
    <s v="Engineering"/>
    <s v="0164045"/>
    <s v="Song,Lingguang"/>
    <s v="PI"/>
    <x v="45"/>
    <x v="45"/>
    <x v="9"/>
    <x v="4"/>
    <m/>
    <m/>
    <n v="0.3"/>
    <n v="5710.05"/>
    <n v="3112.1388615451506"/>
    <n v="1369.3410990798664"/>
    <n v="0"/>
    <n v="1742.7977624652842"/>
  </r>
  <r>
    <s v="G0507986"/>
    <s v="H0559"/>
    <s v="CONSTRUCTION MANAGEMENT"/>
    <s v="H0416"/>
    <s v="Engineering"/>
    <s v="1140471"/>
    <s v="Gao,Lu"/>
    <s v="COPI"/>
    <x v="45"/>
    <x v="45"/>
    <x v="9"/>
    <x v="4"/>
    <m/>
    <m/>
    <n v="0.3"/>
    <n v="5710.05"/>
    <n v="3112.1388615451506"/>
    <n v="1369.3410990798664"/>
    <n v="0"/>
    <n v="1742.7977624652842"/>
  </r>
  <r>
    <s v="G0507986"/>
    <s v="H0559"/>
    <s v="CONSTRUCTION MANAGEMENT"/>
    <s v="H0416"/>
    <s v="Engineering"/>
    <s v="1378014"/>
    <s v="Senouci,Ahmed"/>
    <s v="COPI"/>
    <x v="45"/>
    <x v="45"/>
    <x v="9"/>
    <x v="4"/>
    <m/>
    <m/>
    <n v="0.1"/>
    <n v="1903.3500000000001"/>
    <n v="1037.3796205150502"/>
    <n v="456.44703302662208"/>
    <n v="0"/>
    <n v="580.93258748842811"/>
  </r>
  <r>
    <s v="G0507986"/>
    <s v="H0559"/>
    <s v="CONSTRUCTION MANAGEMENT"/>
    <s v="H0416"/>
    <s v="Engineering"/>
    <s v="8013213"/>
    <s v="Din,Zia Ud"/>
    <s v="COPI"/>
    <x v="45"/>
    <x v="45"/>
    <x v="9"/>
    <x v="4"/>
    <m/>
    <m/>
    <n v="0.3"/>
    <n v="5710.05"/>
    <n v="3112.1388615451506"/>
    <n v="1369.3410990798664"/>
    <n v="0"/>
    <n v="1742.7977624652842"/>
  </r>
  <r>
    <s v="G0508162"/>
    <s v="H0125"/>
    <s v="PSYCHOLOGY"/>
    <s v="H0409"/>
    <s v="Lib Arts &amp; Social Sci"/>
    <s v="0955384"/>
    <s v="Sharp,Carla"/>
    <s v="PI"/>
    <x v="7"/>
    <x v="7"/>
    <x v="2"/>
    <x v="2"/>
    <m/>
    <m/>
    <n v="0.5"/>
    <n v="19804.584999999999"/>
    <n v="10794.059354169256"/>
    <n v="4749.3861158344725"/>
    <n v="0"/>
    <n v="6044.6732383347835"/>
  </r>
  <r>
    <s v="G0508162"/>
    <s v="H0125"/>
    <s v="PSYCHOLOGY"/>
    <s v="H0409"/>
    <s v="Lib Arts &amp; Social Sci"/>
    <s v="0955384"/>
    <s v="Sharp,Carla"/>
    <s v="PI"/>
    <x v="20"/>
    <x v="20"/>
    <x v="0"/>
    <x v="0"/>
    <s v="H0409"/>
    <s v="LIB ARTS &amp; SOCIAL SCI PH"/>
    <n v="0.5"/>
    <n v="19804.584999999999"/>
    <n v="10794.059354169256"/>
    <m/>
    <n v="10794.059354169256"/>
    <m/>
  </r>
  <r>
    <s v="G0508182"/>
    <s v="H0125"/>
    <s v="PSYCHOLOGY"/>
    <s v="H0409"/>
    <s v="Lib Arts &amp; Social Sci"/>
    <s v="0913630"/>
    <s v="Medina,Luis Daniel"/>
    <s v="PI"/>
    <x v="7"/>
    <x v="7"/>
    <x v="2"/>
    <x v="2"/>
    <m/>
    <m/>
    <n v="0.75"/>
    <n v="7498.4025000000001"/>
    <n v="4086.8415897859581"/>
    <n v="1798.2102995058217"/>
    <n v="0"/>
    <n v="2288.6312902801365"/>
  </r>
  <r>
    <s v="G0508182"/>
    <s v="H0125"/>
    <s v="PSYCHOLOGY"/>
    <s v="H0409"/>
    <s v="Lib Arts &amp; Social Sci"/>
    <s v="8001028"/>
    <s v="Miyawaki,Christina E"/>
    <s v="COI"/>
    <x v="5"/>
    <x v="5"/>
    <x v="5"/>
    <x v="5"/>
    <m/>
    <m/>
    <n v="0.25"/>
    <n v="2499.4675000000002"/>
    <n v="1362.2805299286526"/>
    <n v="599.40343316860719"/>
    <n v="0"/>
    <n v="762.87709676004545"/>
  </r>
  <r>
    <s v="G0508027"/>
    <s v="H0140"/>
    <s v="HUMAN DEVELOP AND CONSUMER SCI"/>
    <s v="H0416"/>
    <s v="Engineering"/>
    <s v="0089926"/>
    <s v="Stewart,Barbara L"/>
    <s v="PI"/>
    <x v="89"/>
    <x v="89"/>
    <x v="9"/>
    <x v="4"/>
    <m/>
    <m/>
    <n v="1"/>
    <n v="-63.77"/>
    <n v="-34.756454882310003"/>
    <n v="-15.292840148216401"/>
    <n v="0"/>
    <n v="-19.463614734093603"/>
  </r>
  <r>
    <s v="G0508070"/>
    <s v="H0081"/>
    <s v="GLOBAL HOSPITALITY LEADERSHIP"/>
    <s v="H0408"/>
    <s v="Global Hospitality Ldership"/>
    <s v="1107383"/>
    <s v="Sirsat,Sujata Ashok"/>
    <s v="PI"/>
    <x v="57"/>
    <x v="57"/>
    <x v="14"/>
    <x v="13"/>
    <m/>
    <m/>
    <n v="1"/>
    <n v="6591.24"/>
    <n v="3592.4123518657202"/>
    <n v="1580.6614348209168"/>
    <n v="0"/>
    <n v="2011.7509170448034"/>
  </r>
  <r>
    <s v="G0507990"/>
    <s v="H0114"/>
    <s v="OPT VISION SCIENCES"/>
    <s v="H0412"/>
    <s v="Optometry"/>
    <s v="8016489"/>
    <s v="Yoon,Geunyoung"/>
    <s v="PI"/>
    <x v="34"/>
    <x v="34"/>
    <x v="8"/>
    <x v="8"/>
    <m/>
    <m/>
    <n v="0"/>
    <n v="0"/>
    <n v="0"/>
    <n v="0"/>
    <n v="0"/>
    <n v="0"/>
  </r>
  <r>
    <s v="G0507990"/>
    <s v="H0114"/>
    <s v="OPT VISION SCIENCES"/>
    <s v="H0412"/>
    <s v="Optometry"/>
    <s v="8016489"/>
    <s v="Yoon,Geunyoung"/>
    <s v="PI"/>
    <x v="24"/>
    <x v="24"/>
    <x v="8"/>
    <x v="8"/>
    <m/>
    <m/>
    <n v="1"/>
    <n v="3871.28"/>
    <n v="2109.9571688378401"/>
    <n v="928.38115428864967"/>
    <n v="0"/>
    <n v="1181.5760145491904"/>
  </r>
  <r>
    <s v="G0508038"/>
    <s v="H0070"/>
    <s v="ELECTRICAL ENGINEERING"/>
    <s v="H0406"/>
    <s v="Engineering"/>
    <s v="8004805"/>
    <s v="Rajashekara,Kaushik"/>
    <s v="PI"/>
    <x v="4"/>
    <x v="4"/>
    <x v="4"/>
    <x v="4"/>
    <m/>
    <m/>
    <n v="0.65"/>
    <n v="7897.5260000000007"/>
    <n v="4304.3751936783792"/>
    <n v="1893.9250852184869"/>
    <n v="0"/>
    <n v="2410.4501084598924"/>
  </r>
  <r>
    <s v="G0508038"/>
    <s v="H0070"/>
    <s v="ELECTRICAL ENGINEERING"/>
    <s v="H0406"/>
    <s v="Engineering"/>
    <s v="8007901"/>
    <s v="Krishnamoorthy,Harish Sarma"/>
    <s v="COPI"/>
    <x v="4"/>
    <x v="4"/>
    <x v="4"/>
    <x v="4"/>
    <m/>
    <m/>
    <n v="0.35"/>
    <n v="4252.5140000000001"/>
    <n v="2317.7404889037421"/>
    <n v="1019.8058151176465"/>
    <n v="0"/>
    <n v="1297.9346737860956"/>
  </r>
  <r>
    <s v="G0508101"/>
    <s v="H0109"/>
    <s v="EARTH &amp; ATMOSPHERIC SCIENCES"/>
    <s v="H0411"/>
    <s v="NSM"/>
    <s v="0186940"/>
    <s v="Flynn III,James Howard"/>
    <s v="PI"/>
    <x v="6"/>
    <x v="6"/>
    <x v="3"/>
    <x v="3"/>
    <m/>
    <m/>
    <n v="0.5"/>
    <n v="3725.8300000000004"/>
    <n v="2030.6828021664903"/>
    <n v="893.50043295325577"/>
    <n v="0"/>
    <n v="1137.1823692132346"/>
  </r>
  <r>
    <s v="G0508101"/>
    <s v="H0109"/>
    <s v="EARTH &amp; ATMOSPHERIC SCIENCES"/>
    <s v="H0411"/>
    <s v="NSM"/>
    <s v="0186940"/>
    <s v="Flynn III,James Howard"/>
    <s v="PI"/>
    <x v="41"/>
    <x v="41"/>
    <x v="3"/>
    <x v="3"/>
    <m/>
    <m/>
    <n v="0.5"/>
    <n v="3725.8300000000004"/>
    <n v="2030.6828021664903"/>
    <n v="893.50043295325577"/>
    <n v="0"/>
    <n v="1137.1823692132346"/>
  </r>
  <r>
    <s v="G0508203"/>
    <s v="H0068"/>
    <s v="CIVIL ENGINEERING"/>
    <s v="H0406"/>
    <s v="Engineering"/>
    <s v="8010043"/>
    <s v="Li,Hongyi"/>
    <s v="PI"/>
    <x v="9"/>
    <x v="9"/>
    <x v="4"/>
    <x v="4"/>
    <m/>
    <m/>
    <n v="1"/>
    <n v="13765.199999999999"/>
    <n v="7502.4235964556001"/>
    <n v="3301.0663824404642"/>
    <n v="0"/>
    <n v="4201.3572140151355"/>
  </r>
  <r>
    <s v="G0508637"/>
    <s v="H0068"/>
    <s v="CIVIL ENGINEERING"/>
    <s v="H0406"/>
    <s v="Engineering"/>
    <s v="8014557"/>
    <s v="Kalliontzis,Dimitrios"/>
    <s v="PI"/>
    <x v="9"/>
    <x v="9"/>
    <x v="4"/>
    <x v="4"/>
    <m/>
    <m/>
    <n v="1"/>
    <n v="1971.68"/>
    <n v="1074.6214044590401"/>
    <n v="472.83341796197766"/>
    <n v="0"/>
    <n v="601.78798649706255"/>
  </r>
  <r>
    <s v="G0508513"/>
    <s v="H0067"/>
    <s v="CHEMICAL ENGINEERING"/>
    <s v="H0406"/>
    <s v="Engineering"/>
    <s v="8017370"/>
    <s v="Zerze,Gul"/>
    <s v="PI"/>
    <x v="13"/>
    <x v="13"/>
    <x v="4"/>
    <x v="4"/>
    <m/>
    <m/>
    <n v="1"/>
    <n v="12100.05"/>
    <n v="6594.8697177151498"/>
    <n v="2901.742675794666"/>
    <n v="0"/>
    <n v="3693.1270419204839"/>
  </r>
  <r>
    <s v="G0508526"/>
    <s v="H0110"/>
    <s v="MATHEMATICS"/>
    <s v="H0411"/>
    <s v="NSM"/>
    <s v="8012394"/>
    <s v="Cappanera,Loic"/>
    <s v="PI"/>
    <x v="19"/>
    <x v="19"/>
    <x v="3"/>
    <x v="3"/>
    <m/>
    <m/>
    <n v="1"/>
    <n v="18767.359999999997"/>
    <n v="10228.742372590079"/>
    <n v="4500.6466439396345"/>
    <n v="0"/>
    <n v="5728.0957286504445"/>
  </r>
  <r>
    <s v="G0508698"/>
    <s v="H0067"/>
    <s v="CHEMICAL ENGINEERING"/>
    <s v="H0406"/>
    <s v="Engineering"/>
    <s v="0091220"/>
    <s v="Kourentzi,Ekaterini D"/>
    <s v="PI"/>
    <x v="13"/>
    <x v="13"/>
    <x v="4"/>
    <x v="4"/>
    <m/>
    <m/>
    <n v="1"/>
    <n v="33681.26"/>
    <n v="18357.239980701783"/>
    <n v="8077.1855915087845"/>
    <n v="0"/>
    <n v="10280.054389192999"/>
  </r>
  <r>
    <s v="G0508419"/>
    <s v="H0104"/>
    <s v="BIOLOGY &amp; BIOCHEMISTRY"/>
    <s v="H0411"/>
    <s v="NSM"/>
    <s v="1313016"/>
    <s v="Meisel,Richard P"/>
    <s v="COPI"/>
    <x v="3"/>
    <x v="3"/>
    <x v="3"/>
    <x v="3"/>
    <m/>
    <m/>
    <n v="1"/>
    <n v="3590.2699999999995"/>
    <n v="1956.7987654118099"/>
    <n v="860.99145678119635"/>
    <n v="0"/>
    <n v="1095.8073086306135"/>
  </r>
  <r>
    <s v="G0508011"/>
    <s v="H0104"/>
    <s v="BIOLOGY &amp; BIOCHEMISTRY"/>
    <s v="H0411"/>
    <s v="NSM"/>
    <s v="0827784"/>
    <s v="Xu,Shoujun"/>
    <s v="COPI"/>
    <x v="16"/>
    <x v="16"/>
    <x v="3"/>
    <x v="3"/>
    <m/>
    <m/>
    <n v="0.25"/>
    <n v="17952.7775"/>
    <n v="9784.7718549615838"/>
    <n v="4305.299616183097"/>
    <n v="0"/>
    <n v="5479.4722387784868"/>
  </r>
  <r>
    <s v="G0508011"/>
    <s v="H0104"/>
    <s v="BIOLOGY &amp; BIOCHEMISTRY"/>
    <s v="H0411"/>
    <s v="NSM"/>
    <s v="0827784"/>
    <s v="Xu,Shoujun"/>
    <s v="COPI"/>
    <x v="48"/>
    <x v="48"/>
    <x v="0"/>
    <x v="0"/>
    <s v="H0411"/>
    <s v="NSM PH"/>
    <n v="0.25"/>
    <n v="17952.7775"/>
    <n v="9784.7718549615838"/>
    <m/>
    <n v="9784.7718549615838"/>
    <m/>
  </r>
  <r>
    <s v="G0508011"/>
    <s v="H0104"/>
    <s v="BIOLOGY &amp; BIOCHEMISTRY"/>
    <s v="H0411"/>
    <s v="NSM"/>
    <s v="0882858"/>
    <s v="Wang,Yuhong"/>
    <s v="PI"/>
    <x v="3"/>
    <x v="3"/>
    <x v="3"/>
    <x v="3"/>
    <m/>
    <m/>
    <n v="0.5"/>
    <n v="35905.555"/>
    <n v="19569.543709923168"/>
    <n v="8610.599232366194"/>
    <n v="0"/>
    <n v="10958.944477556974"/>
  </r>
  <r>
    <s v="G0508012"/>
    <s v="H0107"/>
    <s v="CHEMISTRY"/>
    <s v="H0411"/>
    <s v="NSM"/>
    <s v="0827784"/>
    <s v="Xu,Shoujun"/>
    <s v="PI"/>
    <x v="16"/>
    <x v="16"/>
    <x v="3"/>
    <x v="3"/>
    <m/>
    <m/>
    <n v="0.25"/>
    <n v="2720.4449999999997"/>
    <n v="1482.7195217548349"/>
    <n v="652.39658957212737"/>
    <n v="0"/>
    <n v="830.32293218270752"/>
  </r>
  <r>
    <s v="G0508012"/>
    <s v="H0107"/>
    <s v="CHEMISTRY"/>
    <s v="H0411"/>
    <s v="NSM"/>
    <s v="0827784"/>
    <s v="Xu,Shoujun"/>
    <s v="PI"/>
    <x v="48"/>
    <x v="48"/>
    <x v="0"/>
    <x v="0"/>
    <s v="H0411"/>
    <s v="NSM PH"/>
    <n v="0.25"/>
    <n v="2720.4449999999997"/>
    <n v="1482.7195217548349"/>
    <m/>
    <n v="1482.7195217548349"/>
    <m/>
  </r>
  <r>
    <s v="G0508012"/>
    <s v="H0107"/>
    <s v="CHEMISTRY"/>
    <s v="H0411"/>
    <s v="NSM"/>
    <s v="0882858"/>
    <s v="Wang,Yuhong"/>
    <s v="COPI"/>
    <x v="3"/>
    <x v="3"/>
    <x v="3"/>
    <x v="3"/>
    <m/>
    <m/>
    <n v="0.5"/>
    <n v="5440.8899999999994"/>
    <n v="2965.4390435096698"/>
    <n v="1304.7931791442547"/>
    <n v="0"/>
    <n v="1660.645864365415"/>
  </r>
  <r>
    <s v="G0508071"/>
    <s v="H0081"/>
    <s v="GLOBAL HOSPITALITY LEADERSHIP"/>
    <s v="H0408"/>
    <s v="Global Hospitality Ldership"/>
    <s v="1107383"/>
    <s v="Sirsat,Sujata Ashok"/>
    <s v="PI"/>
    <x v="57"/>
    <x v="57"/>
    <x v="14"/>
    <x v="13"/>
    <m/>
    <m/>
    <n v="1"/>
    <n v="2658.6299999999997"/>
    <n v="1449.02859720489"/>
    <n v="637.5725827701516"/>
    <n v="0"/>
    <n v="811.45601443473845"/>
  </r>
  <r>
    <s v="G0508197"/>
    <s v="H0067"/>
    <s v="CHEMICAL ENGINEERING"/>
    <s v="H0406"/>
    <s v="Engineering"/>
    <s v="8004514"/>
    <s v="Henderson,Jerrod A"/>
    <s v="PI"/>
    <x v="13"/>
    <x v="13"/>
    <x v="4"/>
    <x v="4"/>
    <m/>
    <m/>
    <n v="1"/>
    <n v="7059.68"/>
    <n v="3847.7254101230405"/>
    <n v="1692.9991804541378"/>
    <n v="0"/>
    <n v="2154.7262296689028"/>
  </r>
  <r>
    <s v="G0508332"/>
    <s v="H0524"/>
    <s v="ED LEADERSHIP &amp; POLICY STUDIES"/>
    <s v="H0405"/>
    <s v="Education"/>
    <s v="0138043"/>
    <s v="Lowrey,Sherri A"/>
    <s v="COI"/>
    <x v="46"/>
    <x v="46"/>
    <x v="1"/>
    <x v="1"/>
    <m/>
    <m/>
    <n v="0.05"/>
    <n v="69.964500000000001"/>
    <n v="38.132632705243502"/>
    <n v="16.77835839030714"/>
    <n v="0"/>
    <n v="21.354274314936362"/>
  </r>
  <r>
    <s v="G0508332"/>
    <s v="H0524"/>
    <s v="ED LEADERSHIP &amp; POLICY STUDIES"/>
    <s v="H0405"/>
    <s v="Education"/>
    <s v="0166810"/>
    <s v="Horn,Catherine Lynn"/>
    <s v="COPI"/>
    <x v="23"/>
    <x v="23"/>
    <x v="1"/>
    <x v="1"/>
    <m/>
    <m/>
    <n v="0.35"/>
    <n v="489.75149999999996"/>
    <n v="266.92842893670451"/>
    <n v="117.44850873214999"/>
    <n v="0"/>
    <n v="149.4799202045545"/>
  </r>
  <r>
    <s v="G0508332"/>
    <s v="H0524"/>
    <s v="ED LEADERSHIP &amp; POLICY STUDIES"/>
    <s v="H0405"/>
    <s v="Education"/>
    <s v="1459633"/>
    <s v="Templeton,Toni"/>
    <s v="PI"/>
    <x v="23"/>
    <x v="23"/>
    <x v="1"/>
    <x v="1"/>
    <m/>
    <m/>
    <n v="0.6"/>
    <n v="839.57399999999996"/>
    <n v="457.59159246292199"/>
    <n v="201.34030068368568"/>
    <n v="0"/>
    <n v="256.25129177923634"/>
  </r>
  <r>
    <s v="G0508395"/>
    <s v="H0071"/>
    <s v="BIOMEDICAL ENGINEERING"/>
    <s v="H0406"/>
    <s v="Engineering"/>
    <s v="0160788"/>
    <s v="Larin,Kirill"/>
    <s v="PI"/>
    <x v="17"/>
    <x v="17"/>
    <x v="4"/>
    <x v="4"/>
    <m/>
    <m/>
    <n v="1"/>
    <n v="63358.560000000005"/>
    <n v="34532.208437323687"/>
    <n v="15194.171712422421"/>
    <n v="0"/>
    <n v="19338.036724901263"/>
  </r>
  <r>
    <s v="G0508114"/>
    <s v="H0068"/>
    <s v="CIVIL ENGINEERING"/>
    <s v="H0406"/>
    <s v="Engineering"/>
    <s v="1053104"/>
    <s v="Rodrigues,Debora Frigi"/>
    <s v="PI"/>
    <x v="9"/>
    <x v="9"/>
    <x v="4"/>
    <x v="4"/>
    <m/>
    <m/>
    <n v="0.8"/>
    <n v="34513.880000000005"/>
    <n v="18811.041446345644"/>
    <n v="8276.8582363920832"/>
    <n v="0"/>
    <n v="10534.18320995356"/>
  </r>
  <r>
    <s v="G0508114"/>
    <s v="H0068"/>
    <s v="CIVIL ENGINEERING"/>
    <s v="H0406"/>
    <s v="Engineering"/>
    <n v="8005059"/>
    <s v="Liu,Xinli"/>
    <s v="COI"/>
    <x v="11"/>
    <x v="11"/>
    <x v="7"/>
    <x v="7"/>
    <m/>
    <m/>
    <n v="0.2"/>
    <n v="8628.4700000000012"/>
    <n v="4702.7603615864109"/>
    <n v="2069.2145590980208"/>
    <n v="0"/>
    <n v="2633.5458024883901"/>
  </r>
  <r>
    <s v="G0509093"/>
    <s v="H0117"/>
    <s v="PHARMACOLOGICAL &amp; PHARMACEUTIC"/>
    <s v="H0413"/>
    <s v="Pharmacy"/>
    <s v="1053104"/>
    <s v="Rodrigues,Debora Frigi"/>
    <s v="PI"/>
    <x v="9"/>
    <x v="9"/>
    <x v="4"/>
    <x v="4"/>
    <m/>
    <m/>
    <n v="0.8"/>
    <n v="16283.832000000002"/>
    <n v="8875.1493212970981"/>
    <n v="3905.0657013707232"/>
    <n v="0"/>
    <n v="4970.0836199263749"/>
  </r>
  <r>
    <s v="G0509093"/>
    <s v="H0117"/>
    <s v="PHARMACOLOGICAL &amp; PHARMACEUTIC"/>
    <s v="H0413"/>
    <s v="Pharmacy"/>
    <s v="8005059"/>
    <s v="Liu,Xinli"/>
    <s v="COI"/>
    <x v="11"/>
    <x v="11"/>
    <x v="7"/>
    <x v="7"/>
    <m/>
    <m/>
    <n v="0.2"/>
    <n v="4070.9580000000005"/>
    <n v="2218.7873303242745"/>
    <n v="976.2664253426808"/>
    <n v="0"/>
    <n v="1242.5209049815937"/>
  </r>
  <r>
    <s v="G0508063"/>
    <s v="H0110"/>
    <s v="MATHEMATICS"/>
    <s v="H0411"/>
    <s v="NSM"/>
    <s v="0126226"/>
    <s v="Josic,Kresimir"/>
    <s v="PI"/>
    <x v="19"/>
    <x v="19"/>
    <x v="3"/>
    <x v="3"/>
    <m/>
    <m/>
    <n v="1"/>
    <n v="5121.53"/>
    <n v="2791.37880466359"/>
    <n v="1228.2066740519797"/>
    <n v="0"/>
    <n v="1563.1721306116103"/>
  </r>
  <r>
    <s v="G0508208"/>
    <s v="H0073"/>
    <s v="MECHANICAL ENGINEERING"/>
    <s v="H0406"/>
    <s v="Engineering"/>
    <s v="0942197"/>
    <s v="Kulkarni,Yashashree"/>
    <s v="PI"/>
    <x v="14"/>
    <x v="14"/>
    <x v="4"/>
    <x v="4"/>
    <m/>
    <m/>
    <n v="1"/>
    <n v="22893.269999999997"/>
    <n v="12477.480098220809"/>
    <n v="5490.0912432171563"/>
    <n v="0"/>
    <n v="6987.3888550036527"/>
  </r>
  <r>
    <s v="G0508318"/>
    <s v="H0093"/>
    <s v="ARTE PUBLICO"/>
    <s v="H0409"/>
    <s v="Lib Arts &amp; Social Sci"/>
    <s v="0081025"/>
    <s v="Kanellos,Nicolas"/>
    <s v="PI"/>
    <x v="81"/>
    <x v="81"/>
    <x v="2"/>
    <x v="2"/>
    <m/>
    <m/>
    <n v="1"/>
    <n v="3971.67"/>
    <n v="2164.6725601760104"/>
    <n v="952.45592647744456"/>
    <n v="0"/>
    <n v="1212.2166336985658"/>
  </r>
  <r>
    <s v="G0508318"/>
    <s v="H0093"/>
    <s v="ARTE PUBLICO"/>
    <s v="H0409"/>
    <s v="Lib Arts &amp; Social Sci"/>
    <s v="0081025"/>
    <s v="Kanellos,Nicolas"/>
    <s v="PI"/>
    <x v="82"/>
    <x v="82"/>
    <x v="2"/>
    <x v="2"/>
    <m/>
    <m/>
    <n v="0"/>
    <n v="0"/>
    <n v="0"/>
    <n v="0"/>
    <n v="0"/>
    <n v="0"/>
  </r>
  <r>
    <s v="G0508374"/>
    <s v="H0067"/>
    <s v="CHEMICAL ENGINEERING"/>
    <s v="H0406"/>
    <s v="Engineering"/>
    <s v="1024610"/>
    <s v="Varadarajan,Navin"/>
    <s v="PI"/>
    <x v="13"/>
    <x v="13"/>
    <x v="4"/>
    <x v="4"/>
    <m/>
    <m/>
    <n v="1"/>
    <n v="34702.379999999997"/>
    <n v="18913.779281461138"/>
    <n v="8322.0628838429002"/>
    <n v="0"/>
    <n v="10591.716397618238"/>
  </r>
  <r>
    <s v="G0508870"/>
    <s v="H0108"/>
    <s v="COMPUTER SCIENCE"/>
    <s v="H0411"/>
    <s v="NSM"/>
    <s v="0080332"/>
    <s v="Kakadiaris,Ioannis A"/>
    <s v="PI"/>
    <x v="21"/>
    <x v="21"/>
    <x v="3"/>
    <x v="3"/>
    <m/>
    <m/>
    <n v="0.5"/>
    <n v="1960.9550000000006"/>
    <n v="1068.7759759093653"/>
    <n v="470.26142940012073"/>
    <n v="0"/>
    <n v="598.51454650924461"/>
  </r>
  <r>
    <s v="G0508870"/>
    <s v="H0108"/>
    <s v="COMPUTER SCIENCE"/>
    <s v="H0411"/>
    <s v="NSM"/>
    <s v="0080332"/>
    <s v="Kakadiaris,Ioannis A"/>
    <s v="PI"/>
    <x v="20"/>
    <x v="20"/>
    <x v="0"/>
    <x v="0"/>
    <s v="H0411"/>
    <s v="NSM PH"/>
    <n v="0.5"/>
    <n v="1960.9550000000006"/>
    <n v="1068.7759759093653"/>
    <m/>
    <n v="1068.7759759093653"/>
    <m/>
  </r>
  <r>
    <s v="G0508146"/>
    <s v="H0067"/>
    <s v="CHEMICAL ENGINEERING"/>
    <s v="H0406"/>
    <s v="Engineering"/>
    <s v="0088707"/>
    <s v="Balakotaiah,Vemuri"/>
    <s v="PI"/>
    <x v="13"/>
    <x v="13"/>
    <x v="4"/>
    <x v="4"/>
    <m/>
    <m/>
    <n v="1"/>
    <n v="74041.010000000009"/>
    <n v="40354.446032706037"/>
    <n v="17755.956254390658"/>
    <n v="0"/>
    <n v="22598.489778315379"/>
  </r>
  <r>
    <s v="G0508109"/>
    <s v="H0112"/>
    <s v="PHYSICS"/>
    <s v="H0411"/>
    <s v="NSM"/>
    <s v="1402936"/>
    <s v="Ratti,Claudia"/>
    <s v="PI"/>
    <x v="10"/>
    <x v="10"/>
    <x v="3"/>
    <x v="3"/>
    <m/>
    <m/>
    <n v="1"/>
    <n v="33081.369999999995"/>
    <n v="18030.28295201511"/>
    <n v="7933.3244988866481"/>
    <n v="0"/>
    <n v="10096.958453128462"/>
  </r>
  <r>
    <s v="G0508102"/>
    <s v="H0139"/>
    <s v="ENGINEERING TECHNOLOGY"/>
    <s v="H0416"/>
    <s v="Engineering"/>
    <s v="0089218"/>
    <s v="Shireen,Wajiha"/>
    <s v="PI"/>
    <x v="43"/>
    <x v="43"/>
    <x v="9"/>
    <x v="4"/>
    <m/>
    <m/>
    <n v="1"/>
    <n v="14313.37"/>
    <n v="7801.1917613111109"/>
    <n v="3432.5243749768888"/>
    <n v="0"/>
    <n v="4368.6673863342221"/>
  </r>
  <r>
    <s v="G0508207"/>
    <s v="H0112"/>
    <s v="PHYSICS"/>
    <s v="H0411"/>
    <s v="NSM"/>
    <s v="8001520"/>
    <s v="Renshaw,Andrew"/>
    <s v="PI"/>
    <x v="10"/>
    <x v="10"/>
    <x v="3"/>
    <x v="3"/>
    <m/>
    <m/>
    <n v="1"/>
    <n v="15498.649999999996"/>
    <n v="8447.2029082909485"/>
    <n v="3716.7692796480173"/>
    <n v="0"/>
    <n v="4730.4336286429316"/>
  </r>
  <r>
    <s v="G0508425"/>
    <s v="H0109"/>
    <s v="EARTH &amp; ATMOSPHERIC SCIENCES"/>
    <s v="H0411"/>
    <s v="NSM"/>
    <s v="1219509"/>
    <s v="Choi,Yunsoo"/>
    <s v="PI"/>
    <x v="6"/>
    <x v="6"/>
    <x v="3"/>
    <x v="3"/>
    <m/>
    <m/>
    <n v="0.5"/>
    <n v="18067.280000000002"/>
    <n v="9847.1789582258425"/>
    <n v="4332.758741619371"/>
    <n v="0"/>
    <n v="5514.4202166064715"/>
  </r>
  <r>
    <s v="G0508425"/>
    <s v="H0109"/>
    <s v="EARTH &amp; ATMOSPHERIC SCIENCES"/>
    <s v="H0411"/>
    <s v="NSM"/>
    <s v="1219509"/>
    <s v="Choi,Yunsoo"/>
    <s v="PI"/>
    <x v="41"/>
    <x v="41"/>
    <x v="3"/>
    <x v="3"/>
    <m/>
    <m/>
    <n v="0.5"/>
    <n v="18067.280000000002"/>
    <n v="9847.1789582258425"/>
    <n v="4332.758741619371"/>
    <n v="0"/>
    <n v="5514.4202166064715"/>
  </r>
  <r>
    <s v="G0508425"/>
    <s v="H0109"/>
    <s v="EARTH &amp; ATMOSPHERIC SCIENCES"/>
    <s v="H0411"/>
    <s v="NSM"/>
    <s v="1943707"/>
    <s v="Yeo,In Choon"/>
    <s v="COPI"/>
    <x v="6"/>
    <x v="6"/>
    <x v="3"/>
    <x v="3"/>
    <m/>
    <m/>
    <n v="0"/>
    <n v="0"/>
    <n v="0"/>
    <n v="0"/>
    <n v="0"/>
    <n v="0"/>
  </r>
  <r>
    <s v="G0508618"/>
    <s v="H0591"/>
    <s v="PETROLEUM ENGINEERING"/>
    <s v="H0406"/>
    <s v="Engineering"/>
    <s v="0082767"/>
    <s v="Dindoruk,Birol"/>
    <s v="PI"/>
    <x v="33"/>
    <x v="33"/>
    <x v="4"/>
    <x v="4"/>
    <m/>
    <m/>
    <n v="1"/>
    <n v="48039.600000000006"/>
    <n v="26182.941664798804"/>
    <n v="11520.494332511475"/>
    <n v="0"/>
    <n v="14662.447332287329"/>
  </r>
  <r>
    <s v="G0508174"/>
    <s v="H0139"/>
    <s v="ENGINEERING TECHNOLOGY"/>
    <s v="H0416"/>
    <s v="Engineering"/>
    <s v="0900642"/>
    <s v="Pollonini,Luca"/>
    <s v="PI"/>
    <x v="43"/>
    <x v="43"/>
    <x v="9"/>
    <x v="4"/>
    <m/>
    <m/>
    <n v="1"/>
    <n v="9480.89"/>
    <n v="5167.3533876296706"/>
    <n v="2273.6354905570552"/>
    <n v="0"/>
    <n v="2893.7178970726154"/>
  </r>
  <r>
    <s v="G0508181"/>
    <s v="H0104"/>
    <s v="BIOLOGY &amp; BIOCHEMISTRY"/>
    <s v="H0411"/>
    <s v="NSM"/>
    <s v="1392404"/>
    <s v="Crawford,Kerri M"/>
    <s v="PI"/>
    <x v="3"/>
    <x v="3"/>
    <x v="3"/>
    <x v="3"/>
    <m/>
    <m/>
    <n v="0.5"/>
    <n v="1.05"/>
    <n v="0.57227971815000012"/>
    <n v="0.25180307598600005"/>
    <n v="0"/>
    <n v="0.32047664216400007"/>
  </r>
  <r>
    <s v="G0508181"/>
    <s v="H0104"/>
    <s v="BIOLOGY &amp; BIOCHEMISTRY"/>
    <s v="H0411"/>
    <s v="NSM"/>
    <s v="1392404"/>
    <s v="Crawford,Kerri M"/>
    <s v="PI"/>
    <x v="18"/>
    <x v="18"/>
    <x v="3"/>
    <x v="3"/>
    <m/>
    <m/>
    <n v="0.5"/>
    <n v="1.05"/>
    <n v="0.57227971815000012"/>
    <n v="0.25180307598600005"/>
    <n v="0"/>
    <n v="0.32047664216400007"/>
  </r>
  <r>
    <s v="G0508274"/>
    <s v="H0117"/>
    <s v="PHARMACOLOGICAL &amp; PHARMACEUTIC"/>
    <s v="H0413"/>
    <s v="Pharmacy"/>
    <s v="8015335"/>
    <s v="Wu,Mingfu"/>
    <s v="PI"/>
    <x v="11"/>
    <x v="11"/>
    <x v="7"/>
    <x v="7"/>
    <m/>
    <m/>
    <n v="1"/>
    <n v="51317.51"/>
    <n v="27969.495389485535"/>
    <n v="12306.577971373636"/>
    <n v="0"/>
    <n v="15662.9174181119"/>
  </r>
  <r>
    <s v="G0508869"/>
    <s v="H0108"/>
    <s v="COMPUTER SCIENCE"/>
    <s v="H0411"/>
    <s v="NSM"/>
    <s v="0080332"/>
    <s v="Kakadiaris,Ioannis A"/>
    <s v="PI"/>
    <x v="21"/>
    <x v="21"/>
    <x v="3"/>
    <x v="3"/>
    <m/>
    <m/>
    <n v="0.5"/>
    <n v="15151.509999999998"/>
    <n v="8258.0017831875302"/>
    <n v="3633.5207846025132"/>
    <n v="0"/>
    <n v="4624.480998585017"/>
  </r>
  <r>
    <s v="G0508869"/>
    <s v="H0108"/>
    <s v="COMPUTER SCIENCE"/>
    <s v="H0411"/>
    <s v="NSM"/>
    <s v="0080332"/>
    <s v="Kakadiaris,Ioannis A"/>
    <s v="PI"/>
    <x v="20"/>
    <x v="20"/>
    <x v="0"/>
    <x v="0"/>
    <s v="H0411"/>
    <s v="NSM PH"/>
    <n v="0.5"/>
    <n v="15151.509999999998"/>
    <n v="8258.0017831875302"/>
    <m/>
    <n v="8258.0017831875302"/>
    <m/>
  </r>
  <r>
    <s v="G0508240"/>
    <s v="H0070"/>
    <s v="ELECTRICAL ENGINEERING"/>
    <s v="H0406"/>
    <s v="Engineering"/>
    <s v="8004805"/>
    <s v="Rajashekara,Kaushik"/>
    <s v="PI"/>
    <x v="4"/>
    <x v="4"/>
    <x v="4"/>
    <x v="4"/>
    <m/>
    <m/>
    <n v="0.6"/>
    <n v="6563.3220000000001"/>
    <n v="3577.1962517025663"/>
    <n v="1573.9663507491291"/>
    <n v="0"/>
    <n v="2003.2299009534372"/>
  </r>
  <r>
    <s v="G0508240"/>
    <s v="H0070"/>
    <s v="ELECTRICAL ENGINEERING"/>
    <s v="H0406"/>
    <s v="Engineering"/>
    <s v="8007901"/>
    <s v="Krishnamoorthy,Harish Sarma"/>
    <s v="COPI"/>
    <x v="4"/>
    <x v="4"/>
    <x v="4"/>
    <x v="4"/>
    <m/>
    <m/>
    <n v="0.4"/>
    <n v="4375.5480000000007"/>
    <n v="2384.7975011350445"/>
    <n v="1049.3109004994196"/>
    <n v="0"/>
    <n v="1335.4866006356249"/>
  </r>
  <r>
    <s v="G0508535"/>
    <s v="H0110"/>
    <s v="MATHEMATICS"/>
    <s v="H0411"/>
    <s v="NSM"/>
    <s v="0967732"/>
    <s v="Heier,Gordon"/>
    <s v="PI"/>
    <x v="19"/>
    <x v="19"/>
    <x v="3"/>
    <x v="3"/>
    <m/>
    <m/>
    <n v="1"/>
    <n v="623.64"/>
    <n v="339.90145088292002"/>
    <n v="149.5566383884848"/>
    <n v="0"/>
    <n v="190.34481249443522"/>
  </r>
  <r>
    <s v="G0508455"/>
    <s v="H0452"/>
    <s v="TX CTR SUPERCONDUCTIVITY AT UH"/>
    <s v="H0400"/>
    <s v="VC/VP for Research"/>
    <s v="1224139"/>
    <s v="Yao,Yan"/>
    <s v="PI"/>
    <x v="4"/>
    <x v="4"/>
    <x v="4"/>
    <x v="4"/>
    <m/>
    <m/>
    <n v="0.2"/>
    <n v="6651.9780000000001"/>
    <n v="3625.5162809333342"/>
    <n v="1595.227163610667"/>
    <n v="0"/>
    <n v="2030.2891173226672"/>
  </r>
  <r>
    <s v="G0508455"/>
    <s v="H0452"/>
    <s v="TX CTR SUPERCONDUCTIVITY AT UH"/>
    <s v="H0400"/>
    <s v="VC/VP for Research"/>
    <s v="1224139"/>
    <s v="Yao,Yan"/>
    <s v="PI"/>
    <x v="48"/>
    <x v="48"/>
    <x v="0"/>
    <x v="0"/>
    <s v="H0406"/>
    <s v="ENGINEERING PH"/>
    <n v="0.5"/>
    <n v="16629.945"/>
    <n v="9063.7907023333355"/>
    <m/>
    <n v="9063.7907023333355"/>
    <m/>
  </r>
  <r>
    <s v="G0508455"/>
    <s v="H0452"/>
    <s v="TX CTR SUPERCONDUCTIVITY AT UH"/>
    <s v="H0400"/>
    <s v="VC/VP for Research"/>
    <s v="1224139"/>
    <s v="Yao,Yan"/>
    <s v="PI"/>
    <x v="31"/>
    <x v="31"/>
    <x v="0"/>
    <x v="0"/>
    <s v="H0406"/>
    <s v="ENGINEERING PH"/>
    <n v="0.3"/>
    <n v="9977.9669999999987"/>
    <n v="5438.2744214000004"/>
    <m/>
    <n v="5438.2744214000004"/>
    <m/>
  </r>
  <r>
    <s v="G0508656"/>
    <s v="H0087"/>
    <s v="COMMUNICATIONS DISORDERS"/>
    <s v="H0409"/>
    <s v="Lib Arts &amp; Social Sci"/>
    <s v="1273564"/>
    <s v="Thiessen,Amber L"/>
    <s v="COI"/>
    <x v="27"/>
    <x v="27"/>
    <x v="2"/>
    <x v="2"/>
    <m/>
    <m/>
    <n v="0.05"/>
    <n v="1314.9009999999998"/>
    <n v="716.65826064300302"/>
    <n v="315.32963468292132"/>
    <n v="0"/>
    <n v="401.32862596008169"/>
  </r>
  <r>
    <s v="G0508656"/>
    <s v="H0087"/>
    <s v="COMMUNICATIONS DISORDERS"/>
    <s v="H0409"/>
    <s v="Lib Arts &amp; Social Sci"/>
    <s v="1393230"/>
    <s v="Benoit,Julia S"/>
    <s v="COI"/>
    <x v="24"/>
    <x v="24"/>
    <x v="8"/>
    <x v="8"/>
    <m/>
    <m/>
    <n v="0.05"/>
    <n v="1314.9009999999998"/>
    <n v="716.65826064300302"/>
    <n v="315.32963468292132"/>
    <n v="0"/>
    <n v="401.32862596008169"/>
  </r>
  <r>
    <s v="G0508656"/>
    <s v="H0087"/>
    <s v="COMMUNICATIONS DISORDERS"/>
    <s v="H0409"/>
    <s v="Lib Arts &amp; Social Sci"/>
    <s v="8010183"/>
    <s v="Mills,Monique T"/>
    <s v="PI"/>
    <x v="27"/>
    <x v="27"/>
    <x v="2"/>
    <x v="2"/>
    <m/>
    <m/>
    <n v="0.9"/>
    <n v="23668.217999999997"/>
    <n v="12899.848691574054"/>
    <n v="5675.9334242925843"/>
    <n v="0"/>
    <n v="7223.9152672814698"/>
  </r>
  <r>
    <s v="G0508498"/>
    <s v="H0070"/>
    <s v="ELECTRICAL ENGINEERING"/>
    <s v="H0406"/>
    <s v="Engineering"/>
    <s v="8004869"/>
    <s v="Shan,Xiaonan"/>
    <s v="PI"/>
    <x v="4"/>
    <x v="4"/>
    <x v="4"/>
    <x v="4"/>
    <m/>
    <m/>
    <n v="1"/>
    <n v="34478.670000000006"/>
    <n v="18791.850999797014"/>
    <n v="8268.4144399106863"/>
    <n v="0"/>
    <n v="10523.436559886328"/>
  </r>
  <r>
    <s v="G0508446"/>
    <s v="H0139"/>
    <s v="ENGINEERING TECHNOLOGY"/>
    <s v="H0416"/>
    <s v="Engineering"/>
    <s v="0126234"/>
    <s v="Song,Gangbing"/>
    <s v="OTHK"/>
    <x v="14"/>
    <x v="14"/>
    <x v="4"/>
    <x v="4"/>
    <m/>
    <m/>
    <n v="0.12"/>
    <n v="1476.7883999999999"/>
    <n v="804.89147554208523"/>
    <n v="354.15224923851753"/>
    <n v="0"/>
    <n v="450.7392263035677"/>
  </r>
  <r>
    <s v="G0508446"/>
    <s v="H0139"/>
    <s v="ENGINEERING TECHNOLOGY"/>
    <s v="H0416"/>
    <s v="Engineering"/>
    <s v="0145945"/>
    <s v="Benhaddou,Driss"/>
    <s v="COPI"/>
    <x v="43"/>
    <x v="43"/>
    <x v="9"/>
    <x v="4"/>
    <m/>
    <m/>
    <n v="0.12"/>
    <n v="1476.7883999999999"/>
    <n v="804.89147554208523"/>
    <n v="354.15224923851753"/>
    <n v="0"/>
    <n v="450.7392263035677"/>
  </r>
  <r>
    <s v="G0508446"/>
    <s v="H0139"/>
    <s v="ENGINEERING TECHNOLOGY"/>
    <s v="H0416"/>
    <s v="Engineering"/>
    <s v="0154007"/>
    <s v="Greer,Tomika"/>
    <s v="OTHK"/>
    <x v="89"/>
    <x v="89"/>
    <x v="9"/>
    <x v="4"/>
    <m/>
    <m/>
    <n v="0.04"/>
    <n v="492.26280000000003"/>
    <n v="268.29715851402841"/>
    <n v="118.0507497461725"/>
    <n v="0"/>
    <n v="150.24640876785591"/>
  </r>
  <r>
    <s v="G0508446"/>
    <s v="H0139"/>
    <s v="ENGINEERING TECHNOLOGY"/>
    <s v="H0416"/>
    <s v="Engineering"/>
    <s v="0900385"/>
    <s v="Evans,Paige K"/>
    <s v="COPI"/>
    <x v="19"/>
    <x v="19"/>
    <x v="3"/>
    <x v="3"/>
    <m/>
    <m/>
    <n v="0.18"/>
    <n v="2215.1825999999996"/>
    <n v="1207.3372133131277"/>
    <n v="531.22837385777621"/>
    <n v="0"/>
    <n v="676.10883945535147"/>
  </r>
  <r>
    <s v="G0508446"/>
    <s v="H0139"/>
    <s v="ENGINEERING TECHNOLOGY"/>
    <s v="H0416"/>
    <s v="Engineering"/>
    <s v="8007589"/>
    <s v="Balan,Venkatesh"/>
    <s v="COPI"/>
    <x v="43"/>
    <x v="43"/>
    <x v="9"/>
    <x v="4"/>
    <m/>
    <m/>
    <n v="0.12"/>
    <n v="1476.7883999999999"/>
    <n v="804.89147554208523"/>
    <n v="354.15224923851753"/>
    <n v="0"/>
    <n v="450.7392263035677"/>
  </r>
  <r>
    <s v="G0508446"/>
    <s v="H0139"/>
    <s v="ENGINEERING TECHNOLOGY"/>
    <s v="H0416"/>
    <s v="Engineering"/>
    <s v="8010378"/>
    <s v="Zhu,Weihang"/>
    <s v="PI"/>
    <x v="43"/>
    <x v="43"/>
    <x v="9"/>
    <x v="4"/>
    <m/>
    <m/>
    <n v="0.3"/>
    <n v="3691.9709999999995"/>
    <n v="2012.228688855213"/>
    <n v="885.38062309629379"/>
    <n v="0"/>
    <n v="1126.8480657589193"/>
  </r>
  <r>
    <s v="G0508446"/>
    <s v="H0139"/>
    <s v="ENGINEERING TECHNOLOGY"/>
    <s v="H0416"/>
    <s v="Engineering"/>
    <s v="8012951"/>
    <s v="Fan,Lei"/>
    <s v="COPI"/>
    <x v="43"/>
    <x v="43"/>
    <x v="9"/>
    <x v="4"/>
    <m/>
    <m/>
    <n v="0.12"/>
    <n v="1476.7883999999999"/>
    <n v="804.89147554208523"/>
    <n v="354.15224923851753"/>
    <n v="0"/>
    <n v="450.7392263035677"/>
  </r>
  <r>
    <s v="G0508259"/>
    <s v="H0109"/>
    <s v="EARTH &amp; ATMOSPHERIC SCIENCES"/>
    <s v="H0411"/>
    <s v="NSM"/>
    <s v="0186940"/>
    <s v="Flynn III,James Howard"/>
    <s v="PI"/>
    <x v="6"/>
    <x v="6"/>
    <x v="3"/>
    <x v="3"/>
    <m/>
    <m/>
    <n v="0.4"/>
    <n v="12524.224"/>
    <n v="6826.0565531118727"/>
    <n v="3003.464883369224"/>
    <n v="0"/>
    <n v="3822.5916697426487"/>
  </r>
  <r>
    <s v="G0508259"/>
    <s v="H0109"/>
    <s v="EARTH &amp; ATMOSPHERIC SCIENCES"/>
    <s v="H0411"/>
    <s v="NSM"/>
    <s v="0186940"/>
    <s v="Flynn III,James Howard"/>
    <s v="PI"/>
    <x v="18"/>
    <x v="18"/>
    <x v="3"/>
    <x v="3"/>
    <m/>
    <m/>
    <n v="0.1"/>
    <n v="3131.056"/>
    <n v="1706.5141382779682"/>
    <n v="750.86622084230601"/>
    <n v="0"/>
    <n v="955.64791743566218"/>
  </r>
  <r>
    <s v="G0508259"/>
    <s v="H0109"/>
    <s v="EARTH &amp; ATMOSPHERIC SCIENCES"/>
    <s v="H0411"/>
    <s v="NSM"/>
    <s v="0186940"/>
    <s v="Flynn III,James Howard"/>
    <s v="PI"/>
    <x v="41"/>
    <x v="41"/>
    <x v="3"/>
    <x v="3"/>
    <m/>
    <m/>
    <n v="0.4"/>
    <n v="12524.224"/>
    <n v="6826.0565531118727"/>
    <n v="3003.464883369224"/>
    <n v="0"/>
    <n v="3822.5916697426487"/>
  </r>
  <r>
    <s v="G0508259"/>
    <s v="H0109"/>
    <s v="EARTH &amp; ATMOSPHERIC SCIENCES"/>
    <s v="H0411"/>
    <s v="NSM"/>
    <s v="0832865"/>
    <s v="Lindner,Peggy"/>
    <s v="COI"/>
    <x v="35"/>
    <x v="35"/>
    <x v="9"/>
    <x v="4"/>
    <m/>
    <m/>
    <n v="0.1"/>
    <n v="3131.056"/>
    <n v="1706.5141382779682"/>
    <n v="750.86622084230601"/>
    <n v="0"/>
    <n v="955.64791743566218"/>
  </r>
  <r>
    <s v="G0508267"/>
    <s v="H0109"/>
    <s v="EARTH &amp; ATMOSPHERIC SCIENCES"/>
    <s v="H0411"/>
    <s v="NSM"/>
    <s v="0186940"/>
    <s v="Flynn III,James Howard"/>
    <s v="PI"/>
    <x v="6"/>
    <x v="6"/>
    <x v="3"/>
    <x v="3"/>
    <m/>
    <m/>
    <n v="0.25"/>
    <n v="3956.4850000000006"/>
    <n v="2156.3963053949556"/>
    <n v="948.81437437378042"/>
    <n v="0"/>
    <n v="1207.581931021175"/>
  </r>
  <r>
    <s v="G0508267"/>
    <s v="H0109"/>
    <s v="EARTH &amp; ATMOSPHERIC SCIENCES"/>
    <s v="H0411"/>
    <s v="NSM"/>
    <s v="0186940"/>
    <s v="Flynn III,James Howard"/>
    <s v="PI"/>
    <x v="41"/>
    <x v="41"/>
    <x v="3"/>
    <x v="3"/>
    <m/>
    <m/>
    <n v="0.25"/>
    <n v="3956.4850000000006"/>
    <n v="2156.3963053949556"/>
    <n v="948.81437437378042"/>
    <n v="0"/>
    <n v="1207.581931021175"/>
  </r>
  <r>
    <s v="G0508267"/>
    <s v="H0109"/>
    <s v="EARTH &amp; ATMOSPHERIC SCIENCES"/>
    <s v="H0411"/>
    <s v="NSM"/>
    <s v="8005070"/>
    <s v="Wang,Yuxuan"/>
    <s v="COPI"/>
    <x v="6"/>
    <x v="6"/>
    <x v="3"/>
    <x v="3"/>
    <m/>
    <m/>
    <n v="0.25"/>
    <n v="3956.4850000000006"/>
    <n v="2156.3963053949556"/>
    <n v="948.81437437378042"/>
    <n v="0"/>
    <n v="1207.581931021175"/>
  </r>
  <r>
    <s v="G0508267"/>
    <s v="H0109"/>
    <s v="EARTH &amp; ATMOSPHERIC SCIENCES"/>
    <s v="H0411"/>
    <s v="NSM"/>
    <s v="8005070"/>
    <s v="Wang,Yuxuan"/>
    <s v="COPI"/>
    <x v="41"/>
    <x v="41"/>
    <x v="3"/>
    <x v="3"/>
    <m/>
    <m/>
    <n v="0.25"/>
    <n v="3956.4850000000006"/>
    <n v="2156.3963053949556"/>
    <n v="948.81437437378042"/>
    <n v="0"/>
    <n v="1207.581931021175"/>
  </r>
  <r>
    <s v="G0508266"/>
    <s v="H0114"/>
    <s v="OPT VISION SCIENCES"/>
    <s v="H0412"/>
    <s v="Optometry"/>
    <s v="0088106"/>
    <s v="Ostrin,Lisa"/>
    <s v="PI"/>
    <x v="34"/>
    <x v="34"/>
    <x v="8"/>
    <x v="8"/>
    <m/>
    <m/>
    <n v="0"/>
    <n v="0"/>
    <n v="0"/>
    <n v="0"/>
    <n v="0"/>
    <n v="0"/>
  </r>
  <r>
    <s v="G0508266"/>
    <s v="H0114"/>
    <s v="OPT VISION SCIENCES"/>
    <s v="H0412"/>
    <s v="Optometry"/>
    <s v="0088106"/>
    <s v="Ostrin,Lisa"/>
    <s v="PI"/>
    <x v="24"/>
    <x v="24"/>
    <x v="8"/>
    <x v="8"/>
    <m/>
    <m/>
    <n v="1"/>
    <n v="310"/>
    <n v="168.95877393000001"/>
    <n v="74.341860529200005"/>
    <n v="0"/>
    <n v="94.616913400800001"/>
  </r>
  <r>
    <s v="G0508544"/>
    <s v="H0107"/>
    <s v="CHEMISTRY"/>
    <s v="H0411"/>
    <s v="NSM"/>
    <s v="0082100"/>
    <s v="Halasyamani,P Shiv"/>
    <s v="PI"/>
    <x v="16"/>
    <x v="16"/>
    <x v="3"/>
    <x v="3"/>
    <m/>
    <m/>
    <n v="1"/>
    <n v="2748.13"/>
    <n v="1497.8086303233902"/>
    <n v="659.03579734229163"/>
    <n v="0"/>
    <n v="838.77283298109853"/>
  </r>
  <r>
    <s v="G0508492"/>
    <s v="H0070"/>
    <s v="ELECTRICAL ENGINEERING"/>
    <s v="H0406"/>
    <s v="Engineering"/>
    <s v="8004869"/>
    <s v="Shan,Xiaonan"/>
    <s v="PI"/>
    <x v="4"/>
    <x v="4"/>
    <x v="4"/>
    <x v="4"/>
    <m/>
    <m/>
    <n v="1"/>
    <n v="14030.220000000001"/>
    <n v="7646.8669973166616"/>
    <n v="3364.6214788193311"/>
    <n v="0"/>
    <n v="4282.2455184973305"/>
  </r>
  <r>
    <s v="G0508349"/>
    <s v="H0109"/>
    <s v="EARTH &amp; ATMOSPHERIC SCIENCES"/>
    <s v="H0411"/>
    <s v="NSM"/>
    <s v="0186940"/>
    <s v="Flynn III,James Howard"/>
    <s v="COPI"/>
    <x v="6"/>
    <x v="6"/>
    <x v="3"/>
    <x v="3"/>
    <m/>
    <m/>
    <n v="0.25"/>
    <n v="2469.2000000000003"/>
    <n v="1345.7838857676002"/>
    <n v="592.14490973774411"/>
    <n v="0"/>
    <n v="753.63897602985605"/>
  </r>
  <r>
    <s v="G0508349"/>
    <s v="H0109"/>
    <s v="EARTH &amp; ATMOSPHERIC SCIENCES"/>
    <s v="H0411"/>
    <s v="NSM"/>
    <s v="0186940"/>
    <s v="Flynn III,James Howard"/>
    <s v="COPI"/>
    <x v="41"/>
    <x v="41"/>
    <x v="3"/>
    <x v="3"/>
    <m/>
    <m/>
    <n v="0.25"/>
    <n v="2469.2000000000003"/>
    <n v="1345.7838857676002"/>
    <n v="592.14490973774411"/>
    <n v="0"/>
    <n v="753.63897602985605"/>
  </r>
  <r>
    <s v="G0508349"/>
    <s v="H0109"/>
    <s v="EARTH &amp; ATMOSPHERIC SCIENCES"/>
    <s v="H0411"/>
    <s v="NSM"/>
    <s v="8005070"/>
    <s v="Wang,Yuxuan"/>
    <s v="PI"/>
    <x v="6"/>
    <x v="6"/>
    <x v="3"/>
    <x v="3"/>
    <m/>
    <m/>
    <n v="0.25"/>
    <n v="2469.2000000000003"/>
    <n v="1345.7838857676002"/>
    <n v="592.14490973774411"/>
    <n v="0"/>
    <n v="753.63897602985605"/>
  </r>
  <r>
    <s v="G0508349"/>
    <s v="H0109"/>
    <s v="EARTH &amp; ATMOSPHERIC SCIENCES"/>
    <s v="H0411"/>
    <s v="NSM"/>
    <s v="8005070"/>
    <s v="Wang,Yuxuan"/>
    <s v="PI"/>
    <x v="41"/>
    <x v="41"/>
    <x v="3"/>
    <x v="3"/>
    <m/>
    <m/>
    <n v="0.25"/>
    <n v="2469.2000000000003"/>
    <n v="1345.7838857676002"/>
    <n v="592.14490973774411"/>
    <n v="0"/>
    <n v="753.63897602985605"/>
  </r>
  <r>
    <s v="G0509183"/>
    <s v="H0073"/>
    <s v="MECHANICAL ENGINEERING"/>
    <s v="H0406"/>
    <s v="Engineering"/>
    <s v="0091236"/>
    <s v="Majkic,Goran S"/>
    <s v="PI"/>
    <x v="14"/>
    <x v="14"/>
    <x v="4"/>
    <x v="4"/>
    <m/>
    <m/>
    <n v="0.25"/>
    <n v="3548.85"/>
    <n v="1934.2236931015502"/>
    <n v="851.0584249646821"/>
    <n v="0"/>
    <n v="1083.1652681368682"/>
  </r>
  <r>
    <s v="G0509183"/>
    <s v="H0073"/>
    <s v="MECHANICAL ENGINEERING"/>
    <s v="H0406"/>
    <s v="Engineering"/>
    <s v="0091236"/>
    <s v="Majkic,Goran S"/>
    <s v="PI"/>
    <x v="31"/>
    <x v="31"/>
    <x v="0"/>
    <x v="0"/>
    <s v="H0406"/>
    <s v="ENGINEERING PH"/>
    <n v="0.25"/>
    <n v="3548.85"/>
    <n v="1934.2236931015502"/>
    <m/>
    <n v="1934.2236931015502"/>
    <m/>
  </r>
  <r>
    <s v="G0509183"/>
    <s v="H0073"/>
    <s v="MECHANICAL ENGINEERING"/>
    <s v="H0406"/>
    <s v="Engineering"/>
    <s v="0645768"/>
    <s v="Selvamanickam,Venkat"/>
    <s v="COPI"/>
    <x v="14"/>
    <x v="14"/>
    <x v="4"/>
    <x v="4"/>
    <m/>
    <m/>
    <n v="0.25"/>
    <n v="3548.85"/>
    <n v="1934.2236931015502"/>
    <n v="851.0584249646821"/>
    <n v="0"/>
    <n v="1083.1652681368682"/>
  </r>
  <r>
    <s v="G0509183"/>
    <s v="H0073"/>
    <s v="MECHANICAL ENGINEERING"/>
    <s v="H0406"/>
    <s v="Engineering"/>
    <s v="0645768"/>
    <s v="Selvamanickam,Venkat"/>
    <s v="COPI"/>
    <x v="31"/>
    <x v="31"/>
    <x v="0"/>
    <x v="0"/>
    <s v="H0406"/>
    <s v="ENGINEERING PH"/>
    <n v="0.25"/>
    <n v="3548.85"/>
    <n v="1934.2236931015502"/>
    <m/>
    <n v="1934.2236931015502"/>
    <m/>
  </r>
  <r>
    <s v="G0509182"/>
    <s v="H0073"/>
    <s v="MECHANICAL ENGINEERING"/>
    <s v="H0406"/>
    <s v="Engineering"/>
    <s v="0091236"/>
    <s v="Majkic,Goran S"/>
    <s v="PI"/>
    <x v="14"/>
    <x v="14"/>
    <x v="4"/>
    <x v="4"/>
    <m/>
    <m/>
    <n v="0.25"/>
    <n v="845.25500000000011"/>
    <n v="460.68789825226509"/>
    <n v="202.70267523099665"/>
    <n v="0"/>
    <n v="257.98522302126844"/>
  </r>
  <r>
    <s v="G0509182"/>
    <s v="H0073"/>
    <s v="MECHANICAL ENGINEERING"/>
    <s v="H0406"/>
    <s v="Engineering"/>
    <s v="0091236"/>
    <s v="Majkic,Goran S"/>
    <s v="PI"/>
    <x v="31"/>
    <x v="31"/>
    <x v="0"/>
    <x v="0"/>
    <s v="H0406"/>
    <s v="ENGINEERING PH"/>
    <n v="0.25"/>
    <n v="845.25500000000011"/>
    <n v="460.68789825226509"/>
    <m/>
    <n v="460.68789825226509"/>
    <m/>
  </r>
  <r>
    <s v="G0509182"/>
    <s v="H0073"/>
    <s v="MECHANICAL ENGINEERING"/>
    <s v="H0406"/>
    <s v="Engineering"/>
    <s v="0645768"/>
    <s v="Selvamanickam,Venkat"/>
    <s v="OTHK"/>
    <x v="14"/>
    <x v="14"/>
    <x v="4"/>
    <x v="4"/>
    <m/>
    <m/>
    <n v="0.25"/>
    <n v="845.25500000000011"/>
    <n v="460.68789825226509"/>
    <n v="202.70267523099665"/>
    <n v="0"/>
    <n v="257.98522302126844"/>
  </r>
  <r>
    <s v="G0509182"/>
    <s v="H0073"/>
    <s v="MECHANICAL ENGINEERING"/>
    <s v="H0406"/>
    <s v="Engineering"/>
    <s v="0645768"/>
    <s v="Selvamanickam,Venkat"/>
    <s v="OTHK"/>
    <x v="31"/>
    <x v="31"/>
    <x v="0"/>
    <x v="0"/>
    <s v="H0406"/>
    <s v="ENGINEERING PH"/>
    <n v="0.25"/>
    <n v="845.25500000000011"/>
    <n v="460.68789825226509"/>
    <m/>
    <n v="460.68789825226509"/>
    <m/>
  </r>
  <r>
    <s v="G0509889"/>
    <s v="H0073"/>
    <s v="MECHANICAL ENGINEERING"/>
    <s v="H0406"/>
    <s v="Engineering"/>
    <s v="0091236"/>
    <s v="Majkic,Goran S"/>
    <s v="PI"/>
    <x v="14"/>
    <x v="14"/>
    <x v="4"/>
    <x v="4"/>
    <m/>
    <m/>
    <n v="0.25"/>
    <n v="1473.075"/>
    <n v="802.8675674417251"/>
    <n v="353.26172967435906"/>
    <n v="0"/>
    <n v="449.60583776736604"/>
  </r>
  <r>
    <s v="G0509889"/>
    <s v="H0073"/>
    <s v="MECHANICAL ENGINEERING"/>
    <s v="H0406"/>
    <s v="Engineering"/>
    <s v="0091236"/>
    <s v="Majkic,Goran S"/>
    <s v="PI"/>
    <x v="31"/>
    <x v="31"/>
    <x v="0"/>
    <x v="0"/>
    <s v="H0406"/>
    <s v="ENGINEERING PH"/>
    <n v="0.25"/>
    <n v="1473.075"/>
    <n v="802.8675674417251"/>
    <m/>
    <n v="802.8675674417251"/>
    <m/>
  </r>
  <r>
    <s v="G0509889"/>
    <s v="H0073"/>
    <s v="MECHANICAL ENGINEERING"/>
    <s v="H0406"/>
    <s v="Engineering"/>
    <s v="0645768"/>
    <s v="Selvamanickam,Venkat"/>
    <s v="COPI"/>
    <x v="14"/>
    <x v="14"/>
    <x v="4"/>
    <x v="4"/>
    <m/>
    <m/>
    <n v="0.25"/>
    <n v="1473.075"/>
    <n v="802.8675674417251"/>
    <n v="353.26172967435906"/>
    <n v="0"/>
    <n v="449.60583776736604"/>
  </r>
  <r>
    <s v="G0509889"/>
    <s v="H0073"/>
    <s v="MECHANICAL ENGINEERING"/>
    <s v="H0406"/>
    <s v="Engineering"/>
    <s v="0645768"/>
    <s v="Selvamanickam,Venkat"/>
    <s v="COPI"/>
    <x v="31"/>
    <x v="31"/>
    <x v="0"/>
    <x v="0"/>
    <s v="H0406"/>
    <s v="ENGINEERING PH"/>
    <n v="0.25"/>
    <n v="1473.075"/>
    <n v="802.8675674417251"/>
    <m/>
    <n v="802.8675674417251"/>
    <m/>
  </r>
  <r>
    <s v="G0509184"/>
    <s v="H0073"/>
    <s v="MECHANICAL ENGINEERING"/>
    <s v="H0406"/>
    <s v="Engineering"/>
    <s v="0091236"/>
    <s v="Majkic,Goran S"/>
    <s v="PI"/>
    <x v="14"/>
    <x v="14"/>
    <x v="4"/>
    <x v="4"/>
    <m/>
    <m/>
    <n v="0.25"/>
    <n v="875.72750000000008"/>
    <n v="477.29627321543256"/>
    <n v="210.01036021479032"/>
    <n v="0"/>
    <n v="267.28591300064227"/>
  </r>
  <r>
    <s v="G0509184"/>
    <s v="H0073"/>
    <s v="MECHANICAL ENGINEERING"/>
    <s v="H0406"/>
    <s v="Engineering"/>
    <s v="0091236"/>
    <s v="Majkic,Goran S"/>
    <s v="PI"/>
    <x v="31"/>
    <x v="31"/>
    <x v="0"/>
    <x v="0"/>
    <s v="H0406"/>
    <s v="ENGINEERING PH"/>
    <n v="0.25"/>
    <n v="875.72750000000008"/>
    <n v="477.29627321543256"/>
    <m/>
    <n v="477.29627321543256"/>
    <m/>
  </r>
  <r>
    <s v="G0509184"/>
    <s v="H0073"/>
    <s v="MECHANICAL ENGINEERING"/>
    <s v="H0406"/>
    <s v="Engineering"/>
    <s v="0645768"/>
    <s v="Selvamanickam,Venkat"/>
    <s v="PI"/>
    <x v="14"/>
    <x v="14"/>
    <x v="4"/>
    <x v="4"/>
    <m/>
    <m/>
    <n v="0.25"/>
    <n v="875.72750000000008"/>
    <n v="477.29627321543256"/>
    <n v="210.01036021479032"/>
    <n v="0"/>
    <n v="267.28591300064227"/>
  </r>
  <r>
    <s v="G0509184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25"/>
    <n v="875.72750000000008"/>
    <n v="477.29627321543256"/>
    <m/>
    <n v="477.29627321543256"/>
    <m/>
  </r>
  <r>
    <s v="G0508470"/>
    <s v="H0118"/>
    <s v="PHARM PRAC &amp; TRANS RESEARCH"/>
    <s v="H0413"/>
    <s v="Pharmacy"/>
    <s v="0094186"/>
    <s v="Garey,Kevin W"/>
    <s v="PI"/>
    <x v="25"/>
    <x v="25"/>
    <x v="7"/>
    <x v="7"/>
    <m/>
    <m/>
    <n v="0.8"/>
    <n v="25259.48"/>
    <n v="13767.131519062441"/>
    <n v="6057.5378683874742"/>
    <n v="0"/>
    <n v="7709.5936506749667"/>
  </r>
  <r>
    <s v="G0508470"/>
    <s v="H0118"/>
    <s v="PHARM PRAC &amp; TRANS RESEARCH"/>
    <s v="H0413"/>
    <s v="Pharmacy"/>
    <s v="8007894"/>
    <s v="Gonzales-Luna,Anne J"/>
    <s v="COI"/>
    <x v="25"/>
    <x v="25"/>
    <x v="7"/>
    <x v="7"/>
    <m/>
    <m/>
    <n v="0.2"/>
    <n v="6314.87"/>
    <n v="3441.7828797656102"/>
    <n v="1514.3844670968685"/>
    <n v="0"/>
    <n v="1927.3984126687417"/>
  </r>
  <r>
    <s v="G0508456"/>
    <s v="H0071"/>
    <s v="BIOMEDICAL ENGINEERING"/>
    <s v="H0406"/>
    <s v="Engineering"/>
    <s v="8002562"/>
    <s v="Naash,Muna"/>
    <s v="PI"/>
    <x v="17"/>
    <x v="17"/>
    <x v="4"/>
    <x v="4"/>
    <m/>
    <m/>
    <n v="1"/>
    <n v="10942.69"/>
    <n v="5964.075760955071"/>
    <n v="2624.1933348202315"/>
    <n v="0"/>
    <n v="3339.8824261348395"/>
  </r>
  <r>
    <s v="G0508636"/>
    <s v="H0067"/>
    <s v="CHEMICAL ENGINEERING"/>
    <s v="H0406"/>
    <s v="Engineering"/>
    <s v="8004514"/>
    <s v="Henderson,Jerrod A"/>
    <s v="PI"/>
    <x v="13"/>
    <x v="13"/>
    <x v="4"/>
    <x v="4"/>
    <m/>
    <m/>
    <n v="1"/>
    <n v="2103.75"/>
    <n v="1146.6032924362501"/>
    <n v="504.50544867195003"/>
    <n v="0"/>
    <n v="642.09784376430002"/>
  </r>
  <r>
    <s v="G0508635"/>
    <s v="H0130"/>
    <s v="GCSW RESEARCH CENTER SUPPORT"/>
    <s v="H0415"/>
    <s v="GCSW"/>
    <s v="0957705"/>
    <s v="Pritzker,Suzanne"/>
    <s v="PI"/>
    <x v="5"/>
    <x v="5"/>
    <x v="5"/>
    <x v="5"/>
    <m/>
    <m/>
    <n v="0"/>
    <n v="0"/>
    <n v="0"/>
    <n v="0"/>
    <n v="0"/>
    <n v="0"/>
  </r>
  <r>
    <s v="G0508635"/>
    <s v="H0130"/>
    <s v="GCSW RESEARCH CENTER SUPPORT"/>
    <s v="H0415"/>
    <s v="GCSW"/>
    <s v="0957705"/>
    <s v="Pritzker,Suzanne"/>
    <s v="PI"/>
    <x v="80"/>
    <x v="80"/>
    <x v="5"/>
    <x v="5"/>
    <m/>
    <m/>
    <n v="1"/>
    <n v="5994.4499999999989"/>
    <n v="3267.1449109183495"/>
    <n v="1437.5437608040738"/>
    <n v="0"/>
    <n v="1829.6011501142757"/>
  </r>
  <r>
    <s v="G0508320"/>
    <s v="H0130"/>
    <s v="GCSW RESEARCH CENTER SUPPORT"/>
    <s v="H0415"/>
    <s v="GCSW"/>
    <s v="0724701"/>
    <s v="Narendorf,Sarah C"/>
    <s v="PI"/>
    <x v="5"/>
    <x v="5"/>
    <x v="5"/>
    <x v="5"/>
    <m/>
    <m/>
    <n v="0"/>
    <n v="0"/>
    <n v="0"/>
    <n v="0"/>
    <n v="0"/>
    <n v="0"/>
  </r>
  <r>
    <s v="G0508320"/>
    <s v="H0130"/>
    <s v="GCSW RESEARCH CENTER SUPPORT"/>
    <s v="H0415"/>
    <s v="GCSW"/>
    <s v="0724701"/>
    <s v="Narendorf,Sarah C"/>
    <s v="PI"/>
    <x v="80"/>
    <x v="80"/>
    <x v="5"/>
    <x v="5"/>
    <m/>
    <m/>
    <n v="1"/>
    <n v="1101.04"/>
    <n v="600.09796273512006"/>
    <n v="264.04310360345283"/>
    <n v="0"/>
    <n v="336.05485913166723"/>
  </r>
  <r>
    <s v="G0508319"/>
    <s v="H0130"/>
    <s v="GCSW RESEARCH CENTER SUPPORT"/>
    <s v="H0415"/>
    <s v="GCSW"/>
    <s v="0724701"/>
    <s v="Narendorf,Sarah C"/>
    <s v="PI"/>
    <x v="5"/>
    <x v="5"/>
    <x v="5"/>
    <x v="5"/>
    <m/>
    <m/>
    <n v="0"/>
    <n v="0"/>
    <n v="0"/>
    <n v="0"/>
    <n v="0"/>
    <n v="0"/>
  </r>
  <r>
    <s v="G0508319"/>
    <s v="H0130"/>
    <s v="GCSW RESEARCH CENTER SUPPORT"/>
    <s v="H0415"/>
    <s v="GCSW"/>
    <s v="0724701"/>
    <s v="Narendorf,Sarah C"/>
    <s v="PI"/>
    <x v="80"/>
    <x v="80"/>
    <x v="5"/>
    <x v="5"/>
    <m/>
    <m/>
    <n v="1"/>
    <n v="38910.699999999997"/>
    <n v="21207.432789542101"/>
    <n v="9331.2704273985237"/>
    <n v="0"/>
    <n v="11876.162362143577"/>
  </r>
  <r>
    <s v="G0508398"/>
    <s v="H0070"/>
    <s v="ELECTRICAL ENGINEERING"/>
    <s v="H0406"/>
    <s v="Engineering"/>
    <s v="1224139"/>
    <s v="Yao,Yan"/>
    <s v="PI"/>
    <x v="4"/>
    <x v="4"/>
    <x v="4"/>
    <x v="4"/>
    <m/>
    <m/>
    <n v="1"/>
    <n v="10006.519999999999"/>
    <n v="5453.8366145355594"/>
    <n v="2399.6881103956462"/>
    <n v="0"/>
    <n v="3054.1485041399133"/>
  </r>
  <r>
    <s v="G0508459"/>
    <s v="H0109"/>
    <s v="EARTH &amp; ATMOSPHERIC SCIENCES"/>
    <s v="H0411"/>
    <s v="NSM"/>
    <s v="0083014"/>
    <s v="Stokes,Donna"/>
    <s v="COI"/>
    <x v="10"/>
    <x v="10"/>
    <x v="3"/>
    <x v="3"/>
    <m/>
    <m/>
    <n v="0.12"/>
    <n v="1166.364"/>
    <n v="635.70139160029203"/>
    <n v="279.70861230412851"/>
    <n v="0"/>
    <n v="355.99277929616352"/>
  </r>
  <r>
    <s v="G0508459"/>
    <s v="H0109"/>
    <s v="EARTH &amp; ATMOSPHERIC SCIENCES"/>
    <s v="H0411"/>
    <s v="NSM"/>
    <s v="0089814"/>
    <s v="Forrest,Rebecca L"/>
    <s v="OTHK"/>
    <x v="10"/>
    <x v="10"/>
    <x v="3"/>
    <x v="3"/>
    <m/>
    <m/>
    <n v="0.08"/>
    <n v="777.57600000000002"/>
    <n v="423.80092773352806"/>
    <n v="186.47240820275235"/>
    <n v="0"/>
    <n v="237.32851953077571"/>
  </r>
  <r>
    <s v="G0508459"/>
    <s v="H0109"/>
    <s v="EARTH &amp; ATMOSPHERIC SCIENCES"/>
    <s v="H0411"/>
    <s v="NSM"/>
    <s v="0190228"/>
    <s v="Pattison,Donna"/>
    <s v="COI"/>
    <x v="3"/>
    <x v="3"/>
    <x v="3"/>
    <x v="3"/>
    <m/>
    <m/>
    <n v="0.12"/>
    <n v="1166.364"/>
    <n v="635.70139160029203"/>
    <n v="279.70861230412851"/>
    <n v="0"/>
    <n v="355.99277929616352"/>
  </r>
  <r>
    <s v="G0508459"/>
    <s v="H0109"/>
    <s v="EARTH &amp; ATMOSPHERIC SCIENCES"/>
    <s v="H0411"/>
    <s v="NSM"/>
    <s v="1144175"/>
    <s v="Onofrei,Daniel T"/>
    <s v="OTHK"/>
    <x v="19"/>
    <x v="19"/>
    <x v="3"/>
    <x v="3"/>
    <m/>
    <m/>
    <n v="0.08"/>
    <n v="777.57600000000002"/>
    <n v="423.80092773352806"/>
    <n v="186.47240820275235"/>
    <n v="0"/>
    <n v="237.32851953077571"/>
  </r>
  <r>
    <s v="G0508459"/>
    <s v="H0109"/>
    <s v="EARTH &amp; ATMOSPHERIC SCIENCES"/>
    <s v="H0411"/>
    <s v="NSM"/>
    <s v="8002776"/>
    <s v="Hauptvogel,Daniel William"/>
    <s v="PI"/>
    <x v="6"/>
    <x v="6"/>
    <x v="3"/>
    <x v="3"/>
    <m/>
    <m/>
    <n v="0.52"/>
    <n v="5054.2440000000006"/>
    <n v="2754.7060302679324"/>
    <n v="1212.0706533178902"/>
    <n v="0"/>
    <n v="1542.6353769500422"/>
  </r>
  <r>
    <s v="G0508459"/>
    <s v="H0109"/>
    <s v="EARTH &amp; ATMOSPHERIC SCIENCES"/>
    <s v="H0411"/>
    <s v="NSM"/>
    <s v="8010427"/>
    <s v="Beverly,Emily Jane"/>
    <s v="OTHK"/>
    <x v="6"/>
    <x v="6"/>
    <x v="3"/>
    <x v="3"/>
    <m/>
    <m/>
    <n v="0.08"/>
    <n v="777.57600000000002"/>
    <n v="423.80092773352806"/>
    <n v="186.47240820275235"/>
    <n v="0"/>
    <n v="237.32851953077571"/>
  </r>
  <r>
    <s v="G0508452"/>
    <s v="H0109"/>
    <s v="EARTH &amp; ATMOSPHERIC SCIENCES"/>
    <s v="H0411"/>
    <s v="NSM"/>
    <s v="1219509"/>
    <s v="Choi,Yunsoo"/>
    <s v="PI"/>
    <x v="6"/>
    <x v="6"/>
    <x v="3"/>
    <x v="3"/>
    <m/>
    <m/>
    <n v="0.5"/>
    <n v="751.97500000000002"/>
    <n v="409.84765814842507"/>
    <n v="180.33296958530704"/>
    <n v="0"/>
    <n v="229.51468856311803"/>
  </r>
  <r>
    <s v="G0508452"/>
    <s v="H0109"/>
    <s v="EARTH &amp; ATMOSPHERIC SCIENCES"/>
    <s v="H0411"/>
    <s v="NSM"/>
    <s v="1219509"/>
    <s v="Choi,Yunsoo"/>
    <s v="PI"/>
    <x v="41"/>
    <x v="41"/>
    <x v="3"/>
    <x v="3"/>
    <m/>
    <m/>
    <n v="0.5"/>
    <n v="751.97500000000002"/>
    <n v="409.84765814842507"/>
    <n v="180.33296958530704"/>
    <n v="0"/>
    <n v="229.51468856311803"/>
  </r>
  <r>
    <s v="G0508488"/>
    <s v="H0067"/>
    <s v="CHEMICAL ENGINEERING"/>
    <s v="H0406"/>
    <s v="Engineering"/>
    <s v="0963911"/>
    <s v="Rimer,Jeffrey"/>
    <s v="PI"/>
    <x v="13"/>
    <x v="13"/>
    <x v="4"/>
    <x v="4"/>
    <m/>
    <m/>
    <n v="1"/>
    <n v="25794.179999999997"/>
    <n v="14058.55815267654"/>
    <n v="6185.7655871776778"/>
    <n v="0"/>
    <n v="7872.7925654988621"/>
  </r>
  <r>
    <s v="G0508469"/>
    <s v="H0118"/>
    <s v="PHARM PRAC &amp; TRANS RESEARCH"/>
    <s v="H0413"/>
    <s v="Pharmacy"/>
    <s v="0094186"/>
    <s v="Garey,Kevin W"/>
    <s v="PI"/>
    <x v="25"/>
    <x v="25"/>
    <x v="7"/>
    <x v="7"/>
    <m/>
    <m/>
    <n v="1"/>
    <n v="12265.29"/>
    <n v="6684.930194502871"/>
    <n v="2941.3692855812633"/>
    <n v="0"/>
    <n v="3743.5609089216077"/>
  </r>
  <r>
    <s v="G0508353"/>
    <s v="H0591"/>
    <s v="PETROLEUM ENGINEERING"/>
    <s v="H0406"/>
    <s v="Engineering"/>
    <s v="0082767"/>
    <s v="Dindoruk,Birol"/>
    <s v="PI"/>
    <x v="33"/>
    <x v="33"/>
    <x v="4"/>
    <x v="4"/>
    <m/>
    <m/>
    <n v="1"/>
    <n v="6322.77"/>
    <n v="3446.0886033593106"/>
    <n v="1516.2789854780967"/>
    <n v="0"/>
    <n v="1929.8096178812139"/>
  </r>
  <r>
    <s v="G0508645"/>
    <s v="H0122"/>
    <s v="ECONOMICS"/>
    <s v="H0409"/>
    <s v="Lib Arts &amp; Social Sci"/>
    <s v="8001519"/>
    <s v="Wang,Fan"/>
    <s v="PI"/>
    <x v="60"/>
    <x v="60"/>
    <x v="2"/>
    <x v="2"/>
    <m/>
    <m/>
    <n v="1"/>
    <n v="13735.36"/>
    <n v="7486.1599518940811"/>
    <n v="3293.9103788333955"/>
    <n v="0"/>
    <n v="4192.2495730606861"/>
  </r>
  <r>
    <s v="G0508714"/>
    <s v="H0571"/>
    <s v="PHAR HEALTH OUTCOMES &amp; POLICY"/>
    <s v="H0413"/>
    <s v="Pharmacy"/>
    <s v="8007532"/>
    <s v="Thornton,James D"/>
    <s v="PI"/>
    <x v="44"/>
    <x v="44"/>
    <x v="7"/>
    <x v="7"/>
    <m/>
    <m/>
    <n v="0.5"/>
    <n v="2567.1149999999998"/>
    <n v="1399.150332055845"/>
    <n v="615.62614610457183"/>
    <n v="0"/>
    <n v="783.52418595127313"/>
  </r>
  <r>
    <s v="G0508714"/>
    <s v="H0571"/>
    <s v="PHAR HEALTH OUTCOMES &amp; POLICY"/>
    <s v="H0413"/>
    <s v="Pharmacy"/>
    <s v="8007532"/>
    <s v="Thornton,James D"/>
    <s v="PI"/>
    <x v="30"/>
    <x v="30"/>
    <x v="7"/>
    <x v="7"/>
    <m/>
    <m/>
    <n v="0.5"/>
    <n v="2567.1149999999998"/>
    <n v="1399.150332055845"/>
    <n v="615.62614610457183"/>
    <n v="0"/>
    <n v="783.52418595127313"/>
  </r>
  <r>
    <s v="G0508435"/>
    <s v="H0109"/>
    <s v="EARTH &amp; ATMOSPHERIC SCIENCES"/>
    <s v="H0411"/>
    <s v="NSM"/>
    <s v="0136679"/>
    <s v="Li,Aibing"/>
    <s v="PI"/>
    <x v="6"/>
    <x v="6"/>
    <x v="3"/>
    <x v="3"/>
    <m/>
    <m/>
    <n v="1"/>
    <n v="19629.59"/>
    <n v="10698.68212628577"/>
    <n v="4707.4201355657387"/>
    <n v="0"/>
    <n v="5991.2619907200315"/>
  </r>
  <r>
    <s v="G0508509"/>
    <s v="H0087"/>
    <s v="COMMUNICATIONS DISORDERS"/>
    <s v="H0409"/>
    <s v="Lib Arts &amp; Social Sci"/>
    <s v="0122499"/>
    <s v="Blake,Margaret T"/>
    <s v="PI"/>
    <x v="27"/>
    <x v="27"/>
    <x v="2"/>
    <x v="2"/>
    <m/>
    <m/>
    <n v="1"/>
    <n v="8458.35"/>
    <n v="4610.0401466800504"/>
    <n v="2028.4176645392222"/>
    <n v="0"/>
    <n v="2581.6224821408282"/>
  </r>
  <r>
    <s v="G0509284"/>
    <s v="H0067"/>
    <s v="CHEMICAL ENGINEERING"/>
    <s v="H0406"/>
    <s v="Engineering"/>
    <s v="0089734"/>
    <s v="Willson,Richard"/>
    <s v="PI"/>
    <x v="13"/>
    <x v="13"/>
    <x v="4"/>
    <x v="4"/>
    <m/>
    <m/>
    <n v="0.5"/>
    <n v="53665.06"/>
    <n v="29248.97658219318"/>
    <n v="12869.549696164999"/>
    <n v="0"/>
    <n v="16379.426886028181"/>
  </r>
  <r>
    <s v="G0509284"/>
    <s v="H0067"/>
    <s v="CHEMICAL ENGINEERING"/>
    <s v="H0406"/>
    <s v="Engineering"/>
    <s v="0091220"/>
    <s v="Kourentzi,Ekaterini D"/>
    <s v="COI"/>
    <x v="13"/>
    <x v="13"/>
    <x v="4"/>
    <x v="4"/>
    <m/>
    <m/>
    <n v="0.3"/>
    <n v="32199.035999999996"/>
    <n v="17549.385949315907"/>
    <n v="7721.7298176989989"/>
    <n v="0"/>
    <n v="9827.6561316169082"/>
  </r>
  <r>
    <s v="G0509284"/>
    <s v="H0067"/>
    <s v="CHEMICAL ENGINEERING"/>
    <s v="H0406"/>
    <s v="Engineering"/>
    <s v="0972205"/>
    <s v="Conrad,Jacinta C"/>
    <s v="COI"/>
    <x v="13"/>
    <x v="13"/>
    <x v="4"/>
    <x v="4"/>
    <m/>
    <m/>
    <n v="0.1"/>
    <n v="10733.012000000001"/>
    <n v="5849.7953164386372"/>
    <n v="2573.9099392330004"/>
    <n v="0"/>
    <n v="3275.8853772056368"/>
  </r>
  <r>
    <s v="G0509284"/>
    <s v="H0067"/>
    <s v="CHEMICAL ENGINEERING"/>
    <s v="H0406"/>
    <s v="Engineering"/>
    <s v="1044270"/>
    <s v="Robertson,Megan L"/>
    <s v="COI"/>
    <x v="13"/>
    <x v="13"/>
    <x v="4"/>
    <x v="4"/>
    <m/>
    <m/>
    <n v="0.1"/>
    <n v="10733.012000000001"/>
    <n v="5849.7953164386372"/>
    <n v="2573.9099392330004"/>
    <n v="0"/>
    <n v="3275.8853772056368"/>
  </r>
  <r>
    <s v="G0508731"/>
    <s v="H0108"/>
    <s v="COMPUTER SCIENCE"/>
    <s v="H0411"/>
    <s v="NSM"/>
    <s v="0900261"/>
    <s v="Tsekos,Nikolaos V"/>
    <s v="PI"/>
    <x v="21"/>
    <x v="21"/>
    <x v="3"/>
    <x v="3"/>
    <m/>
    <m/>
    <n v="1"/>
    <n v="19213.690000000002"/>
    <n v="10472.004855068073"/>
    <n v="4607.6821362299524"/>
    <n v="0"/>
    <n v="5864.3227188381206"/>
  </r>
  <r>
    <s v="G0508647"/>
    <s v="H0139"/>
    <s v="ENGINEERING TECHNOLOGY"/>
    <s v="H0416"/>
    <s v="Engineering"/>
    <s v="8015866"/>
    <s v="Khan,Abdul Latif"/>
    <s v="PI"/>
    <x v="43"/>
    <x v="43"/>
    <x v="9"/>
    <x v="4"/>
    <m/>
    <m/>
    <n v="1"/>
    <n v="1205.1399999999999"/>
    <n v="656.83540907741997"/>
    <n v="289.00757999406477"/>
    <n v="0"/>
    <n v="367.8278290833552"/>
  </r>
  <r>
    <s v="G0509058"/>
    <s v="H0125"/>
    <s v="PSYCHOLOGY"/>
    <s v="H0409"/>
    <s v="Lib Arts &amp; Social Sci"/>
    <s v="0900642"/>
    <s v="Pollonini,Luca"/>
    <s v="COI"/>
    <x v="43"/>
    <x v="43"/>
    <x v="9"/>
    <x v="4"/>
    <m/>
    <m/>
    <n v="0.1"/>
    <n v="6583.9790000000012"/>
    <n v="3588.4549013576379"/>
    <n v="1578.9201565973608"/>
    <n v="0"/>
    <n v="2009.5347447602771"/>
  </r>
  <r>
    <s v="G0509058"/>
    <s v="H0125"/>
    <s v="PSYCHOLOGY"/>
    <s v="H0409"/>
    <s v="Lib Arts &amp; Social Sci"/>
    <s v="8001691"/>
    <s v="Grigorenko,Elena L"/>
    <s v="PI"/>
    <x v="7"/>
    <x v="7"/>
    <x v="2"/>
    <x v="2"/>
    <m/>
    <m/>
    <n v="0.4"/>
    <n v="26335.916000000005"/>
    <n v="14353.819605430552"/>
    <n v="6315.6806263894432"/>
    <n v="0"/>
    <n v="8038.1389790411085"/>
  </r>
  <r>
    <s v="G0509058"/>
    <s v="H0125"/>
    <s v="PSYCHOLOGY"/>
    <s v="H0409"/>
    <s v="Lib Arts &amp; Social Sci"/>
    <s v="8001691"/>
    <s v="Grigorenko,Elena L"/>
    <s v="PI"/>
    <x v="20"/>
    <x v="20"/>
    <x v="0"/>
    <x v="0"/>
    <s v="H0409"/>
    <s v="LIB ARTS &amp; SOCIAL SCI PH"/>
    <n v="0.4"/>
    <n v="26335.916000000005"/>
    <n v="14353.819605430552"/>
    <m/>
    <n v="14353.819605430552"/>
    <m/>
  </r>
  <r>
    <s v="G0509058"/>
    <s v="H0125"/>
    <s v="PSYCHOLOGY"/>
    <s v="H0409"/>
    <s v="Lib Arts &amp; Social Sci"/>
    <s v="8004496"/>
    <s v="Naumova,Oxana"/>
    <s v="COI"/>
    <x v="7"/>
    <x v="7"/>
    <x v="2"/>
    <x v="2"/>
    <m/>
    <m/>
    <n v="0.02"/>
    <n v="1316.7958000000001"/>
    <n v="717.69098027152756"/>
    <n v="315.78403131947215"/>
    <n v="0"/>
    <n v="401.90694895205542"/>
  </r>
  <r>
    <s v="G0509058"/>
    <s v="H0125"/>
    <s v="PSYCHOLOGY"/>
    <s v="H0409"/>
    <s v="Lib Arts &amp; Social Sci"/>
    <s v="8004496"/>
    <s v="Naumova,Oxana"/>
    <s v="COI"/>
    <x v="20"/>
    <x v="20"/>
    <x v="0"/>
    <x v="0"/>
    <s v="H0409"/>
    <s v="LIB ARTS &amp; SOCIAL SCI PH"/>
    <n v="0.08"/>
    <n v="5267.1832000000004"/>
    <n v="2870.7639210861103"/>
    <m/>
    <n v="2870.7639210861103"/>
    <m/>
  </r>
  <r>
    <s v="G0508750"/>
    <s v="H0125"/>
    <s v="PSYCHOLOGY"/>
    <s v="H0409"/>
    <s v="Lib Arts &amp; Social Sci"/>
    <s v="0913630"/>
    <s v="Medina,Luis Daniel"/>
    <s v="PI"/>
    <x v="7"/>
    <x v="7"/>
    <x v="2"/>
    <x v="2"/>
    <m/>
    <m/>
    <n v="0.7"/>
    <n v="2179.7999999999997"/>
    <n v="1188.0526948794"/>
    <n v="522.74318574693598"/>
    <n v="0"/>
    <n v="665.30950913246397"/>
  </r>
  <r>
    <s v="G0508750"/>
    <s v="H0125"/>
    <s v="PSYCHOLOGY"/>
    <s v="H0409"/>
    <s v="Lib Arts &amp; Social Sci"/>
    <s v="1398939"/>
    <s v="Woods,Steven Paul"/>
    <s v="COI"/>
    <x v="7"/>
    <x v="7"/>
    <x v="2"/>
    <x v="2"/>
    <m/>
    <m/>
    <n v="0.3"/>
    <n v="934.19999999999993"/>
    <n v="509.16544066260002"/>
    <n v="224.032793891544"/>
    <n v="0"/>
    <n v="285.13264677105599"/>
  </r>
  <r>
    <s v="G0509125"/>
    <s v="H0288"/>
    <s v="TIMES"/>
    <s v="H0400"/>
    <s v="VC/VP for Research"/>
    <s v="8002042"/>
    <s v="Castilla-Earls,Anny"/>
    <s v="PI"/>
    <x v="27"/>
    <x v="27"/>
    <x v="2"/>
    <x v="2"/>
    <m/>
    <m/>
    <n v="0.5"/>
    <n v="14800.865"/>
    <n v="8066.8903338820955"/>
    <n v="3549.431746908122"/>
    <n v="0"/>
    <n v="4517.4585869739731"/>
  </r>
  <r>
    <s v="G0509125"/>
    <s v="H0288"/>
    <s v="TIMES"/>
    <s v="H0400"/>
    <s v="VC/VP for Research"/>
    <s v="8002042"/>
    <s v="Castilla-Earls,Anny"/>
    <s v="PI"/>
    <x v="20"/>
    <x v="20"/>
    <x v="0"/>
    <x v="0"/>
    <s v="H0409"/>
    <s v="LIB ARTS &amp; SOCIAL SCI PH"/>
    <n v="0.5"/>
    <n v="14800.865"/>
    <n v="8066.8903338820955"/>
    <m/>
    <n v="8066.8903338820955"/>
    <m/>
  </r>
  <r>
    <s v="G0508442"/>
    <s v="H0139"/>
    <s v="ENGINEERING TECHNOLOGY"/>
    <s v="H0416"/>
    <s v="Engineering"/>
    <s v="8012951"/>
    <s v="Fan,Lei"/>
    <s v="PI"/>
    <x v="43"/>
    <x v="43"/>
    <x v="9"/>
    <x v="4"/>
    <m/>
    <m/>
    <n v="1"/>
    <n v="17749.5"/>
    <n v="9673.9798640985009"/>
    <n v="4256.5511402033408"/>
    <n v="0"/>
    <n v="5417.4287238951601"/>
  </r>
  <r>
    <s v="G0508454"/>
    <s v="H0104"/>
    <s v="BIOLOGY &amp; BIOCHEMISTRY"/>
    <s v="H0411"/>
    <s v="NSM"/>
    <s v="1392404"/>
    <s v="Crawford,Kerri M"/>
    <s v="PI"/>
    <x v="3"/>
    <x v="3"/>
    <x v="3"/>
    <x v="3"/>
    <m/>
    <m/>
    <n v="0.5"/>
    <n v="20.954999999999998"/>
    <n v="11.421068089365001"/>
    <n v="5.0252699593206005"/>
    <n v="0"/>
    <n v="6.3957981300444002"/>
  </r>
  <r>
    <s v="G0508454"/>
    <s v="H0104"/>
    <s v="BIOLOGY &amp; BIOCHEMISTRY"/>
    <s v="H0411"/>
    <s v="NSM"/>
    <s v="1392404"/>
    <s v="Crawford,Kerri M"/>
    <s v="PI"/>
    <x v="18"/>
    <x v="18"/>
    <x v="3"/>
    <x v="3"/>
    <m/>
    <m/>
    <n v="0.5"/>
    <n v="20.954999999999998"/>
    <n v="11.421068089365001"/>
    <n v="5.0252699593206005"/>
    <n v="0"/>
    <n v="6.3957981300444002"/>
  </r>
  <r>
    <s v="G0508453"/>
    <s v="H0109"/>
    <s v="EARTH &amp; ATMOSPHERIC SCIENCES"/>
    <s v="H0411"/>
    <s v="NSM"/>
    <s v="0186940"/>
    <s v="Flynn III,James Howard"/>
    <s v="PI"/>
    <x v="6"/>
    <x v="6"/>
    <x v="3"/>
    <x v="3"/>
    <m/>
    <m/>
    <n v="0.22500000000000001"/>
    <n v="7674.4664999999995"/>
    <n v="4182.8014529253496"/>
    <n v="1840.4326392871537"/>
    <n v="0"/>
    <n v="2342.3688136381961"/>
  </r>
  <r>
    <s v="G0508453"/>
    <s v="H0109"/>
    <s v="EARTH &amp; ATMOSPHERIC SCIENCES"/>
    <s v="H0411"/>
    <s v="NSM"/>
    <s v="0186940"/>
    <s v="Flynn III,James Howard"/>
    <s v="PI"/>
    <x v="41"/>
    <x v="41"/>
    <x v="3"/>
    <x v="3"/>
    <m/>
    <m/>
    <n v="0.22500000000000001"/>
    <n v="7674.4664999999995"/>
    <n v="4182.8014529253496"/>
    <n v="1840.4326392871537"/>
    <n v="0"/>
    <n v="2342.3688136381961"/>
  </r>
  <r>
    <s v="G0508453"/>
    <s v="H0109"/>
    <s v="EARTH &amp; ATMOSPHERIC SCIENCES"/>
    <s v="H0411"/>
    <s v="NSM"/>
    <s v="0190875"/>
    <s v="Wellner,Julia S"/>
    <s v="COPI"/>
    <x v="6"/>
    <x v="6"/>
    <x v="3"/>
    <x v="3"/>
    <m/>
    <m/>
    <n v="0.1"/>
    <n v="3410.8739999999998"/>
    <n v="1859.0228679668221"/>
    <n v="817.97006190540174"/>
    <n v="0"/>
    <n v="1041.0528060614204"/>
  </r>
  <r>
    <s v="G0508453"/>
    <s v="H0109"/>
    <s v="EARTH &amp; ATMOSPHERIC SCIENCES"/>
    <s v="H0411"/>
    <s v="NSM"/>
    <s v="8005070"/>
    <s v="Wang,Yuxuan"/>
    <s v="COPI"/>
    <x v="6"/>
    <x v="6"/>
    <x v="3"/>
    <x v="3"/>
    <m/>
    <m/>
    <n v="0.22500000000000001"/>
    <n v="7674.4664999999995"/>
    <n v="4182.8014529253496"/>
    <n v="1840.4326392871537"/>
    <n v="0"/>
    <n v="2342.3688136381961"/>
  </r>
  <r>
    <s v="G0508453"/>
    <s v="H0109"/>
    <s v="EARTH &amp; ATMOSPHERIC SCIENCES"/>
    <s v="H0411"/>
    <s v="NSM"/>
    <s v="8005070"/>
    <s v="Wang,Yuxuan"/>
    <s v="COPI"/>
    <x v="41"/>
    <x v="41"/>
    <x v="3"/>
    <x v="3"/>
    <m/>
    <m/>
    <n v="0.22500000000000001"/>
    <n v="7674.4664999999995"/>
    <n v="4182.8014529253496"/>
    <n v="1840.4326392871537"/>
    <n v="0"/>
    <n v="2342.3688136381961"/>
  </r>
  <r>
    <s v="G0508549"/>
    <s v="H0109"/>
    <s v="EARTH &amp; ATMOSPHERIC SCIENCES"/>
    <s v="H0411"/>
    <s v="NSM"/>
    <s v="0186940"/>
    <s v="Flynn III,James Howard"/>
    <s v="PI"/>
    <x v="6"/>
    <x v="6"/>
    <x v="3"/>
    <x v="3"/>
    <m/>
    <m/>
    <n v="0.22500000000000001"/>
    <n v="3873.8205000000007"/>
    <n v="2111.3418132416123"/>
    <n v="928.99039782630939"/>
    <n v="0"/>
    <n v="1182.3514154153029"/>
  </r>
  <r>
    <s v="G0508549"/>
    <s v="H0109"/>
    <s v="EARTH &amp; ATMOSPHERIC SCIENCES"/>
    <s v="H0411"/>
    <s v="NSM"/>
    <s v="0186940"/>
    <s v="Flynn III,James Howard"/>
    <s v="PI"/>
    <x v="41"/>
    <x v="41"/>
    <x v="3"/>
    <x v="3"/>
    <m/>
    <m/>
    <n v="0.22500000000000001"/>
    <n v="3873.8205000000007"/>
    <n v="2111.3418132416123"/>
    <n v="928.99039782630939"/>
    <n v="0"/>
    <n v="1182.3514154153029"/>
  </r>
  <r>
    <s v="G0508549"/>
    <s v="H0109"/>
    <s v="EARTH &amp; ATMOSPHERIC SCIENCES"/>
    <s v="H0411"/>
    <s v="NSM"/>
    <s v="0832865"/>
    <s v="Lindner,Peggy"/>
    <s v="COI"/>
    <x v="35"/>
    <x v="35"/>
    <x v="9"/>
    <x v="4"/>
    <m/>
    <m/>
    <n v="0.1"/>
    <n v="1721.6980000000003"/>
    <n v="938.37413921849429"/>
    <n v="412.88462125613751"/>
    <n v="0"/>
    <n v="525.48951796235679"/>
  </r>
  <r>
    <s v="G0508549"/>
    <s v="H0109"/>
    <s v="EARTH &amp; ATMOSPHERIC SCIENCES"/>
    <s v="H0411"/>
    <s v="NSM"/>
    <s v="8005070"/>
    <s v="Wang,Yuxuan"/>
    <s v="COI"/>
    <x v="6"/>
    <x v="6"/>
    <x v="3"/>
    <x v="3"/>
    <m/>
    <m/>
    <n v="0.22500000000000001"/>
    <n v="3873.8205000000007"/>
    <n v="2111.3418132416123"/>
    <n v="928.99039782630939"/>
    <n v="0"/>
    <n v="1182.3514154153029"/>
  </r>
  <r>
    <s v="G0508549"/>
    <s v="H0109"/>
    <s v="EARTH &amp; ATMOSPHERIC SCIENCES"/>
    <s v="H0411"/>
    <s v="NSM"/>
    <s v="8005070"/>
    <s v="Wang,Yuxuan"/>
    <s v="COI"/>
    <x v="41"/>
    <x v="41"/>
    <x v="3"/>
    <x v="3"/>
    <m/>
    <m/>
    <n v="0.22500000000000001"/>
    <n v="3873.8205000000007"/>
    <n v="2111.3418132416123"/>
    <n v="928.99039782630939"/>
    <n v="0"/>
    <n v="1182.3514154153029"/>
  </r>
  <r>
    <s v="G0508464"/>
    <s v="H0109"/>
    <s v="EARTH &amp; ATMOSPHERIC SCIENCES"/>
    <s v="H0411"/>
    <s v="NSM"/>
    <s v="1268062"/>
    <s v="Sager,William W"/>
    <s v="PI"/>
    <x v="6"/>
    <x v="6"/>
    <x v="3"/>
    <x v="3"/>
    <m/>
    <m/>
    <n v="1"/>
    <n v="11224.800000000001"/>
    <n v="6117.8336955144014"/>
    <n v="2691.8468260263367"/>
    <n v="0"/>
    <n v="3425.9868694880647"/>
  </r>
  <r>
    <s v="G0508463"/>
    <s v="H0109"/>
    <s v="EARTH &amp; ATMOSPHERIC SCIENCES"/>
    <s v="H0411"/>
    <s v="NSM"/>
    <s v="1268062"/>
    <s v="Sager,William W"/>
    <s v="PI"/>
    <x v="6"/>
    <x v="6"/>
    <x v="3"/>
    <x v="3"/>
    <m/>
    <m/>
    <n v="1"/>
    <n v="1028.06"/>
    <n v="560.32179718218003"/>
    <n v="246.54159076015921"/>
    <n v="0"/>
    <n v="313.7802064220208"/>
  </r>
  <r>
    <s v="G0508550"/>
    <s v="H0139"/>
    <s v="ENGINEERING TECHNOLOGY"/>
    <s v="H0416"/>
    <s v="Engineering"/>
    <s v="8004869"/>
    <s v="Shan,Xiaonan"/>
    <s v="COPI"/>
    <x v="4"/>
    <x v="4"/>
    <x v="4"/>
    <x v="4"/>
    <m/>
    <m/>
    <n v="0.3"/>
    <n v="1984.9079999999999"/>
    <n v="1081.831038851124"/>
    <n v="476.00565709449461"/>
    <n v="0"/>
    <n v="605.82538175662944"/>
  </r>
  <r>
    <s v="G0508550"/>
    <s v="H0139"/>
    <s v="ENGINEERING TECHNOLOGY"/>
    <s v="H0416"/>
    <s v="Engineering"/>
    <s v="8007589"/>
    <s v="Balan,Venkatesh"/>
    <s v="PI"/>
    <x v="43"/>
    <x v="43"/>
    <x v="9"/>
    <x v="4"/>
    <m/>
    <m/>
    <n v="0.4"/>
    <n v="2646.5439999999999"/>
    <n v="1442.441385134832"/>
    <n v="634.67420945932611"/>
    <n v="0"/>
    <n v="807.76717567550588"/>
  </r>
  <r>
    <s v="G0508550"/>
    <s v="H0139"/>
    <s v="ENGINEERING TECHNOLOGY"/>
    <s v="H0416"/>
    <s v="Engineering"/>
    <s v="8015866"/>
    <s v="Khan,Abdul Latif"/>
    <s v="COPI"/>
    <x v="43"/>
    <x v="43"/>
    <x v="9"/>
    <x v="4"/>
    <m/>
    <m/>
    <n v="0.3"/>
    <n v="1984.9079999999999"/>
    <n v="1081.831038851124"/>
    <n v="476.00565709449461"/>
    <n v="0"/>
    <n v="605.82538175662944"/>
  </r>
  <r>
    <s v="G0508504"/>
    <s v="H0104"/>
    <s v="BIOLOGY &amp; BIOCHEMISTRY"/>
    <s v="H0411"/>
    <s v="NSM"/>
    <s v="1392404"/>
    <s v="Crawford,Kerri M"/>
    <s v="PI"/>
    <x v="3"/>
    <x v="3"/>
    <x v="3"/>
    <x v="3"/>
    <m/>
    <m/>
    <n v="0.5"/>
    <n v="858.68"/>
    <n v="468.00490322004003"/>
    <n v="205.92215741681761"/>
    <n v="0"/>
    <n v="262.08274580322245"/>
  </r>
  <r>
    <s v="G0508504"/>
    <s v="H0104"/>
    <s v="BIOLOGY &amp; BIOCHEMISTRY"/>
    <s v="H0411"/>
    <s v="NSM"/>
    <s v="1392404"/>
    <s v="Crawford,Kerri M"/>
    <s v="PI"/>
    <x v="18"/>
    <x v="18"/>
    <x v="3"/>
    <x v="3"/>
    <m/>
    <m/>
    <n v="0.5"/>
    <n v="858.68"/>
    <n v="468.00490322004003"/>
    <n v="205.92215741681761"/>
    <n v="0"/>
    <n v="262.08274580322245"/>
  </r>
  <r>
    <s v="G0509220"/>
    <s v="H0070"/>
    <s v="ELECTRICAL ENGINEERING"/>
    <s v="H0406"/>
    <s v="Engineering"/>
    <s v="0187866"/>
    <s v="Deng,Zhigang"/>
    <s v="COPI"/>
    <x v="21"/>
    <x v="21"/>
    <x v="3"/>
    <x v="3"/>
    <m/>
    <m/>
    <n v="0.3"/>
    <n v="10896.804"/>
    <n v="5939.0665922436128"/>
    <n v="2613.1893005871898"/>
    <n v="0"/>
    <n v="3325.877291656423"/>
  </r>
  <r>
    <s v="G0509220"/>
    <s v="H0070"/>
    <s v="ELECTRICAL ENGINEERING"/>
    <s v="H0406"/>
    <s v="Engineering"/>
    <s v="8004902"/>
    <s v="Nguyen,Hien V"/>
    <s v="PI"/>
    <x v="4"/>
    <x v="4"/>
    <x v="4"/>
    <x v="4"/>
    <m/>
    <m/>
    <n v="0.7"/>
    <n v="25425.876"/>
    <n v="13857.822048568429"/>
    <n v="6097.4417013701086"/>
    <n v="0"/>
    <n v="7760.3803471983201"/>
  </r>
  <r>
    <s v="G0509372"/>
    <s v="H0108"/>
    <s v="COMPUTER SCIENCE"/>
    <s v="H0411"/>
    <s v="NSM"/>
    <s v="0187866"/>
    <s v="Deng,Zhigang"/>
    <s v="PI"/>
    <x v="21"/>
    <x v="21"/>
    <x v="3"/>
    <x v="3"/>
    <m/>
    <m/>
    <n v="0.3"/>
    <n v="4794.0539999999992"/>
    <n v="2612.8951161103619"/>
    <n v="1149.6738510885593"/>
    <n v="0"/>
    <n v="1463.2212650218025"/>
  </r>
  <r>
    <s v="G0509372"/>
    <s v="H0108"/>
    <s v="COMPUTER SCIENCE"/>
    <s v="H0411"/>
    <s v="NSM"/>
    <s v="8004902"/>
    <s v="Nguyen,Hien V"/>
    <s v="COPI"/>
    <x v="4"/>
    <x v="4"/>
    <x v="4"/>
    <x v="4"/>
    <m/>
    <m/>
    <n v="0.7"/>
    <n v="11186.125999999998"/>
    <n v="6096.7552709241772"/>
    <n v="2682.572319206638"/>
    <n v="0"/>
    <n v="3414.1829517175393"/>
  </r>
  <r>
    <s v="G0508623"/>
    <s v="H0114"/>
    <s v="OPT VISION SCIENCES"/>
    <s v="H0412"/>
    <s v="Optometry"/>
    <s v="0088106"/>
    <s v="Ostrin,Lisa"/>
    <s v="PI"/>
    <x v="34"/>
    <x v="34"/>
    <x v="8"/>
    <x v="8"/>
    <m/>
    <m/>
    <n v="0"/>
    <n v="0"/>
    <n v="0"/>
    <n v="0"/>
    <n v="0"/>
    <n v="0"/>
  </r>
  <r>
    <s v="G0508623"/>
    <s v="H0114"/>
    <s v="OPT VISION SCIENCES"/>
    <s v="H0412"/>
    <s v="Optometry"/>
    <s v="0088106"/>
    <s v="Ostrin,Lisa"/>
    <s v="PI"/>
    <x v="24"/>
    <x v="24"/>
    <x v="8"/>
    <x v="8"/>
    <m/>
    <m/>
    <n v="1"/>
    <n v="2133.3599999999997"/>
    <n v="1162.74158048808"/>
    <n v="511.60629541475521"/>
    <n v="0"/>
    <n v="651.13528507332478"/>
  </r>
  <r>
    <s v="G0509155"/>
    <s v="H0067"/>
    <s v="CHEMICAL ENGINEERING"/>
    <s v="H0406"/>
    <s v="Engineering"/>
    <s v="0083014"/>
    <s v="Stokes,Donna"/>
    <s v="COPI"/>
    <x v="10"/>
    <x v="10"/>
    <x v="3"/>
    <x v="3"/>
    <m/>
    <m/>
    <n v="0.3"/>
    <n v="1835.7180000000001"/>
    <n v="1000.5182663265541"/>
    <n v="440.2280371836838"/>
    <n v="0"/>
    <n v="560.29022914287032"/>
  </r>
  <r>
    <s v="G0509155"/>
    <s v="H0067"/>
    <s v="CHEMICAL ENGINEERING"/>
    <s v="H0406"/>
    <s v="Engineering"/>
    <s v="0154007"/>
    <s v="Greer,Tomika"/>
    <s v="COPI"/>
    <x v="89"/>
    <x v="89"/>
    <x v="9"/>
    <x v="4"/>
    <m/>
    <m/>
    <n v="0.3"/>
    <n v="1835.7180000000001"/>
    <n v="1000.5182663265541"/>
    <n v="440.2280371836838"/>
    <n v="0"/>
    <n v="560.29022914287032"/>
  </r>
  <r>
    <s v="G0509155"/>
    <s v="H0067"/>
    <s v="CHEMICAL ENGINEERING"/>
    <s v="H0406"/>
    <s v="Engineering"/>
    <s v="8004514"/>
    <s v="Henderson,Jerrod A"/>
    <s v="PI"/>
    <x v="13"/>
    <x v="13"/>
    <x v="4"/>
    <x v="4"/>
    <m/>
    <m/>
    <n v="0.4"/>
    <n v="2447.6240000000003"/>
    <n v="1334.0243551020721"/>
    <n v="586.97071624491173"/>
    <n v="0"/>
    <n v="747.05363885716042"/>
  </r>
  <r>
    <s v="G0508718"/>
    <s v="H0117"/>
    <s v="PHARMACOLOGICAL &amp; PHARMACEUTIC"/>
    <s v="H0413"/>
    <s v="Pharmacy"/>
    <s v="0081818"/>
    <s v="Chow,Diana Shu-Lian"/>
    <s v="PI"/>
    <x v="11"/>
    <x v="11"/>
    <x v="7"/>
    <x v="7"/>
    <m/>
    <m/>
    <n v="0.5"/>
    <n v="17370.875"/>
    <n v="9467.6185228751256"/>
    <n v="4165.7521500650555"/>
    <n v="0"/>
    <n v="5301.8663728100701"/>
  </r>
  <r>
    <s v="G0508718"/>
    <s v="H0117"/>
    <s v="PHARMACOLOGICAL &amp; PHARMACEUTIC"/>
    <s v="H0413"/>
    <s v="Pharmacy"/>
    <s v="0081818"/>
    <s v="Chow,Diana Shu-Lian"/>
    <s v="PI"/>
    <x v="28"/>
    <x v="28"/>
    <x v="7"/>
    <x v="7"/>
    <m/>
    <m/>
    <n v="0.5"/>
    <n v="17370.875"/>
    <n v="9467.6185228751256"/>
    <n v="4165.7521500650555"/>
    <n v="0"/>
    <n v="5301.8663728100701"/>
  </r>
  <r>
    <s v="G0509000"/>
    <s v="H0067"/>
    <s v="CHEMICAL ENGINEERING"/>
    <s v="H0406"/>
    <s v="Engineering"/>
    <s v="1072693"/>
    <s v="Grabow,Lars C"/>
    <s v="PI"/>
    <x v="13"/>
    <x v="13"/>
    <x v="4"/>
    <x v="4"/>
    <m/>
    <m/>
    <n v="0.7"/>
    <n v="20412.405999999999"/>
    <n v="11125.339002327019"/>
    <n v="4895.1491610238882"/>
    <n v="0"/>
    <n v="6230.1898413031304"/>
  </r>
  <r>
    <s v="G0509000"/>
    <s v="H0067"/>
    <s v="CHEMICAL ENGINEERING"/>
    <s v="H0406"/>
    <s v="Engineering"/>
    <s v="1072693"/>
    <s v="Grabow,Lars C"/>
    <s v="PI"/>
    <x v="48"/>
    <x v="48"/>
    <x v="0"/>
    <x v="0"/>
    <s v="H0406"/>
    <s v="ENGINEERING PH"/>
    <n v="0.3"/>
    <n v="8748.1740000000009"/>
    <n v="4768.0024295687226"/>
    <m/>
    <n v="4768.0024295687226"/>
    <m/>
  </r>
  <r>
    <s v="G0508511"/>
    <s v="H0625"/>
    <s v="HEALTH SYST &amp; POPULATIONS SCI"/>
    <s v="H0625"/>
    <s v="Health Syst &amp; Populations Sci"/>
    <s v="8015443"/>
    <s v="Gilbert,Lauren Rose"/>
    <s v="PI"/>
    <x v="85"/>
    <x v="85"/>
    <x v="11"/>
    <x v="10"/>
    <m/>
    <m/>
    <n v="1"/>
    <n v="20"/>
    <n v="10.900566060000001"/>
    <n v="4.7962490664000006"/>
    <n v="0"/>
    <n v="6.1043169936000004"/>
  </r>
  <r>
    <s v="G0508521"/>
    <s v="H0112"/>
    <s v="PHYSICS"/>
    <s v="H0411"/>
    <s v="NSM"/>
    <s v="0613819"/>
    <s v="Ebrahim,Rabi"/>
    <s v="PI"/>
    <x v="10"/>
    <x v="10"/>
    <x v="3"/>
    <x v="3"/>
    <m/>
    <m/>
    <n v="1"/>
    <n v="11219.74"/>
    <n v="6115.07585230122"/>
    <n v="2690.6333750125368"/>
    <n v="0"/>
    <n v="3424.4424772886832"/>
  </r>
  <r>
    <s v="G0508573"/>
    <s v="H0109"/>
    <s v="EARTH &amp; ATMOSPHERIC SCIENCES"/>
    <s v="H0411"/>
    <s v="NSM"/>
    <s v="0186940"/>
    <s v="Flynn III,James Howard"/>
    <s v="PI"/>
    <x v="6"/>
    <x v="6"/>
    <x v="3"/>
    <x v="3"/>
    <m/>
    <m/>
    <n v="0.5"/>
    <n v="656.40499999999997"/>
    <n v="357.75930323071503"/>
    <n v="157.41409342151462"/>
    <n v="0"/>
    <n v="200.34520980920041"/>
  </r>
  <r>
    <s v="G0508573"/>
    <s v="H0109"/>
    <s v="EARTH &amp; ATMOSPHERIC SCIENCES"/>
    <s v="H0411"/>
    <s v="NSM"/>
    <s v="0186940"/>
    <s v="Flynn III,James Howard"/>
    <s v="PI"/>
    <x v="41"/>
    <x v="41"/>
    <x v="3"/>
    <x v="3"/>
    <m/>
    <m/>
    <n v="0.5"/>
    <n v="656.40499999999997"/>
    <n v="357.75930323071503"/>
    <n v="157.41409342151462"/>
    <n v="0"/>
    <n v="200.34520980920041"/>
  </r>
  <r>
    <s v="G0509362"/>
    <s v="H0067"/>
    <s v="CHEMICAL ENGINEERING"/>
    <s v="H0406"/>
    <s v="Engineering"/>
    <s v="0081182"/>
    <s v="Harold,Michael P"/>
    <s v="PI"/>
    <x v="13"/>
    <x v="13"/>
    <x v="4"/>
    <x v="4"/>
    <m/>
    <m/>
    <n v="0.4"/>
    <n v="6722.7159999999994"/>
    <n v="3664.070493030948"/>
    <n v="1612.1910169336172"/>
    <n v="0"/>
    <n v="2051.8794760973306"/>
  </r>
  <r>
    <s v="G0509362"/>
    <s v="H0067"/>
    <s v="CHEMICAL ENGINEERING"/>
    <s v="H0406"/>
    <s v="Engineering"/>
    <s v="8009317"/>
    <s v="Bean,Gregory S"/>
    <s v="COPI"/>
    <x v="90"/>
    <x v="90"/>
    <x v="19"/>
    <x v="18"/>
    <m/>
    <m/>
    <n v="0.4"/>
    <n v="6722.7159999999994"/>
    <n v="3664.070493030948"/>
    <n v="1612.1910169336172"/>
    <n v="0"/>
    <n v="2051.8794760973306"/>
  </r>
  <r>
    <s v="G0509362"/>
    <s v="H0067"/>
    <s v="CHEMICAL ENGINEERING"/>
    <s v="H0406"/>
    <s v="Engineering"/>
    <s v="8011736"/>
    <s v="Rossiter,Alan Paul"/>
    <s v="COI"/>
    <x v="59"/>
    <x v="59"/>
    <x v="10"/>
    <x v="9"/>
    <m/>
    <m/>
    <n v="0.2"/>
    <n v="3361.3579999999997"/>
    <n v="1832.035246515474"/>
    <n v="806.09550846680861"/>
    <n v="0"/>
    <n v="1025.9397380486653"/>
  </r>
  <r>
    <s v="G0508909"/>
    <s v="H0053"/>
    <s v="SMALL BUSINESS DEV CENTER"/>
    <s v="H0404"/>
    <s v="BUSINESS ADMINISTRATION"/>
    <s v="8007923"/>
    <s v="Lawrence,Steven K"/>
    <s v="PI"/>
    <x v="70"/>
    <x v="70"/>
    <x v="19"/>
    <x v="18"/>
    <m/>
    <m/>
    <n v="1"/>
    <n v="68389.260000000009"/>
    <n v="37274.082321225789"/>
    <n v="16400.596221339347"/>
    <n v="0"/>
    <n v="20873.486099886442"/>
  </r>
  <r>
    <s v="G0508662"/>
    <s v="H0108"/>
    <s v="COMPUTER SCIENCE"/>
    <s v="H0411"/>
    <s v="NSM"/>
    <s v="0080801"/>
    <s v="Verma,Rakesh M"/>
    <s v="PI"/>
    <x v="21"/>
    <x v="21"/>
    <x v="3"/>
    <x v="3"/>
    <m/>
    <m/>
    <n v="1"/>
    <n v="21257.3"/>
    <n v="11585.830145361901"/>
    <n v="5097.7652639592361"/>
    <n v="0"/>
    <n v="6488.0648814026645"/>
  </r>
  <r>
    <s v="G0508661"/>
    <s v="H0108"/>
    <s v="COMPUTER SCIENCE"/>
    <s v="H0411"/>
    <s v="NSM"/>
    <s v="0083014"/>
    <s v="Stokes,Donna"/>
    <s v="COPI"/>
    <x v="10"/>
    <x v="10"/>
    <x v="3"/>
    <x v="3"/>
    <m/>
    <m/>
    <n v="0.1"/>
    <n v="2628.7720000000004"/>
    <n v="1432.7551421339163"/>
    <n v="630.41226253892319"/>
    <n v="0"/>
    <n v="802.34287959499306"/>
  </r>
  <r>
    <s v="G0508661"/>
    <s v="H0108"/>
    <s v="COMPUTER SCIENCE"/>
    <s v="H0411"/>
    <s v="NSM"/>
    <s v="8007398"/>
    <s v="Alipour,Mohammad Amin"/>
    <s v="PI"/>
    <x v="21"/>
    <x v="21"/>
    <x v="3"/>
    <x v="3"/>
    <m/>
    <m/>
    <n v="0.7"/>
    <n v="18401.403999999999"/>
    <n v="10029.285994937412"/>
    <n v="4412.8858377724619"/>
    <n v="0"/>
    <n v="5616.4001571649505"/>
  </r>
  <r>
    <s v="G0508661"/>
    <s v="H0108"/>
    <s v="COMPUTER SCIENCE"/>
    <s v="H0411"/>
    <s v="NSM"/>
    <s v="8014507"/>
    <s v="Master,Allison"/>
    <s v="COPI"/>
    <x v="1"/>
    <x v="1"/>
    <x v="1"/>
    <x v="1"/>
    <m/>
    <m/>
    <n v="0.2"/>
    <n v="5257.5440000000008"/>
    <n v="2865.5102842678325"/>
    <n v="1260.8245250778464"/>
    <n v="0"/>
    <n v="1604.6857591899861"/>
  </r>
  <r>
    <s v="G0508619"/>
    <s v="H0070"/>
    <s v="ELECTRICAL ENGINEERING"/>
    <s v="H0406"/>
    <s v="Engineering"/>
    <s v="8001792"/>
    <s v="Chen,Jiefu"/>
    <s v="PI"/>
    <x v="4"/>
    <x v="4"/>
    <x v="4"/>
    <x v="4"/>
    <m/>
    <m/>
    <n v="1"/>
    <n v="45128.08"/>
    <n v="24596.080860048241"/>
    <n v="10822.275578421226"/>
    <n v="0"/>
    <n v="13773.805281627016"/>
  </r>
  <r>
    <s v="G0508962"/>
    <s v="H0625"/>
    <s v="HEALTH SYST &amp; POPULATIONS SCI"/>
    <s v="H0625"/>
    <s v="Health Syst &amp; Populations Sci"/>
    <s v="0080332"/>
    <s v="Kakadiaris,Ioannis A"/>
    <s v="COPI"/>
    <x v="21"/>
    <x v="21"/>
    <x v="3"/>
    <x v="3"/>
    <m/>
    <m/>
    <n v="0.35"/>
    <n v="889.16099999999994"/>
    <n v="484.61791092378303"/>
    <n v="213.23188080646455"/>
    <n v="0"/>
    <n v="271.38603011731846"/>
  </r>
  <r>
    <s v="G0508962"/>
    <s v="H0625"/>
    <s v="HEALTH SYST &amp; POPULATIONS SCI"/>
    <s v="H0625"/>
    <s v="Health Syst &amp; Populations Sci"/>
    <s v="0284820"/>
    <s v="Woodard,LeChauncy"/>
    <s v="COI"/>
    <x v="85"/>
    <x v="85"/>
    <x v="11"/>
    <x v="10"/>
    <m/>
    <m/>
    <n v="0"/>
    <n v="0"/>
    <n v="0"/>
    <n v="0"/>
    <n v="0"/>
    <n v="0"/>
  </r>
  <r>
    <s v="G0508962"/>
    <s v="H0625"/>
    <s v="HEALTH SYST &amp; POPULATIONS SCI"/>
    <s v="H0625"/>
    <s v="Health Syst &amp; Populations Sci"/>
    <s v="0284820"/>
    <s v="Woodard,LeChauncy"/>
    <s v="COI"/>
    <x v="91"/>
    <x v="91"/>
    <x v="11"/>
    <x v="10"/>
    <m/>
    <m/>
    <n v="0.15"/>
    <n v="381.06900000000002"/>
    <n v="207.69339039590702"/>
    <n v="91.385091774199083"/>
    <n v="0"/>
    <n v="116.30829862170793"/>
  </r>
  <r>
    <s v="G0508962"/>
    <s v="H0625"/>
    <s v="HEALTH SYST &amp; POPULATIONS SCI"/>
    <s v="H0625"/>
    <s v="Health Syst &amp; Populations Sci"/>
    <s v="8010628"/>
    <s v="Liaw,Winston"/>
    <s v="PI"/>
    <x v="85"/>
    <x v="85"/>
    <x v="11"/>
    <x v="10"/>
    <m/>
    <m/>
    <n v="0.35"/>
    <n v="889.16099999999994"/>
    <n v="484.61791092378303"/>
    <n v="213.23188080646455"/>
    <n v="0"/>
    <n v="271.38603011731846"/>
  </r>
  <r>
    <s v="G0508962"/>
    <s v="H0625"/>
    <s v="HEALTH SYST &amp; POPULATIONS SCI"/>
    <s v="H0625"/>
    <s v="Health Syst &amp; Populations Sci"/>
    <s v="8014607"/>
    <s v="Adepoju,Omolola Elizabeth"/>
    <s v="COI"/>
    <x v="85"/>
    <x v="85"/>
    <x v="11"/>
    <x v="10"/>
    <m/>
    <m/>
    <n v="0"/>
    <n v="0"/>
    <n v="0"/>
    <n v="0"/>
    <n v="0"/>
    <n v="0"/>
  </r>
  <r>
    <s v="G0508962"/>
    <s v="H0625"/>
    <s v="HEALTH SYST &amp; POPULATIONS SCI"/>
    <s v="H0625"/>
    <s v="Health Syst &amp; Populations Sci"/>
    <s v="8014607"/>
    <s v="Adepoju,Omolola Elizabeth"/>
    <s v="COI"/>
    <x v="91"/>
    <x v="91"/>
    <x v="11"/>
    <x v="10"/>
    <m/>
    <m/>
    <n v="0.15"/>
    <n v="381.06900000000002"/>
    <n v="207.69339039590702"/>
    <n v="91.385091774199083"/>
    <n v="0"/>
    <n v="116.30829862170793"/>
  </r>
  <r>
    <s v="G0509070"/>
    <s v="H0068"/>
    <s v="CIVIL ENGINEERING"/>
    <s v="H0406"/>
    <s v="Engineering"/>
    <s v="0083358"/>
    <s v="Rifai,Hanadi S"/>
    <s v="COPI"/>
    <x v="9"/>
    <x v="9"/>
    <x v="4"/>
    <x v="4"/>
    <m/>
    <m/>
    <n v="0.2"/>
    <n v="117.758"/>
    <n v="64.181442904674"/>
    <n v="28.239834878056559"/>
    <n v="0"/>
    <n v="35.941608026617445"/>
  </r>
  <r>
    <s v="G0509070"/>
    <s v="H0068"/>
    <s v="CIVIL ENGINEERING"/>
    <s v="H0406"/>
    <s v="Engineering"/>
    <s v="0111042"/>
    <s v="Pennings,Steven C"/>
    <s v="COPI"/>
    <x v="3"/>
    <x v="3"/>
    <x v="3"/>
    <x v="3"/>
    <m/>
    <m/>
    <n v="0.1"/>
    <n v="58.878999999999998"/>
    <n v="32.090721452337"/>
    <n v="14.11991743902828"/>
    <n v="0"/>
    <n v="17.970804013308722"/>
  </r>
  <r>
    <s v="G0509070"/>
    <s v="H0068"/>
    <s v="CIVIL ENGINEERING"/>
    <s v="H0406"/>
    <s v="Engineering"/>
    <s v="0111042"/>
    <s v="Pennings,Steven C"/>
    <s v="COPI"/>
    <x v="18"/>
    <x v="18"/>
    <x v="3"/>
    <x v="3"/>
    <m/>
    <m/>
    <n v="0.1"/>
    <n v="58.878999999999998"/>
    <n v="32.090721452337"/>
    <n v="14.11991743902828"/>
    <n v="0"/>
    <n v="17.970804013308722"/>
  </r>
  <r>
    <s v="G0509070"/>
    <s v="H0068"/>
    <s v="CIVIL ENGINEERING"/>
    <s v="H0406"/>
    <s v="Engineering"/>
    <s v="1055405"/>
    <s v="Glennie,Craig Len"/>
    <s v="COPI"/>
    <x v="9"/>
    <x v="9"/>
    <x v="4"/>
    <x v="4"/>
    <m/>
    <m/>
    <n v="0.2"/>
    <n v="117.758"/>
    <n v="64.181442904674"/>
    <n v="28.239834878056559"/>
    <n v="0"/>
    <n v="35.941608026617445"/>
  </r>
  <r>
    <s v="G0509070"/>
    <s v="H0068"/>
    <s v="CIVIL ENGINEERING"/>
    <s v="H0406"/>
    <s v="Engineering"/>
    <s v="8005000"/>
    <s v="Louie,Stacey M"/>
    <s v="COPI"/>
    <x v="9"/>
    <x v="9"/>
    <x v="4"/>
    <x v="4"/>
    <m/>
    <m/>
    <n v="0.2"/>
    <n v="117.758"/>
    <n v="64.181442904674"/>
    <n v="28.239834878056559"/>
    <n v="0"/>
    <n v="35.941608026617445"/>
  </r>
  <r>
    <s v="G0509070"/>
    <s v="H0068"/>
    <s v="CIVIL ENGINEERING"/>
    <s v="H0406"/>
    <s v="Engineering"/>
    <s v="8010043"/>
    <s v="Li,Hongyi"/>
    <s v="PI"/>
    <x v="9"/>
    <x v="9"/>
    <x v="4"/>
    <x v="4"/>
    <m/>
    <m/>
    <n v="0.2"/>
    <n v="117.758"/>
    <n v="64.181442904674"/>
    <n v="28.239834878056559"/>
    <n v="0"/>
    <n v="35.941608026617445"/>
  </r>
  <r>
    <s v="G0508687"/>
    <s v="H0559"/>
    <s v="CONSTRUCTION MANAGEMENT"/>
    <s v="H0416"/>
    <s v="Engineering"/>
    <s v="8015438"/>
    <s v="Bian,Zheyong"/>
    <s v="PI"/>
    <x v="45"/>
    <x v="45"/>
    <x v="9"/>
    <x v="4"/>
    <m/>
    <m/>
    <n v="1"/>
    <n v="19759.64"/>
    <n v="10769.56305709092"/>
    <n v="4738.6077451200044"/>
    <n v="0"/>
    <n v="6030.9553119709153"/>
  </r>
  <r>
    <s v="G0508601"/>
    <s v="H0104"/>
    <s v="BIOLOGY &amp; BIOCHEMISTRY"/>
    <s v="H0411"/>
    <s v="NSM"/>
    <s v="0080884"/>
    <s v="Fox,George Edward"/>
    <s v="COPI"/>
    <x v="3"/>
    <x v="3"/>
    <x v="3"/>
    <x v="3"/>
    <m/>
    <m/>
    <n v="0.4"/>
    <n v="17172.924000000003"/>
    <n v="9359.7296252679735"/>
    <n v="4118.2810351179087"/>
    <n v="0"/>
    <n v="5241.4485901500648"/>
  </r>
  <r>
    <s v="G0508601"/>
    <s v="H0104"/>
    <s v="BIOLOGY &amp; BIOCHEMISTRY"/>
    <s v="H0411"/>
    <s v="NSM"/>
    <s v="0184773"/>
    <s v="Tirumalai,Madhan Raghavan"/>
    <s v="PI"/>
    <x v="3"/>
    <x v="3"/>
    <x v="3"/>
    <x v="3"/>
    <m/>
    <m/>
    <n v="0.6"/>
    <n v="25759.386000000002"/>
    <n v="14039.59443790196"/>
    <n v="6177.4215526768621"/>
    <n v="0"/>
    <n v="7862.1728852250981"/>
  </r>
  <r>
    <s v="G0509460"/>
    <s v="H0068"/>
    <s v="CIVIL ENGINEERING"/>
    <s v="H0406"/>
    <s v="Engineering"/>
    <s v="1138156"/>
    <s v="Lee,Hyongki"/>
    <s v="PI"/>
    <x v="9"/>
    <x v="9"/>
    <x v="4"/>
    <x v="4"/>
    <m/>
    <m/>
    <n v="1"/>
    <n v="56179.67"/>
    <n v="30619.51020320001"/>
    <n v="13472.584489408006"/>
    <n v="0"/>
    <n v="17146.925713792007"/>
  </r>
  <r>
    <s v="G0509590"/>
    <s v="H0067"/>
    <s v="CHEMICAL ENGINEERING"/>
    <s v="H0406"/>
    <s v="Engineering"/>
    <s v="0081021"/>
    <s v="Krishnamoorti,Ramanan"/>
    <s v="COPI"/>
    <x v="13"/>
    <x v="13"/>
    <x v="4"/>
    <x v="4"/>
    <m/>
    <m/>
    <n v="0.5"/>
    <n v="13578.560000000001"/>
    <n v="7400.6995139836818"/>
    <n v="3256.30778615282"/>
    <n v="0"/>
    <n v="4144.3917278308618"/>
  </r>
  <r>
    <s v="G0509590"/>
    <s v="H0067"/>
    <s v="CHEMICAL ENGINEERING"/>
    <s v="H0406"/>
    <s v="Engineering"/>
    <s v="0081021"/>
    <s v="Krishnamoorti,Ramanan"/>
    <s v="COPI"/>
    <x v="59"/>
    <x v="59"/>
    <x v="10"/>
    <x v="9"/>
    <m/>
    <m/>
    <n v="0"/>
    <n v="0"/>
    <n v="0"/>
    <n v="0"/>
    <n v="0"/>
    <n v="0"/>
  </r>
  <r>
    <s v="G0509590"/>
    <s v="H0067"/>
    <s v="CHEMICAL ENGINEERING"/>
    <s v="H0406"/>
    <s v="Engineering"/>
    <s v="1044270"/>
    <s v="Robertson,Megan L"/>
    <s v="PI"/>
    <x v="13"/>
    <x v="13"/>
    <x v="4"/>
    <x v="4"/>
    <m/>
    <m/>
    <n v="0.5"/>
    <n v="13578.560000000001"/>
    <n v="7400.6995139836818"/>
    <n v="3256.30778615282"/>
    <n v="0"/>
    <n v="4144.3917278308618"/>
  </r>
  <r>
    <s v="G0508613"/>
    <s v="H0109"/>
    <s v="EARTH &amp; ATMOSPHERIC SCIENCES"/>
    <s v="H0411"/>
    <s v="NSM"/>
    <s v="1219509"/>
    <s v="Choi,Yunsoo"/>
    <s v="PI"/>
    <x v="6"/>
    <x v="6"/>
    <x v="3"/>
    <x v="3"/>
    <m/>
    <m/>
    <n v="0.5"/>
    <n v="957.03"/>
    <n v="521.60843682008999"/>
    <n v="229.50771220083959"/>
    <n v="0"/>
    <n v="292.1007246192504"/>
  </r>
  <r>
    <s v="G0508613"/>
    <s v="H0109"/>
    <s v="EARTH &amp; ATMOSPHERIC SCIENCES"/>
    <s v="H0411"/>
    <s v="NSM"/>
    <s v="1219509"/>
    <s v="Choi,Yunsoo"/>
    <s v="PI"/>
    <x v="41"/>
    <x v="41"/>
    <x v="3"/>
    <x v="3"/>
    <m/>
    <m/>
    <n v="0.5"/>
    <n v="957.03"/>
    <n v="521.60843682008999"/>
    <n v="229.50771220083959"/>
    <n v="0"/>
    <n v="292.1007246192504"/>
  </r>
  <r>
    <s v="G0509851"/>
    <s v="H0067"/>
    <s v="CHEMICAL ENGINEERING"/>
    <s v="H0406"/>
    <s v="Engineering"/>
    <s v="8007788"/>
    <s v="Karim,Alamgir"/>
    <s v="PI"/>
    <x v="13"/>
    <x v="13"/>
    <x v="4"/>
    <x v="4"/>
    <m/>
    <m/>
    <n v="1"/>
    <n v="13914.91"/>
    <n v="7584.0197836977304"/>
    <n v="3336.9687048270016"/>
    <n v="0"/>
    <n v="4247.0510788707288"/>
  </r>
  <r>
    <s v="G0509271"/>
    <s v="H0068"/>
    <s v="CIVIL ENGINEERING"/>
    <s v="H0406"/>
    <s v="Engineering"/>
    <s v="8012957"/>
    <s v="Momen,Mostafa"/>
    <s v="PI"/>
    <x v="9"/>
    <x v="9"/>
    <x v="4"/>
    <x v="4"/>
    <m/>
    <m/>
    <n v="1"/>
    <n v="9873.83"/>
    <n v="5381.5168090104908"/>
    <n v="2367.8673959646158"/>
    <n v="0"/>
    <n v="3013.649413045875"/>
  </r>
  <r>
    <s v="G0508672"/>
    <s v="H0068"/>
    <s v="CIVIL ENGINEERING"/>
    <s v="H0406"/>
    <s v="Engineering"/>
    <s v="1055405"/>
    <s v="Glennie,Craig Len"/>
    <s v="PI"/>
    <x v="9"/>
    <x v="9"/>
    <x v="4"/>
    <x v="4"/>
    <m/>
    <m/>
    <n v="0.35"/>
    <n v="11250.798999999999"/>
    <n v="6132.0038863640966"/>
    <n v="2698.0817100002027"/>
    <n v="0"/>
    <n v="3433.9221763638939"/>
  </r>
  <r>
    <s v="G0508672"/>
    <s v="H0068"/>
    <s v="CIVIL ENGINEERING"/>
    <s v="H0406"/>
    <s v="Engineering"/>
    <s v="1055405"/>
    <s v="Glennie,Craig Len"/>
    <s v="PI"/>
    <x v="38"/>
    <x v="38"/>
    <x v="4"/>
    <x v="4"/>
    <m/>
    <m/>
    <n v="0.35"/>
    <n v="11250.798999999999"/>
    <n v="6132.0038863640966"/>
    <n v="2698.0817100002027"/>
    <n v="0"/>
    <n v="3433.9221763638939"/>
  </r>
  <r>
    <s v="G0508672"/>
    <s v="H0068"/>
    <s v="CIVIL ENGINEERING"/>
    <s v="H0406"/>
    <s v="Engineering"/>
    <s v="1368067"/>
    <s v="Ekhtari,Nima"/>
    <s v="COPI"/>
    <x v="9"/>
    <x v="9"/>
    <x v="4"/>
    <x v="4"/>
    <m/>
    <m/>
    <n v="0.3"/>
    <n v="9643.5419999999995"/>
    <n v="5256.0033311692259"/>
    <n v="2312.6414657144596"/>
    <n v="0"/>
    <n v="2943.3618654547663"/>
  </r>
  <r>
    <s v="G0508659"/>
    <s v="H0108"/>
    <s v="COMPUTER SCIENCE"/>
    <s v="H0411"/>
    <s v="NSM"/>
    <s v="0091985"/>
    <s v="Shah,Shishir"/>
    <s v="PI"/>
    <x v="21"/>
    <x v="21"/>
    <x v="3"/>
    <x v="3"/>
    <m/>
    <m/>
    <n v="1"/>
    <n v="33821.930000000008"/>
    <n v="18433.909112084795"/>
    <n v="8110.9200093173104"/>
    <n v="0"/>
    <n v="10322.989102767486"/>
  </r>
  <r>
    <s v="G0509878"/>
    <s v="H0070"/>
    <s v="ELECTRICAL ENGINEERING"/>
    <s v="H0406"/>
    <s v="Engineering"/>
    <s v="0967016"/>
    <s v="Shih,Wei-Chuan"/>
    <s v="PI"/>
    <x v="4"/>
    <x v="4"/>
    <x v="4"/>
    <x v="4"/>
    <m/>
    <m/>
    <n v="1"/>
    <n v="4952.8900000000012"/>
    <n v="2699.4652316456709"/>
    <n v="1187.7647019240951"/>
    <n v="0"/>
    <n v="1511.7005297215758"/>
  </r>
  <r>
    <s v="G0508732"/>
    <s v="H0108"/>
    <s v="COMPUTER SCIENCE"/>
    <s v="H0411"/>
    <s v="NSM"/>
    <s v="8007398"/>
    <s v="Alipour,Mohammad Amin"/>
    <s v="PI"/>
    <x v="21"/>
    <x v="21"/>
    <x v="3"/>
    <x v="3"/>
    <m/>
    <m/>
    <n v="1"/>
    <n v="61453.39"/>
    <n v="33493.836865297169"/>
    <n v="14737.288220730754"/>
    <n v="0"/>
    <n v="18756.548644566414"/>
  </r>
  <r>
    <s v="G0508691"/>
    <s v="H0107"/>
    <s v="CHEMISTRY"/>
    <s v="H0411"/>
    <s v="NSM"/>
    <s v="1376367"/>
    <s v="Teets,Thomas"/>
    <s v="PI"/>
    <x v="16"/>
    <x v="16"/>
    <x v="3"/>
    <x v="3"/>
    <m/>
    <m/>
    <n v="1"/>
    <n v="28834.91"/>
    <n v="15715.842064457731"/>
    <n v="6914.9705083614017"/>
    <n v="0"/>
    <n v="8800.8715560963283"/>
  </r>
  <r>
    <s v="G0508671"/>
    <s v="H0114"/>
    <s v="OPT VISION SCIENCES"/>
    <s v="H0412"/>
    <s v="Optometry"/>
    <s v="8016659"/>
    <s v="Della Santina,Luca"/>
    <s v="PI"/>
    <x v="34"/>
    <x v="34"/>
    <x v="8"/>
    <x v="8"/>
    <m/>
    <m/>
    <n v="0"/>
    <n v="0"/>
    <n v="0"/>
    <n v="0"/>
    <n v="0"/>
    <n v="0"/>
  </r>
  <r>
    <s v="G0508671"/>
    <s v="H0114"/>
    <s v="OPT VISION SCIENCES"/>
    <s v="H0412"/>
    <s v="Optometry"/>
    <s v="8016659"/>
    <s v="Della Santina,Luca"/>
    <s v="PI"/>
    <x v="24"/>
    <x v="24"/>
    <x v="8"/>
    <x v="8"/>
    <m/>
    <m/>
    <n v="1"/>
    <n v="4795.32"/>
    <n v="2613.5851219419601"/>
    <n v="1149.9774536544624"/>
    <n v="0"/>
    <n v="1463.6076682874977"/>
  </r>
  <r>
    <s v="G0508793"/>
    <s v="H0559"/>
    <s v="CONSTRUCTION MANAGEMENT"/>
    <s v="H0416"/>
    <s v="Engineering"/>
    <s v="0034711"/>
    <s v="Kidd,Margaret A"/>
    <s v="COPI"/>
    <x v="45"/>
    <x v="45"/>
    <x v="9"/>
    <x v="4"/>
    <m/>
    <m/>
    <n v="0.25"/>
    <n v="3101.5549999999998"/>
    <n v="1690.4352583111649"/>
    <n v="743.79151365691257"/>
    <n v="0"/>
    <n v="946.64374465425237"/>
  </r>
  <r>
    <s v="G0508793"/>
    <s v="H0559"/>
    <s v="CONSTRUCTION MANAGEMENT"/>
    <s v="H0416"/>
    <s v="Engineering"/>
    <s v="0164045"/>
    <s v="Song,Lingguang"/>
    <s v="COPI"/>
    <x v="45"/>
    <x v="45"/>
    <x v="9"/>
    <x v="4"/>
    <m/>
    <m/>
    <n v="0.25"/>
    <n v="3101.5549999999998"/>
    <n v="1690.4352583111649"/>
    <n v="743.79151365691257"/>
    <n v="0"/>
    <n v="946.64374465425237"/>
  </r>
  <r>
    <s v="G0508793"/>
    <s v="H0559"/>
    <s v="CONSTRUCTION MANAGEMENT"/>
    <s v="H0416"/>
    <s v="Engineering"/>
    <s v="8015438"/>
    <s v="Bian,Zheyong"/>
    <s v="PI"/>
    <x v="45"/>
    <x v="45"/>
    <x v="9"/>
    <x v="4"/>
    <m/>
    <m/>
    <n v="0.25"/>
    <n v="3101.5549999999998"/>
    <n v="1690.4352583111649"/>
    <n v="743.79151365691257"/>
    <n v="0"/>
    <n v="946.64374465425237"/>
  </r>
  <r>
    <s v="G0508793"/>
    <s v="H0559"/>
    <s v="CONSTRUCTION MANAGEMENT"/>
    <s v="H0416"/>
    <s v="Engineering"/>
    <s v="8018995"/>
    <s v="Dong,Zhijie"/>
    <s v="COPI"/>
    <x v="45"/>
    <x v="45"/>
    <x v="9"/>
    <x v="4"/>
    <m/>
    <m/>
    <n v="0.25"/>
    <n v="3101.5549999999998"/>
    <n v="1690.4352583111649"/>
    <n v="743.79151365691257"/>
    <n v="0"/>
    <n v="946.64374465425237"/>
  </r>
  <r>
    <s v="G0508733"/>
    <s v="H0108"/>
    <s v="COMPUTER SCIENCE"/>
    <s v="H0411"/>
    <s v="NSM"/>
    <s v="0082154"/>
    <s v="Huang,Shou-Hsuan Stephen"/>
    <s v="PI"/>
    <x v="21"/>
    <x v="21"/>
    <x v="3"/>
    <x v="3"/>
    <m/>
    <m/>
    <n v="1"/>
    <n v="33745.9"/>
    <n v="18392.470610207703"/>
    <n v="8092.6870684913893"/>
    <n v="0"/>
    <n v="10299.783541716315"/>
  </r>
  <r>
    <s v="G0509124"/>
    <s v="H0068"/>
    <s v="CIVIL ENGINEERING"/>
    <s v="H0406"/>
    <s v="Engineering"/>
    <s v="0898149"/>
    <s v="Bao,Jiming"/>
    <s v="COPI"/>
    <x v="4"/>
    <x v="4"/>
    <x v="4"/>
    <x v="4"/>
    <m/>
    <m/>
    <n v="0.25"/>
    <n v="1611.4775"/>
    <n v="878.30084714768259"/>
    <n v="386.45237274498032"/>
    <n v="0"/>
    <n v="491.84847440270227"/>
  </r>
  <r>
    <s v="G0509124"/>
    <s v="H0068"/>
    <s v="CIVIL ENGINEERING"/>
    <s v="H0406"/>
    <s v="Engineering"/>
    <s v="0898149"/>
    <s v="Bao,Jiming"/>
    <s v="COPI"/>
    <x v="48"/>
    <x v="48"/>
    <x v="0"/>
    <x v="0"/>
    <s v="H0406"/>
    <s v="ENGINEERING PH"/>
    <n v="0.125"/>
    <n v="805.73874999999998"/>
    <n v="439.15042357384129"/>
    <m/>
    <n v="439.15042357384129"/>
    <m/>
  </r>
  <r>
    <s v="G0509124"/>
    <s v="H0068"/>
    <s v="CIVIL ENGINEERING"/>
    <s v="H0406"/>
    <s v="Engineering"/>
    <s v="0898149"/>
    <s v="Bao,Jiming"/>
    <s v="COPI"/>
    <x v="54"/>
    <x v="54"/>
    <x v="4"/>
    <x v="4"/>
    <m/>
    <m/>
    <n v="0.125"/>
    <n v="805.73874999999998"/>
    <n v="439.15042357384129"/>
    <n v="193.22618637249016"/>
    <n v="0"/>
    <n v="245.92423720135113"/>
  </r>
  <r>
    <s v="G0509124"/>
    <s v="H0068"/>
    <s v="CIVIL ENGINEERING"/>
    <s v="H0406"/>
    <s v="Engineering"/>
    <s v="8005000"/>
    <s v="Louie,Stacey M"/>
    <s v="PI"/>
    <x v="9"/>
    <x v="9"/>
    <x v="4"/>
    <x v="4"/>
    <m/>
    <m/>
    <n v="0.5"/>
    <n v="3222.9549999999999"/>
    <n v="1756.6016942953652"/>
    <n v="772.90474548996065"/>
    <n v="0"/>
    <n v="983.69694880540453"/>
  </r>
  <r>
    <s v="G0509169"/>
    <s v="H0068"/>
    <s v="CIVIL ENGINEERING"/>
    <s v="H0406"/>
    <s v="Engineering"/>
    <s v="1331594"/>
    <s v="Xie,Surui"/>
    <s v="PI"/>
    <x v="9"/>
    <x v="9"/>
    <x v="4"/>
    <x v="4"/>
    <m/>
    <m/>
    <n v="0.8"/>
    <n v="5751.7839999999997"/>
    <n v="3134.885072742552"/>
    <n v="1379.349432006723"/>
    <n v="0"/>
    <n v="1755.535640735829"/>
  </r>
  <r>
    <s v="G0509169"/>
    <s v="H0068"/>
    <s v="CIVIL ENGINEERING"/>
    <s v="H0406"/>
    <s v="Engineering"/>
    <s v="1331594"/>
    <s v="Xie,Surui"/>
    <s v="PI"/>
    <x v="38"/>
    <x v="38"/>
    <x v="4"/>
    <x v="4"/>
    <m/>
    <m/>
    <n v="0.2"/>
    <n v="1437.9459999999999"/>
    <n v="783.721268185638"/>
    <n v="344.83735800168074"/>
    <n v="0"/>
    <n v="438.88391018395725"/>
  </r>
  <r>
    <s v="G0508736"/>
    <s v="H0109"/>
    <s v="EARTH &amp; ATMOSPHERIC SCIENCES"/>
    <s v="H0411"/>
    <s v="NSM"/>
    <s v="0186940"/>
    <s v="Flynn III,James Howard"/>
    <s v="COI"/>
    <x v="6"/>
    <x v="6"/>
    <x v="3"/>
    <x v="3"/>
    <m/>
    <m/>
    <n v="0.1"/>
    <n v="1255.8590000000004"/>
    <n v="684.47869957727721"/>
    <n v="301.17062781400199"/>
    <n v="0"/>
    <n v="383.30807176327522"/>
  </r>
  <r>
    <s v="G0508736"/>
    <s v="H0109"/>
    <s v="EARTH &amp; ATMOSPHERIC SCIENCES"/>
    <s v="H0411"/>
    <s v="NSM"/>
    <s v="0186940"/>
    <s v="Flynn III,James Howard"/>
    <s v="COI"/>
    <x v="41"/>
    <x v="41"/>
    <x v="3"/>
    <x v="3"/>
    <m/>
    <m/>
    <n v="0.1"/>
    <n v="1255.8590000000004"/>
    <n v="684.47869957727721"/>
    <n v="301.17062781400199"/>
    <n v="0"/>
    <n v="383.30807176327522"/>
  </r>
  <r>
    <s v="G0508736"/>
    <s v="H0109"/>
    <s v="EARTH &amp; ATMOSPHERIC SCIENCES"/>
    <s v="H0411"/>
    <s v="NSM"/>
    <s v="8005070"/>
    <s v="Wang,Yuxuan"/>
    <s v="COI"/>
    <x v="6"/>
    <x v="6"/>
    <x v="3"/>
    <x v="3"/>
    <m/>
    <m/>
    <n v="0.1"/>
    <n v="1255.8590000000004"/>
    <n v="684.47869957727721"/>
    <n v="301.17062781400199"/>
    <n v="0"/>
    <n v="383.30807176327522"/>
  </r>
  <r>
    <s v="G0508736"/>
    <s v="H0109"/>
    <s v="EARTH &amp; ATMOSPHERIC SCIENCES"/>
    <s v="H0411"/>
    <s v="NSM"/>
    <s v="8005070"/>
    <s v="Wang,Yuxuan"/>
    <s v="COI"/>
    <x v="41"/>
    <x v="41"/>
    <x v="3"/>
    <x v="3"/>
    <m/>
    <m/>
    <n v="0.1"/>
    <n v="1255.8590000000004"/>
    <n v="684.47869957727721"/>
    <n v="301.17062781400199"/>
    <n v="0"/>
    <n v="383.30807176327522"/>
  </r>
  <r>
    <s v="G0508736"/>
    <s v="H0109"/>
    <s v="EARTH &amp; ATMOSPHERIC SCIENCES"/>
    <s v="H0411"/>
    <s v="NSM"/>
    <s v="8015405"/>
    <s v="Zhou,Shan"/>
    <s v="PI"/>
    <x v="6"/>
    <x v="6"/>
    <x v="3"/>
    <x v="3"/>
    <m/>
    <m/>
    <n v="0.3"/>
    <n v="3767.5770000000011"/>
    <n v="2053.4360987318319"/>
    <n v="903.51188344200602"/>
    <n v="0"/>
    <n v="1149.924215289826"/>
  </r>
  <r>
    <s v="G0508736"/>
    <s v="H0109"/>
    <s v="EARTH &amp; ATMOSPHERIC SCIENCES"/>
    <s v="H0411"/>
    <s v="NSM"/>
    <s v="8015405"/>
    <s v="Zhou,Shan"/>
    <s v="PI"/>
    <x v="41"/>
    <x v="41"/>
    <x v="3"/>
    <x v="3"/>
    <m/>
    <m/>
    <n v="0.3"/>
    <n v="3767.5770000000011"/>
    <n v="2053.4360987318319"/>
    <n v="903.51188344200602"/>
    <n v="0"/>
    <n v="1149.924215289826"/>
  </r>
  <r>
    <s v="G0509005"/>
    <s v="H0067"/>
    <s v="CHEMICAL ENGINEERING"/>
    <s v="H0406"/>
    <s v="Engineering"/>
    <s v="0081021"/>
    <s v="Krishnamoorti,Ramanan"/>
    <s v="COPI"/>
    <x v="59"/>
    <x v="59"/>
    <x v="10"/>
    <x v="9"/>
    <m/>
    <m/>
    <n v="0.5"/>
    <n v="9701.8399999999983"/>
    <n v="5287.7773911775193"/>
    <n v="2326.6220521181085"/>
    <n v="0"/>
    <n v="2961.1553390594108"/>
  </r>
  <r>
    <s v="G0509005"/>
    <s v="H0067"/>
    <s v="CHEMICAL ENGINEERING"/>
    <s v="H0406"/>
    <s v="Engineering"/>
    <s v="8012635"/>
    <s v="Bhowmick,Anil K"/>
    <s v="PI"/>
    <x v="13"/>
    <x v="13"/>
    <x v="4"/>
    <x v="4"/>
    <m/>
    <m/>
    <n v="0.5"/>
    <n v="9701.8399999999983"/>
    <n v="5287.7773911775193"/>
    <n v="2326.6220521181085"/>
    <n v="0"/>
    <n v="2961.1553390594108"/>
  </r>
  <r>
    <s v="G0509034"/>
    <s v="H0125"/>
    <s v="PSYCHOLOGY"/>
    <s v="H0409"/>
    <s v="Lib Arts &amp; Social Sci"/>
    <s v="0230472"/>
    <s v="Neighbors,Clayton T"/>
    <s v="COI"/>
    <x v="7"/>
    <x v="7"/>
    <x v="2"/>
    <x v="2"/>
    <m/>
    <m/>
    <n v="7.4999999999999997E-2"/>
    <n v="1887.5744999999999"/>
    <n v="1028.7815265210736"/>
    <n v="452.6638716692724"/>
    <n v="0"/>
    <n v="576.11765485180126"/>
  </r>
  <r>
    <s v="G0509034"/>
    <s v="H0125"/>
    <s v="PSYCHOLOGY"/>
    <s v="H0409"/>
    <s v="Lib Arts &amp; Social Sci"/>
    <s v="1116251"/>
    <s v="Zvolensky,Michael J"/>
    <s v="COI"/>
    <x v="7"/>
    <x v="7"/>
    <x v="2"/>
    <x v="2"/>
    <m/>
    <m/>
    <n v="7.4999999999999997E-2"/>
    <n v="1887.5744999999999"/>
    <n v="1028.7815265210736"/>
    <n v="452.6638716692724"/>
    <n v="0"/>
    <n v="576.11765485180126"/>
  </r>
  <r>
    <s v="G0509034"/>
    <s v="H0125"/>
    <s v="PSYCHOLOGY"/>
    <s v="H0409"/>
    <s v="Lib Arts &amp; Social Sci"/>
    <s v="8001749"/>
    <s v="Derrick,Jaye L"/>
    <s v="PI"/>
    <x v="7"/>
    <x v="7"/>
    <x v="2"/>
    <x v="2"/>
    <m/>
    <m/>
    <n v="0.85"/>
    <n v="21392.510999999999"/>
    <n v="11659.523967238832"/>
    <n v="5130.1905455850865"/>
    <n v="0"/>
    <n v="6529.333421653746"/>
  </r>
  <r>
    <s v="G0509162"/>
    <s v="H0541"/>
    <s v="NAT'L AIRBORNE LASER MAP"/>
    <s v="H0406"/>
    <s v="Engineering"/>
    <s v="1005512"/>
    <s v="Fernandez Diaz,Juan Carlos"/>
    <s v="COPI"/>
    <x v="9"/>
    <x v="9"/>
    <x v="4"/>
    <x v="4"/>
    <m/>
    <m/>
    <n v="0"/>
    <n v="0"/>
    <n v="0"/>
    <n v="0"/>
    <n v="0"/>
    <n v="0"/>
  </r>
  <r>
    <s v="G0509162"/>
    <s v="H0541"/>
    <s v="NAT'L AIRBORNE LASER MAP"/>
    <s v="H0406"/>
    <s v="Engineering"/>
    <s v="1005512"/>
    <s v="Fernandez Diaz,Juan Carlos"/>
    <s v="COPI"/>
    <x v="38"/>
    <x v="38"/>
    <x v="4"/>
    <x v="4"/>
    <m/>
    <m/>
    <n v="0.3"/>
    <n v="10053.957"/>
    <n v="5479.6911221449718"/>
    <n v="2411.0640937437875"/>
    <n v="0"/>
    <n v="3068.6270284011844"/>
  </r>
  <r>
    <s v="G0509162"/>
    <s v="H0541"/>
    <s v="NAT'L AIRBORNE LASER MAP"/>
    <s v="H0406"/>
    <s v="Engineering"/>
    <s v="1055405"/>
    <s v="Glennie,Craig Len"/>
    <s v="PI"/>
    <x v="9"/>
    <x v="9"/>
    <x v="4"/>
    <x v="4"/>
    <m/>
    <m/>
    <n v="0"/>
    <n v="0"/>
    <n v="0"/>
    <n v="0"/>
    <n v="0"/>
    <n v="0"/>
  </r>
  <r>
    <s v="G0509162"/>
    <s v="H0541"/>
    <s v="NAT'L AIRBORNE LASER MAP"/>
    <s v="H0406"/>
    <s v="Engineering"/>
    <s v="1055405"/>
    <s v="Glennie,Craig Len"/>
    <s v="PI"/>
    <x v="38"/>
    <x v="38"/>
    <x v="4"/>
    <x v="4"/>
    <m/>
    <m/>
    <n v="0.7"/>
    <n v="23459.233"/>
    <n v="12785.9459516716"/>
    <n v="5625.8162187355038"/>
    <n v="0"/>
    <n v="7160.1297329360959"/>
  </r>
  <r>
    <s v="G0509542"/>
    <s v="H0070"/>
    <s v="ELECTRICAL ENGINEERING"/>
    <s v="H0406"/>
    <s v="Engineering"/>
    <s v="0089391"/>
    <s v="Jackson,David R"/>
    <s v="OTHK"/>
    <x v="4"/>
    <x v="4"/>
    <x v="4"/>
    <x v="4"/>
    <m/>
    <m/>
    <n v="0.2"/>
    <n v="12437.176000000001"/>
    <n v="6778.6129293923295"/>
    <n v="2982.589688932625"/>
    <n v="0"/>
    <n v="3796.0232404597045"/>
  </r>
  <r>
    <s v="G0509542"/>
    <s v="H0070"/>
    <s v="ELECTRICAL ENGINEERING"/>
    <s v="H0406"/>
    <s v="Engineering"/>
    <s v="1144175"/>
    <s v="Onofrei,Daniel T"/>
    <s v="OTHK"/>
    <x v="19"/>
    <x v="19"/>
    <x v="3"/>
    <x v="3"/>
    <m/>
    <m/>
    <n v="0.2"/>
    <n v="12437.176000000001"/>
    <n v="6778.6129293923295"/>
    <n v="2982.589688932625"/>
    <n v="0"/>
    <n v="3796.0232404597045"/>
  </r>
  <r>
    <s v="G0509542"/>
    <s v="H0070"/>
    <s v="ELECTRICAL ENGINEERING"/>
    <s v="H0406"/>
    <s v="Engineering"/>
    <s v="1350407"/>
    <s v="Becker,Aaron T"/>
    <s v="PI"/>
    <x v="4"/>
    <x v="4"/>
    <x v="4"/>
    <x v="4"/>
    <m/>
    <m/>
    <n v="0.3"/>
    <n v="18655.763999999999"/>
    <n v="10167.919394088492"/>
    <n v="4473.8845333989366"/>
    <n v="0"/>
    <n v="5694.0348606895559"/>
  </r>
  <r>
    <s v="G0509542"/>
    <s v="H0070"/>
    <s v="ELECTRICAL ENGINEERING"/>
    <s v="H0406"/>
    <s v="Engineering"/>
    <s v="1370395"/>
    <s v="Leclerc,Julien"/>
    <s v="COPI"/>
    <x v="4"/>
    <x v="4"/>
    <x v="4"/>
    <x v="4"/>
    <m/>
    <m/>
    <n v="0.3"/>
    <n v="18655.763999999999"/>
    <n v="10167.919394088492"/>
    <n v="4473.8845333989366"/>
    <n v="0"/>
    <n v="5694.0348606895559"/>
  </r>
  <r>
    <s v="G0508763"/>
    <s v="H0109"/>
    <s v="EARTH &amp; ATMOSPHERIC SCIENCES"/>
    <s v="H0411"/>
    <s v="NSM"/>
    <s v="0186940"/>
    <s v="Flynn III,James Howard"/>
    <s v="COI"/>
    <x v="6"/>
    <x v="6"/>
    <x v="3"/>
    <x v="3"/>
    <m/>
    <m/>
    <n v="0.1"/>
    <n v="945.43100000000015"/>
    <n v="515.28665353359315"/>
    <n v="226.72612755478099"/>
    <n v="0"/>
    <n v="288.56052597881217"/>
  </r>
  <r>
    <s v="G0508763"/>
    <s v="H0109"/>
    <s v="EARTH &amp; ATMOSPHERIC SCIENCES"/>
    <s v="H0411"/>
    <s v="NSM"/>
    <s v="0186940"/>
    <s v="Flynn III,James Howard"/>
    <s v="COI"/>
    <x v="41"/>
    <x v="41"/>
    <x v="3"/>
    <x v="3"/>
    <m/>
    <m/>
    <n v="0.1"/>
    <n v="945.43100000000015"/>
    <n v="515.28665353359315"/>
    <n v="226.72612755478099"/>
    <n v="0"/>
    <n v="288.56052597881217"/>
  </r>
  <r>
    <s v="G0508763"/>
    <s v="H0109"/>
    <s v="EARTH &amp; ATMOSPHERIC SCIENCES"/>
    <s v="H0411"/>
    <s v="NSM"/>
    <s v="8005070"/>
    <s v="Wang,Yuxuan"/>
    <s v="COI"/>
    <x v="6"/>
    <x v="6"/>
    <x v="3"/>
    <x v="3"/>
    <m/>
    <m/>
    <n v="0.1"/>
    <n v="945.43100000000015"/>
    <n v="515.28665353359315"/>
    <n v="226.72612755478099"/>
    <n v="0"/>
    <n v="288.56052597881217"/>
  </r>
  <r>
    <s v="G0508763"/>
    <s v="H0109"/>
    <s v="EARTH &amp; ATMOSPHERIC SCIENCES"/>
    <s v="H0411"/>
    <s v="NSM"/>
    <s v="8005070"/>
    <s v="Wang,Yuxuan"/>
    <s v="COI"/>
    <x v="41"/>
    <x v="41"/>
    <x v="3"/>
    <x v="3"/>
    <m/>
    <m/>
    <n v="0.1"/>
    <n v="945.43100000000015"/>
    <n v="515.28665353359315"/>
    <n v="226.72612755478099"/>
    <n v="0"/>
    <n v="288.56052597881217"/>
  </r>
  <r>
    <s v="G0508763"/>
    <s v="H0109"/>
    <s v="EARTH &amp; ATMOSPHERIC SCIENCES"/>
    <s v="H0411"/>
    <s v="NSM"/>
    <s v="8015405"/>
    <s v="Zhou,Shan"/>
    <s v="PI"/>
    <x v="6"/>
    <x v="6"/>
    <x v="3"/>
    <x v="3"/>
    <m/>
    <m/>
    <n v="0.3"/>
    <n v="2836.2930000000001"/>
    <n v="1545.8599606007792"/>
    <n v="680.17838266434285"/>
    <n v="0"/>
    <n v="865.68157793643638"/>
  </r>
  <r>
    <s v="G0508763"/>
    <s v="H0109"/>
    <s v="EARTH &amp; ATMOSPHERIC SCIENCES"/>
    <s v="H0411"/>
    <s v="NSM"/>
    <s v="8015405"/>
    <s v="Zhou,Shan"/>
    <s v="PI"/>
    <x v="41"/>
    <x v="41"/>
    <x v="3"/>
    <x v="3"/>
    <m/>
    <m/>
    <n v="0.3"/>
    <n v="2836.2930000000001"/>
    <n v="1545.8599606007792"/>
    <n v="680.17838266434285"/>
    <n v="0"/>
    <n v="865.68157793643638"/>
  </r>
  <r>
    <s v="G0509013"/>
    <s v="H0117"/>
    <s v="PHARMACOLOGICAL &amp; PHARMACEUTIC"/>
    <s v="H0413"/>
    <s v="Pharmacy"/>
    <s v="0002814"/>
    <s v="Kumar,Ashok"/>
    <s v="PI"/>
    <x v="11"/>
    <x v="11"/>
    <x v="7"/>
    <x v="7"/>
    <m/>
    <m/>
    <n v="0.9"/>
    <n v="4508.8829999999998"/>
    <n v="2457.4688499155491"/>
    <n v="1081.2862939628417"/>
    <n v="0"/>
    <n v="1376.1825559527074"/>
  </r>
  <r>
    <s v="G0509013"/>
    <s v="H0117"/>
    <s v="PHARMACOLOGICAL &amp; PHARMACEUTIC"/>
    <s v="H0413"/>
    <s v="Pharmacy"/>
    <s v="0163329"/>
    <s v="Gunaratne,Preethi H"/>
    <s v="COI"/>
    <x v="3"/>
    <x v="3"/>
    <x v="3"/>
    <x v="3"/>
    <m/>
    <m/>
    <n v="0.05"/>
    <n v="250.49350000000001"/>
    <n v="136.5260472175305"/>
    <n v="60.071460775713419"/>
    <n v="0"/>
    <n v="76.454586441817085"/>
  </r>
  <r>
    <s v="G0509013"/>
    <s v="H0117"/>
    <s v="PHARMACOLOGICAL &amp; PHARMACEUTIC"/>
    <s v="H0413"/>
    <s v="Pharmacy"/>
    <s v="0184313"/>
    <s v="Johnson,Michael L"/>
    <s v="COI"/>
    <x v="29"/>
    <x v="29"/>
    <x v="7"/>
    <x v="7"/>
    <m/>
    <m/>
    <n v="0.02"/>
    <n v="100.1974"/>
    <n v="54.610418887012209"/>
    <n v="24.028584310285371"/>
    <n v="0"/>
    <n v="30.581834576726838"/>
  </r>
  <r>
    <s v="G0509013"/>
    <s v="H0117"/>
    <s v="PHARMACOLOGICAL &amp; PHARMACEUTIC"/>
    <s v="H0413"/>
    <s v="Pharmacy"/>
    <s v="0184313"/>
    <s v="Johnson,Michael L"/>
    <s v="COI"/>
    <x v="30"/>
    <x v="30"/>
    <x v="7"/>
    <x v="7"/>
    <m/>
    <m/>
    <n v="0.03"/>
    <n v="150.2961"/>
    <n v="81.915628330518302"/>
    <n v="36.042876465428051"/>
    <n v="0"/>
    <n v="45.872751865090251"/>
  </r>
  <r>
    <s v="G0509087"/>
    <s v="H0137"/>
    <s v="I LT"/>
    <s v="H0416"/>
    <s v="Engineering"/>
    <s v="0080801"/>
    <s v="Verma,Rakesh M"/>
    <s v="COPI"/>
    <x v="21"/>
    <x v="21"/>
    <x v="3"/>
    <x v="3"/>
    <m/>
    <m/>
    <n v="0.03"/>
    <n v="36.1845"/>
    <n v="19.721576629903502"/>
    <n v="8.6774937171575406"/>
    <n v="0"/>
    <n v="11.044082912745962"/>
  </r>
  <r>
    <s v="G0509087"/>
    <s v="H0137"/>
    <s v="I LT"/>
    <s v="H0416"/>
    <s v="Engineering"/>
    <s v="0164045"/>
    <s v="Song,Lingguang"/>
    <s v="COPI"/>
    <x v="45"/>
    <x v="45"/>
    <x v="9"/>
    <x v="4"/>
    <m/>
    <m/>
    <n v="0.12"/>
    <n v="144.738"/>
    <n v="78.88630651961401"/>
    <n v="34.709974868630162"/>
    <n v="0"/>
    <n v="44.176331650983848"/>
  </r>
  <r>
    <s v="G0509087"/>
    <s v="H0137"/>
    <s v="I LT"/>
    <s v="H0416"/>
    <s v="Engineering"/>
    <s v="0885014"/>
    <s v="Han,Zhu"/>
    <s v="COPI"/>
    <x v="4"/>
    <x v="4"/>
    <x v="4"/>
    <x v="4"/>
    <m/>
    <m/>
    <n v="0.12"/>
    <n v="144.738"/>
    <n v="78.88630651961401"/>
    <n v="34.709974868630162"/>
    <n v="0"/>
    <n v="44.176331650983848"/>
  </r>
  <r>
    <s v="G0509087"/>
    <s v="H0137"/>
    <s v="I LT"/>
    <s v="H0416"/>
    <s v="Engineering"/>
    <s v="8002148"/>
    <s v="Zhang,Yunpeng"/>
    <s v="PI"/>
    <x v="35"/>
    <x v="35"/>
    <x v="9"/>
    <x v="4"/>
    <m/>
    <m/>
    <n v="0.51"/>
    <n v="615.13650000000007"/>
    <n v="335.26680270835959"/>
    <n v="147.51739319167822"/>
    <n v="0"/>
    <n v="187.74940951668137"/>
  </r>
  <r>
    <s v="G0509087"/>
    <s v="H0137"/>
    <s v="I LT"/>
    <s v="H0416"/>
    <s v="Engineering"/>
    <s v="8010380"/>
    <s v="Lendasse,Amaury"/>
    <s v="COPI"/>
    <x v="35"/>
    <x v="35"/>
    <x v="9"/>
    <x v="4"/>
    <m/>
    <m/>
    <n v="0.12"/>
    <n v="144.738"/>
    <n v="78.88630651961401"/>
    <n v="34.709974868630162"/>
    <n v="0"/>
    <n v="44.176331650983848"/>
  </r>
  <r>
    <s v="G0509087"/>
    <s v="H0137"/>
    <s v="I LT"/>
    <s v="H0416"/>
    <s v="Engineering"/>
    <s v="8015794"/>
    <s v="Wang,Kailai"/>
    <s v="COPI"/>
    <x v="45"/>
    <x v="45"/>
    <x v="9"/>
    <x v="4"/>
    <m/>
    <m/>
    <n v="0.1"/>
    <n v="120.61500000000001"/>
    <n v="65.738588766345018"/>
    <n v="28.924979057191809"/>
    <n v="0"/>
    <n v="36.813609709153212"/>
  </r>
  <r>
    <s v="G0508813"/>
    <s v="H0109"/>
    <s v="EARTH &amp; ATMOSPHERIC SCIENCES"/>
    <s v="H0411"/>
    <s v="NSM"/>
    <s v="1389876"/>
    <s v="Zheng,Yingcai"/>
    <s v="PI"/>
    <x v="6"/>
    <x v="6"/>
    <x v="3"/>
    <x v="3"/>
    <m/>
    <m/>
    <n v="1"/>
    <n v="41909.03"/>
    <n v="22841.607501276092"/>
    <n v="10050.307300561481"/>
    <n v="0"/>
    <n v="12791.300200714611"/>
  </r>
  <r>
    <s v="G0508940"/>
    <s v="H0137"/>
    <s v="I LT"/>
    <s v="H0416"/>
    <s v="Engineering"/>
    <s v="0503306"/>
    <s v="Wu,Xuqing"/>
    <s v="PI"/>
    <x v="35"/>
    <x v="35"/>
    <x v="9"/>
    <x v="4"/>
    <m/>
    <m/>
    <n v="0.34"/>
    <n v="4200.4314000000004"/>
    <n v="2289.3539978099147"/>
    <n v="1007.3157590363625"/>
    <n v="0"/>
    <n v="1282.0382387735522"/>
  </r>
  <r>
    <s v="G0508940"/>
    <s v="H0137"/>
    <s v="I LT"/>
    <s v="H0416"/>
    <s v="Engineering"/>
    <s v="1393885"/>
    <s v="Fu,Xin"/>
    <s v="COPI"/>
    <x v="4"/>
    <x v="4"/>
    <x v="4"/>
    <x v="4"/>
    <m/>
    <m/>
    <n v="0.33"/>
    <n v="4076.8892999999998"/>
    <n v="2222.0200566978579"/>
    <n v="977.68882494705747"/>
    <n v="0"/>
    <n v="1244.3312317508003"/>
  </r>
  <r>
    <s v="G0508940"/>
    <s v="H0137"/>
    <s v="I LT"/>
    <s v="H0416"/>
    <s v="Engineering"/>
    <s v="8001792"/>
    <s v="Chen,Jiefu"/>
    <s v="COPI"/>
    <x v="4"/>
    <x v="4"/>
    <x v="4"/>
    <x v="4"/>
    <m/>
    <m/>
    <n v="0.33"/>
    <n v="4076.8892999999998"/>
    <n v="2222.0200566978579"/>
    <n v="977.68882494705747"/>
    <n v="0"/>
    <n v="1244.3312317508003"/>
  </r>
  <r>
    <s v="G0509127"/>
    <s v="H0070"/>
    <s v="ELECTRICAL ENGINEERING"/>
    <s v="H0406"/>
    <s v="Engineering"/>
    <s v="0503306"/>
    <s v="Wu,Xuqing"/>
    <s v="PI"/>
    <x v="35"/>
    <x v="35"/>
    <x v="9"/>
    <x v="4"/>
    <m/>
    <m/>
    <n v="0.34"/>
    <n v="1227.3592000000001"/>
    <n v="668.94550194743772"/>
    <n v="294.33602085687261"/>
    <n v="0"/>
    <n v="374.60948109056511"/>
  </r>
  <r>
    <s v="G0509127"/>
    <s v="H0070"/>
    <s v="ELECTRICAL ENGINEERING"/>
    <s v="H0406"/>
    <s v="Engineering"/>
    <s v="1393885"/>
    <s v="Fu,Xin"/>
    <s v="COPI"/>
    <x v="4"/>
    <x v="4"/>
    <x v="4"/>
    <x v="4"/>
    <m/>
    <m/>
    <n v="0.33"/>
    <n v="1191.2604000000001"/>
    <n v="649.27063424310131"/>
    <n v="285.67907906696456"/>
    <n v="0"/>
    <n v="363.59155517613675"/>
  </r>
  <r>
    <s v="G0509127"/>
    <s v="H0070"/>
    <s v="ELECTRICAL ENGINEERING"/>
    <s v="H0406"/>
    <s v="Engineering"/>
    <s v="8001792"/>
    <s v="Chen,Jiefu"/>
    <s v="COPI"/>
    <x v="4"/>
    <x v="4"/>
    <x v="4"/>
    <x v="4"/>
    <m/>
    <m/>
    <n v="0.33"/>
    <n v="1191.2604000000001"/>
    <n v="649.27063424310131"/>
    <n v="285.67907906696456"/>
    <n v="0"/>
    <n v="363.59155517613675"/>
  </r>
  <r>
    <s v="G0509128"/>
    <s v="H0070"/>
    <s v="ELECTRICAL ENGINEERING"/>
    <s v="H0406"/>
    <s v="Engineering"/>
    <s v="0503306"/>
    <s v="Wu,Xuqing"/>
    <s v="PI"/>
    <x v="35"/>
    <x v="35"/>
    <x v="9"/>
    <x v="4"/>
    <m/>
    <m/>
    <n v="0.34"/>
    <n v="1463.6184000000003"/>
    <n v="797.71345279157538"/>
    <n v="350.99391922829318"/>
    <n v="0"/>
    <n v="446.7195335632822"/>
  </r>
  <r>
    <s v="G0509128"/>
    <s v="H0070"/>
    <s v="ELECTRICAL ENGINEERING"/>
    <s v="H0406"/>
    <s v="Engineering"/>
    <s v="1393885"/>
    <s v="Fu,Xin"/>
    <s v="COPI"/>
    <x v="4"/>
    <x v="4"/>
    <x v="4"/>
    <x v="4"/>
    <m/>
    <m/>
    <n v="0.33"/>
    <n v="1420.5708000000002"/>
    <n v="774.25129241535262"/>
    <n v="340.67056866275516"/>
    <n v="0"/>
    <n v="433.58072375259746"/>
  </r>
  <r>
    <s v="G0509128"/>
    <s v="H0070"/>
    <s v="ELECTRICAL ENGINEERING"/>
    <s v="H0406"/>
    <s v="Engineering"/>
    <s v="8001792"/>
    <s v="Chen,Jiefu"/>
    <s v="COPI"/>
    <x v="4"/>
    <x v="4"/>
    <x v="4"/>
    <x v="4"/>
    <m/>
    <m/>
    <n v="0.33"/>
    <n v="1420.5708000000002"/>
    <n v="774.25129241535262"/>
    <n v="340.67056866275516"/>
    <n v="0"/>
    <n v="433.58072375259746"/>
  </r>
  <r>
    <s v="G0508807"/>
    <s v="H0114"/>
    <s v="OPT VISION SCIENCES"/>
    <s v="H0412"/>
    <s v="Optometry"/>
    <s v="1393230"/>
    <s v="Benoit,Julia S"/>
    <s v="COI"/>
    <x v="34"/>
    <x v="34"/>
    <x v="8"/>
    <x v="8"/>
    <m/>
    <m/>
    <n v="0"/>
    <n v="0"/>
    <n v="0"/>
    <n v="0"/>
    <n v="0"/>
    <n v="0"/>
  </r>
  <r>
    <s v="G0508807"/>
    <s v="H0114"/>
    <s v="OPT VISION SCIENCES"/>
    <s v="H0412"/>
    <s v="Optometry"/>
    <s v="1393230"/>
    <s v="Benoit,Julia S"/>
    <s v="COI"/>
    <x v="24"/>
    <x v="24"/>
    <x v="8"/>
    <x v="8"/>
    <m/>
    <m/>
    <n v="0.1"/>
    <n v="1109.095"/>
    <n v="604.48816571578504"/>
    <n v="265.9747929149454"/>
    <n v="0"/>
    <n v="338.51337280083965"/>
  </r>
  <r>
    <s v="G0508807"/>
    <s v="H0114"/>
    <s v="OPT VISION SCIENCES"/>
    <s v="H0412"/>
    <s v="Optometry"/>
    <s v="8006756"/>
    <s v="Coates,Daniel R"/>
    <s v="PI"/>
    <x v="34"/>
    <x v="34"/>
    <x v="8"/>
    <x v="8"/>
    <m/>
    <m/>
    <n v="0"/>
    <n v="0"/>
    <n v="0"/>
    <n v="0"/>
    <n v="0"/>
    <n v="0"/>
  </r>
  <r>
    <s v="G0508807"/>
    <s v="H0114"/>
    <s v="OPT VISION SCIENCES"/>
    <s v="H0412"/>
    <s v="Optometry"/>
    <s v="8006756"/>
    <s v="Coates,Daniel R"/>
    <s v="PI"/>
    <x v="24"/>
    <x v="24"/>
    <x v="8"/>
    <x v="8"/>
    <m/>
    <m/>
    <n v="0.45"/>
    <n v="4990.9275000000007"/>
    <n v="2720.196745721033"/>
    <n v="1196.8865681172545"/>
    <n v="0"/>
    <n v="1523.3101776037786"/>
  </r>
  <r>
    <s v="G0508807"/>
    <s v="H0114"/>
    <s v="OPT VISION SCIENCES"/>
    <s v="H0412"/>
    <s v="Optometry"/>
    <s v="8007597"/>
    <s v="Harrison,Wendy W"/>
    <s v="COI"/>
    <x v="34"/>
    <x v="34"/>
    <x v="8"/>
    <x v="8"/>
    <m/>
    <m/>
    <n v="0"/>
    <n v="0"/>
    <n v="0"/>
    <n v="0"/>
    <n v="0"/>
    <n v="0"/>
  </r>
  <r>
    <s v="G0508807"/>
    <s v="H0114"/>
    <s v="OPT VISION SCIENCES"/>
    <s v="H0412"/>
    <s v="Optometry"/>
    <s v="8007597"/>
    <s v="Harrison,Wendy W"/>
    <s v="COI"/>
    <x v="24"/>
    <x v="24"/>
    <x v="8"/>
    <x v="8"/>
    <m/>
    <m/>
    <n v="0.45"/>
    <n v="4990.9275000000007"/>
    <n v="2720.196745721033"/>
    <n v="1196.8865681172545"/>
    <n v="0"/>
    <n v="1523.3101776037786"/>
  </r>
  <r>
    <s v="G0509082"/>
    <s v="H0509"/>
    <s v="CHILD &amp; FAMILY CENTER"/>
    <s v="H0415"/>
    <s v="GCSW"/>
    <s v="0081831"/>
    <s v="Cheung,Monit"/>
    <s v="PI"/>
    <x v="5"/>
    <x v="5"/>
    <x v="5"/>
    <x v="5"/>
    <m/>
    <m/>
    <n v="0"/>
    <n v="0"/>
    <n v="0"/>
    <n v="0"/>
    <n v="0"/>
    <n v="0"/>
  </r>
  <r>
    <s v="G0509082"/>
    <s v="H0509"/>
    <s v="CHILD &amp; FAMILY CENTER"/>
    <s v="H0415"/>
    <s v="GCSW"/>
    <s v="0081831"/>
    <s v="Cheung,Monit"/>
    <s v="PI"/>
    <x v="40"/>
    <x v="40"/>
    <x v="5"/>
    <x v="5"/>
    <m/>
    <m/>
    <n v="1"/>
    <n v="265536.56000000006"/>
    <n v="144724.94068125772"/>
    <n v="63678.9738997534"/>
    <n v="0"/>
    <n v="81045.966781504321"/>
  </r>
  <r>
    <s v="G0508812"/>
    <s v="H0109"/>
    <s v="EARTH &amp; ATMOSPHERIC SCIENCES"/>
    <s v="H0411"/>
    <s v="NSM"/>
    <s v="0186940"/>
    <s v="Flynn III,James Howard"/>
    <s v="COPI"/>
    <x v="6"/>
    <x v="6"/>
    <x v="3"/>
    <x v="3"/>
    <m/>
    <m/>
    <n v="0.25"/>
    <n v="5887.4525000000003"/>
    <n v="3208.8282450681081"/>
    <n v="1411.8844278299675"/>
    <n v="0"/>
    <n v="1796.9438172381406"/>
  </r>
  <r>
    <s v="G0508812"/>
    <s v="H0109"/>
    <s v="EARTH &amp; ATMOSPHERIC SCIENCES"/>
    <s v="H0411"/>
    <s v="NSM"/>
    <s v="0186940"/>
    <s v="Flynn III,James Howard"/>
    <s v="COPI"/>
    <x v="41"/>
    <x v="41"/>
    <x v="3"/>
    <x v="3"/>
    <m/>
    <m/>
    <n v="0.25"/>
    <n v="5887.4525000000003"/>
    <n v="3208.8282450681081"/>
    <n v="1411.8844278299675"/>
    <n v="0"/>
    <n v="1796.9438172381406"/>
  </r>
  <r>
    <s v="G0508812"/>
    <s v="H0109"/>
    <s v="EARTH &amp; ATMOSPHERIC SCIENCES"/>
    <s v="H0411"/>
    <s v="NSM"/>
    <s v="8005070"/>
    <s v="Wang,Yuxuan"/>
    <s v="PI"/>
    <x v="6"/>
    <x v="6"/>
    <x v="3"/>
    <x v="3"/>
    <m/>
    <m/>
    <n v="0.25"/>
    <n v="5887.4525000000003"/>
    <n v="3208.8282450681081"/>
    <n v="1411.8844278299675"/>
    <n v="0"/>
    <n v="1796.9438172381406"/>
  </r>
  <r>
    <s v="G0508812"/>
    <s v="H0109"/>
    <s v="EARTH &amp; ATMOSPHERIC SCIENCES"/>
    <s v="H0411"/>
    <s v="NSM"/>
    <s v="8005070"/>
    <s v="Wang,Yuxuan"/>
    <s v="PI"/>
    <x v="41"/>
    <x v="41"/>
    <x v="3"/>
    <x v="3"/>
    <m/>
    <m/>
    <n v="0.25"/>
    <n v="5887.4525000000003"/>
    <n v="3208.8282450681081"/>
    <n v="1411.8844278299675"/>
    <n v="0"/>
    <n v="1796.9438172381406"/>
  </r>
  <r>
    <s v="G0508811"/>
    <s v="H0109"/>
    <s v="EARTH &amp; ATMOSPHERIC SCIENCES"/>
    <s v="H0411"/>
    <s v="NSM"/>
    <s v="1219509"/>
    <s v="Choi,Yunsoo"/>
    <s v="PI"/>
    <x v="6"/>
    <x v="6"/>
    <x v="3"/>
    <x v="3"/>
    <m/>
    <m/>
    <n v="0.5"/>
    <n v="7893.5249999999996"/>
    <n v="4302.194535438075"/>
    <n v="1892.9655955927531"/>
    <n v="0"/>
    <n v="2409.2289398453222"/>
  </r>
  <r>
    <s v="G0508811"/>
    <s v="H0109"/>
    <s v="EARTH &amp; ATMOSPHERIC SCIENCES"/>
    <s v="H0411"/>
    <s v="NSM"/>
    <s v="1219509"/>
    <s v="Choi,Yunsoo"/>
    <s v="PI"/>
    <x v="41"/>
    <x v="41"/>
    <x v="3"/>
    <x v="3"/>
    <m/>
    <m/>
    <n v="0.5"/>
    <n v="7893.5249999999996"/>
    <n v="4302.194535438075"/>
    <n v="1892.9655955927531"/>
    <n v="0"/>
    <n v="2409.2289398453222"/>
  </r>
  <r>
    <s v="G0509065"/>
    <s v="H0070"/>
    <s v="ELECTRICAL ENGINEERING"/>
    <s v="H0406"/>
    <s v="Engineering"/>
    <s v="1224139"/>
    <s v="Yao,Yan"/>
    <s v="PI"/>
    <x v="4"/>
    <x v="4"/>
    <x v="4"/>
    <x v="4"/>
    <m/>
    <m/>
    <n v="0.7"/>
    <n v="19887.734999999997"/>
    <n v="10839.378457563704"/>
    <n v="4769.3265213280292"/>
    <n v="0"/>
    <n v="6070.0519362356745"/>
  </r>
  <r>
    <s v="G0509065"/>
    <s v="H0070"/>
    <s v="ELECTRICAL ENGINEERING"/>
    <s v="H0406"/>
    <s v="Engineering"/>
    <s v="1224139"/>
    <s v="Yao,Yan"/>
    <s v="PI"/>
    <x v="48"/>
    <x v="48"/>
    <x v="0"/>
    <x v="0"/>
    <s v="H0406"/>
    <s v="ENGINEERING PH"/>
    <n v="0.3"/>
    <n v="8523.3149999999987"/>
    <n v="4645.4479103844451"/>
    <m/>
    <n v="4645.4479103844451"/>
    <m/>
  </r>
  <r>
    <s v="G0508806"/>
    <s v="H0129"/>
    <s v="DEAN, SOCIAL WORK"/>
    <s v="H0415"/>
    <s v="GCSW"/>
    <s v="8001245"/>
    <s v="Dettlaff,Alan J"/>
    <s v="PI"/>
    <x v="5"/>
    <x v="5"/>
    <x v="5"/>
    <x v="5"/>
    <m/>
    <m/>
    <n v="1"/>
    <n v="21962.75"/>
    <n v="11970.320361713251"/>
    <n v="5266.9409591538306"/>
    <n v="0"/>
    <n v="6703.3794025594207"/>
  </r>
  <r>
    <s v="G0509251"/>
    <s v="H0070"/>
    <s v="ELECTRICAL ENGINEERING"/>
    <s v="H0406"/>
    <s v="Engineering"/>
    <s v="0104477"/>
    <s v="Chen,Ji"/>
    <s v="COPI"/>
    <x v="4"/>
    <x v="4"/>
    <x v="4"/>
    <x v="4"/>
    <m/>
    <m/>
    <n v="0.5"/>
    <n v="6871.89"/>
    <n v="3745.3745451026707"/>
    <n v="1647.9647998451751"/>
    <n v="0"/>
    <n v="2097.4097452574956"/>
  </r>
  <r>
    <s v="G0509251"/>
    <s v="H0070"/>
    <s v="ELECTRICAL ENGINEERING"/>
    <s v="H0406"/>
    <s v="Engineering"/>
    <s v="1233675"/>
    <s v="Zheng,Jianfeng"/>
    <s v="PI"/>
    <x v="4"/>
    <x v="4"/>
    <x v="4"/>
    <x v="4"/>
    <m/>
    <m/>
    <n v="0.5"/>
    <n v="6871.89"/>
    <n v="3745.3745451026707"/>
    <n v="1647.9647998451751"/>
    <n v="0"/>
    <n v="2097.4097452574956"/>
  </r>
  <r>
    <s v="G0509398"/>
    <s v="H0108"/>
    <s v="COMPUTER SCIENCE"/>
    <s v="H0411"/>
    <s v="NSM"/>
    <s v="0080332"/>
    <s v="Kakadiaris,Ioannis A"/>
    <s v="PI"/>
    <x v="21"/>
    <x v="21"/>
    <x v="3"/>
    <x v="3"/>
    <m/>
    <m/>
    <n v="0.32"/>
    <n v="12813.104000000001"/>
    <n v="6983.504329282513"/>
    <n v="3072.7419048843058"/>
    <n v="0"/>
    <n v="3910.7624243982073"/>
  </r>
  <r>
    <s v="G0509398"/>
    <s v="H0108"/>
    <s v="COMPUTER SCIENCE"/>
    <s v="H0411"/>
    <s v="NSM"/>
    <s v="0080332"/>
    <s v="Kakadiaris,Ioannis A"/>
    <s v="PI"/>
    <x v="20"/>
    <x v="20"/>
    <x v="0"/>
    <x v="0"/>
    <s v="H0411"/>
    <s v="NSM PH"/>
    <n v="0.32"/>
    <n v="12813.104000000001"/>
    <n v="6983.504329282513"/>
    <m/>
    <n v="6983.504329282513"/>
    <m/>
  </r>
  <r>
    <s v="G0509398"/>
    <s v="H0108"/>
    <s v="COMPUTER SCIENCE"/>
    <s v="H0411"/>
    <s v="NSM"/>
    <s v="0084169"/>
    <s v="Price,Daniel M"/>
    <s v="COPI"/>
    <x v="58"/>
    <x v="58"/>
    <x v="15"/>
    <x v="14"/>
    <m/>
    <m/>
    <n v="0.12"/>
    <n v="4804.9140000000007"/>
    <n v="2618.8141234809427"/>
    <n v="1152.2782143316149"/>
    <n v="0"/>
    <n v="1466.5359091493278"/>
  </r>
  <r>
    <s v="G0509398"/>
    <s v="H0108"/>
    <s v="COMPUTER SCIENCE"/>
    <s v="H0411"/>
    <s v="NSM"/>
    <s v="0086916"/>
    <s v="Anderson Fletcher,Elizabeth"/>
    <s v="OTHK"/>
    <x v="84"/>
    <x v="84"/>
    <x v="19"/>
    <x v="18"/>
    <m/>
    <m/>
    <n v="0.02"/>
    <n v="800.81900000000007"/>
    <n v="436.46902058015706"/>
    <n v="192.04636905526911"/>
    <n v="0"/>
    <n v="244.42265152488795"/>
  </r>
  <r>
    <s v="G0509398"/>
    <s v="H0108"/>
    <s v="COMPUTER SCIENCE"/>
    <s v="H0411"/>
    <s v="NSM"/>
    <s v="0086916"/>
    <s v="Anderson Fletcher,Elizabeth"/>
    <s v="OTHK"/>
    <x v="83"/>
    <x v="83"/>
    <x v="21"/>
    <x v="20"/>
    <m/>
    <m/>
    <n v="0.02"/>
    <n v="800.81900000000007"/>
    <n v="436.46902058015706"/>
    <n v="192.04636905526911"/>
    <n v="0"/>
    <n v="244.42265152488795"/>
  </r>
  <r>
    <s v="G0509398"/>
    <s v="H0108"/>
    <s v="COMPUTER SCIENCE"/>
    <s v="H0411"/>
    <s v="NSM"/>
    <s v="0087583"/>
    <s v="Olvera,Norma E"/>
    <s v="COPI"/>
    <x v="1"/>
    <x v="1"/>
    <x v="1"/>
    <x v="1"/>
    <m/>
    <m/>
    <n v="0.12"/>
    <n v="4804.9140000000007"/>
    <n v="2618.8141234809427"/>
    <n v="1152.2782143316149"/>
    <n v="0"/>
    <n v="1466.5359091493278"/>
  </r>
  <r>
    <s v="G0509398"/>
    <s v="H0108"/>
    <s v="COMPUTER SCIENCE"/>
    <s v="H0411"/>
    <s v="NSM"/>
    <s v="1225199"/>
    <s v="Gronseth,Susie L B"/>
    <s v="COPI"/>
    <x v="22"/>
    <x v="22"/>
    <x v="1"/>
    <x v="1"/>
    <m/>
    <m/>
    <n v="0.08"/>
    <n v="3203.2760000000003"/>
    <n v="1745.8760823206283"/>
    <n v="768.18547622107644"/>
    <n v="0"/>
    <n v="977.69060609955181"/>
  </r>
  <r>
    <s v="G0509310"/>
    <s v="H0104"/>
    <s v="BIOLOGY &amp; BIOCHEMISTRY"/>
    <s v="H0411"/>
    <s v="NSM"/>
    <s v="8016663"/>
    <s v="Daane,Jacob"/>
    <s v="PI"/>
    <x v="3"/>
    <x v="3"/>
    <x v="3"/>
    <x v="3"/>
    <m/>
    <m/>
    <n v="1"/>
    <n v="21454.79"/>
    <n v="11693.467784921371"/>
    <n v="5145.1258253654032"/>
    <n v="0"/>
    <n v="6548.3419595559681"/>
  </r>
  <r>
    <s v="G0509789"/>
    <s v="H0068"/>
    <s v="CIVIL ENGINEERING"/>
    <s v="H0406"/>
    <s v="Engineering"/>
    <s v="1138156"/>
    <s v="Lee,Hyongki"/>
    <s v="COPI"/>
    <x v="9"/>
    <x v="9"/>
    <x v="4"/>
    <x v="4"/>
    <m/>
    <m/>
    <n v="0.3"/>
    <n v="1096.4369999999999"/>
    <n v="597.58919745641094"/>
    <n v="262.9392468808208"/>
    <n v="0"/>
    <n v="334.64995057559014"/>
  </r>
  <r>
    <s v="G0509789"/>
    <s v="H0068"/>
    <s v="CIVIL ENGINEERING"/>
    <s v="H0406"/>
    <s v="Engineering"/>
    <s v="8016404"/>
    <s v="Milillo,Pietro"/>
    <s v="PI"/>
    <x v="9"/>
    <x v="9"/>
    <x v="4"/>
    <x v="4"/>
    <m/>
    <m/>
    <n v="0.7"/>
    <n v="2558.3529999999996"/>
    <n v="1394.3747940649589"/>
    <n v="613.52490938858193"/>
    <n v="0"/>
    <n v="780.84988467637697"/>
  </r>
  <r>
    <s v="G0509788"/>
    <s v="H0068"/>
    <s v="CIVIL ENGINEERING"/>
    <s v="H0406"/>
    <s v="Engineering"/>
    <s v="1138156"/>
    <s v="Lee,Hyongki"/>
    <s v="COPI"/>
    <x v="9"/>
    <x v="9"/>
    <x v="4"/>
    <x v="4"/>
    <m/>
    <m/>
    <n v="0.3"/>
    <n v="1096.4369999999999"/>
    <n v="597.58919745641094"/>
    <n v="262.9392468808208"/>
    <n v="0"/>
    <n v="334.64995057559014"/>
  </r>
  <r>
    <s v="G0509788"/>
    <s v="H0068"/>
    <s v="CIVIL ENGINEERING"/>
    <s v="H0406"/>
    <s v="Engineering"/>
    <s v="8016404"/>
    <s v="Milillo,Pietro"/>
    <s v="PI"/>
    <x v="9"/>
    <x v="9"/>
    <x v="4"/>
    <x v="4"/>
    <m/>
    <m/>
    <n v="0.7"/>
    <n v="2558.3529999999996"/>
    <n v="1394.3747940649589"/>
    <n v="613.52490938858193"/>
    <n v="0"/>
    <n v="780.84988467637697"/>
  </r>
  <r>
    <s v="G0509476"/>
    <s v="H0107"/>
    <s v="CHEMISTRY"/>
    <s v="H0411"/>
    <s v="NSM"/>
    <s v="1557674"/>
    <s v="Chen,Tai-Yen"/>
    <s v="PI"/>
    <x v="16"/>
    <x v="16"/>
    <x v="3"/>
    <x v="3"/>
    <m/>
    <m/>
    <n v="1"/>
    <n v="22497.75"/>
    <n v="12261.910503818252"/>
    <n v="5395.2406216800309"/>
    <n v="0"/>
    <n v="6866.6698821382206"/>
  </r>
  <r>
    <s v="G0509017"/>
    <s v="H0117"/>
    <s v="PHARMACOLOGICAL &amp; PHARMACEUTIC"/>
    <s v="H0413"/>
    <s v="Pharmacy"/>
    <s v="0081818"/>
    <s v="Chow,Diana Shu-Lian"/>
    <s v="PI"/>
    <x v="11"/>
    <x v="11"/>
    <x v="7"/>
    <x v="7"/>
    <m/>
    <m/>
    <n v="0.25"/>
    <n v="2731.4074999999998"/>
    <n v="1488.6943945264725"/>
    <n v="655.0255335916479"/>
    <n v="0"/>
    <n v="833.66886093482458"/>
  </r>
  <r>
    <s v="G0509017"/>
    <s v="H0117"/>
    <s v="PHARMACOLOGICAL &amp; PHARMACEUTIC"/>
    <s v="H0413"/>
    <s v="Pharmacy"/>
    <s v="0081818"/>
    <s v="Chow,Diana Shu-Lian"/>
    <s v="PI"/>
    <x v="28"/>
    <x v="28"/>
    <x v="7"/>
    <x v="7"/>
    <m/>
    <m/>
    <n v="0.25"/>
    <n v="2731.4074999999998"/>
    <n v="1488.6943945264725"/>
    <n v="655.0255335916479"/>
    <n v="0"/>
    <n v="833.66886093482458"/>
  </r>
  <r>
    <s v="G0509017"/>
    <s v="H0117"/>
    <s v="PHARMACOLOGICAL &amp; PHARMACEUTIC"/>
    <s v="H0413"/>
    <s v="Pharmacy"/>
    <s v="1185394"/>
    <s v="Cuny,Gregory D"/>
    <s v="COI"/>
    <x v="11"/>
    <x v="11"/>
    <x v="7"/>
    <x v="7"/>
    <m/>
    <m/>
    <n v="0.5"/>
    <n v="5462.8149999999996"/>
    <n v="2977.388789052945"/>
    <n v="1310.0510671832958"/>
    <n v="0"/>
    <n v="1667.3377218696492"/>
  </r>
  <r>
    <s v="G0509369"/>
    <s v="H0109"/>
    <s v="EARTH &amp; ATMOSPHERIC SCIENCES"/>
    <s v="H0411"/>
    <s v="NSM"/>
    <s v="8010427"/>
    <s v="Beverly,Emily Jane"/>
    <s v="PI"/>
    <x v="6"/>
    <x v="6"/>
    <x v="3"/>
    <x v="3"/>
    <m/>
    <m/>
    <n v="1"/>
    <n v="31688.980000000003"/>
    <n v="17271.390993200945"/>
    <n v="7599.4120370084156"/>
    <n v="0"/>
    <n v="9671.9789561925281"/>
  </r>
  <r>
    <s v="G0508947"/>
    <s v="H0107"/>
    <s v="CHEMISTRY"/>
    <s v="H0411"/>
    <s v="NSM"/>
    <s v="8007159"/>
    <s v="Zastrow,Melissa L"/>
    <s v="PI"/>
    <x v="16"/>
    <x v="16"/>
    <x v="3"/>
    <x v="3"/>
    <m/>
    <m/>
    <n v="1"/>
    <n v="5897.23"/>
    <n v="3214.1572593006899"/>
    <n v="1414.2291940923035"/>
    <n v="0"/>
    <n v="1799.9280652083864"/>
  </r>
  <r>
    <s v="G0509032"/>
    <s v="H0126"/>
    <s v="SOCIOLOGY"/>
    <s v="H0409"/>
    <s v="Lib Arts &amp; Social Sci"/>
    <s v="8003863"/>
    <s v="Anderson,Kathryn"/>
    <s v="PI"/>
    <x v="32"/>
    <x v="32"/>
    <x v="2"/>
    <x v="2"/>
    <m/>
    <m/>
    <n v="1"/>
    <n v="1891.93"/>
    <n v="1031.1553972947902"/>
    <n v="453.70837480970766"/>
    <n v="0"/>
    <n v="577.44702248508247"/>
  </r>
  <r>
    <s v="G0509330"/>
    <s v="H0104"/>
    <s v="BIOLOGY &amp; BIOCHEMISTRY"/>
    <s v="H0411"/>
    <s v="NSM"/>
    <s v="0099942"/>
    <s v="Sen,Mehmet"/>
    <s v="PI"/>
    <x v="3"/>
    <x v="3"/>
    <x v="3"/>
    <x v="3"/>
    <m/>
    <m/>
    <n v="1"/>
    <n v="8944.93"/>
    <n v="4875.2400183537902"/>
    <n v="2145.1056080756675"/>
    <n v="0"/>
    <n v="2730.1344102781227"/>
  </r>
  <r>
    <s v="G0509379"/>
    <s v="H0073"/>
    <s v="MECHANICAL ENGINEERING"/>
    <s v="H0406"/>
    <s v="Engineering"/>
    <s v="0081431"/>
    <s v="Grigoriadis,Karolos"/>
    <s v="COPI"/>
    <x v="14"/>
    <x v="14"/>
    <x v="4"/>
    <x v="4"/>
    <m/>
    <m/>
    <n v="0.3"/>
    <n v="6214.5689999999995"/>
    <n v="3387.1159959464071"/>
    <n v="1490.3310382164191"/>
    <n v="0"/>
    <n v="1896.784957729988"/>
  </r>
  <r>
    <s v="G0509379"/>
    <s v="H0073"/>
    <s v="MECHANICAL ENGINEERING"/>
    <s v="H0406"/>
    <s v="Engineering"/>
    <s v="8007483"/>
    <s v="Chen,Zheng"/>
    <s v="COPI"/>
    <x v="14"/>
    <x v="14"/>
    <x v="4"/>
    <x v="4"/>
    <m/>
    <m/>
    <n v="0.3"/>
    <n v="6214.5689999999995"/>
    <n v="3387.1159959464071"/>
    <n v="1490.3310382164191"/>
    <n v="0"/>
    <n v="1896.784957729988"/>
  </r>
  <r>
    <s v="G0509379"/>
    <s v="H0073"/>
    <s v="MECHANICAL ENGINEERING"/>
    <s v="H0406"/>
    <s v="Engineering"/>
    <s v="8012952"/>
    <s v="Cescon,Marzia"/>
    <s v="PI"/>
    <x v="14"/>
    <x v="14"/>
    <x v="4"/>
    <x v="4"/>
    <m/>
    <m/>
    <n v="0.4"/>
    <n v="8286.0920000000006"/>
    <n v="4516.1546612618768"/>
    <n v="1987.1080509552257"/>
    <n v="0"/>
    <n v="2529.046610306651"/>
  </r>
  <r>
    <s v="G0509465"/>
    <s v="H0071"/>
    <s v="BIOMEDICAL ENGINEERING"/>
    <s v="H0406"/>
    <s v="Engineering"/>
    <s v="0160788"/>
    <s v="Larin,Kirill"/>
    <s v="PI"/>
    <x v="17"/>
    <x v="17"/>
    <x v="4"/>
    <x v="4"/>
    <m/>
    <m/>
    <n v="0.5"/>
    <n v="19764.055"/>
    <n v="10771.969357048665"/>
    <n v="4739.6665171014129"/>
    <n v="0"/>
    <n v="6032.3028399472523"/>
  </r>
  <r>
    <s v="G0509465"/>
    <s v="H0071"/>
    <s v="BIOMEDICAL ENGINEERING"/>
    <s v="H0406"/>
    <s v="Engineering"/>
    <s v="1314235"/>
    <s v="Mohan,Chandra"/>
    <s v="COI"/>
    <x v="17"/>
    <x v="17"/>
    <x v="4"/>
    <x v="4"/>
    <m/>
    <m/>
    <n v="0.5"/>
    <n v="19764.055"/>
    <n v="10771.969357048665"/>
    <n v="4739.6665171014129"/>
    <n v="0"/>
    <n v="6032.3028399472523"/>
  </r>
  <r>
    <s v="G0508948"/>
    <s v="H0112"/>
    <s v="PHYSICS"/>
    <s v="H0411"/>
    <s v="NSM"/>
    <s v="0084791"/>
    <s v="Ordonez,Carlos"/>
    <s v="PI"/>
    <x v="10"/>
    <x v="10"/>
    <x v="3"/>
    <x v="3"/>
    <m/>
    <m/>
    <n v="1"/>
    <n v="17583.66"/>
    <n v="9583.5923703289809"/>
    <n v="4216.7806429447519"/>
    <n v="0"/>
    <n v="5366.811727384229"/>
  </r>
  <r>
    <s v="G0508943"/>
    <s v="H0062"/>
    <s v="CURRICULUM AND INSTRUCTION"/>
    <s v="H0405"/>
    <s v="Education"/>
    <s v="0081562"/>
    <s v="Hutchison,Laveria F"/>
    <s v="COPI"/>
    <x v="22"/>
    <x v="22"/>
    <x v="1"/>
    <x v="1"/>
    <m/>
    <m/>
    <n v="0.2"/>
    <n v="13845.810000000001"/>
    <n v="7546.3583279604318"/>
    <n v="3320.3976643025899"/>
    <n v="0"/>
    <n v="4225.9606636578419"/>
  </r>
  <r>
    <s v="G0508943"/>
    <s v="H0062"/>
    <s v="CURRICULUM AND INSTRUCTION"/>
    <s v="H0405"/>
    <s v="Education"/>
    <s v="0083014"/>
    <s v="Stokes,Donna"/>
    <s v="COPI"/>
    <x v="10"/>
    <x v="10"/>
    <x v="3"/>
    <x v="3"/>
    <m/>
    <m/>
    <n v="0.2"/>
    <n v="13845.810000000001"/>
    <n v="7546.3583279604318"/>
    <n v="3320.3976643025899"/>
    <n v="0"/>
    <n v="4225.9606636578419"/>
  </r>
  <r>
    <s v="G0508943"/>
    <s v="H0062"/>
    <s v="CURRICULUM AND INSTRUCTION"/>
    <s v="H0405"/>
    <s v="Education"/>
    <s v="1056256"/>
    <s v="Wong,Sissy S"/>
    <s v="PI"/>
    <x v="22"/>
    <x v="22"/>
    <x v="1"/>
    <x v="1"/>
    <m/>
    <m/>
    <n v="0.2"/>
    <n v="13845.810000000001"/>
    <n v="7546.3583279604318"/>
    <n v="3320.3976643025899"/>
    <n v="0"/>
    <n v="4225.9606636578419"/>
  </r>
  <r>
    <s v="G0508943"/>
    <s v="H0062"/>
    <s v="CURRICULUM AND INSTRUCTION"/>
    <s v="H0405"/>
    <s v="Education"/>
    <s v="8004973"/>
    <s v="Zhang,Jie"/>
    <s v="COPI"/>
    <x v="22"/>
    <x v="22"/>
    <x v="1"/>
    <x v="1"/>
    <m/>
    <m/>
    <n v="0.2"/>
    <n v="13845.810000000001"/>
    <n v="7546.3583279604318"/>
    <n v="3320.3976643025899"/>
    <n v="0"/>
    <n v="4225.9606636578419"/>
  </r>
  <r>
    <s v="G0508943"/>
    <s v="H0062"/>
    <s v="CURRICULUM AND INSTRUCTION"/>
    <s v="H0405"/>
    <s v="Education"/>
    <s v="8016666"/>
    <s v="Rodriguez,Alberto J"/>
    <s v="COPI"/>
    <x v="22"/>
    <x v="22"/>
    <x v="1"/>
    <x v="1"/>
    <m/>
    <m/>
    <n v="0.2"/>
    <n v="13845.810000000001"/>
    <n v="7546.3583279604318"/>
    <n v="3320.3976643025899"/>
    <n v="0"/>
    <n v="4225.9606636578419"/>
  </r>
  <r>
    <s v="G0509120"/>
    <s v="H0129"/>
    <s v="DEAN, SOCIAL WORK"/>
    <s v="H0415"/>
    <s v="GCSW"/>
    <s v="8001245"/>
    <s v="Dettlaff,Alan J"/>
    <s v="PI"/>
    <x v="5"/>
    <x v="5"/>
    <x v="5"/>
    <x v="5"/>
    <m/>
    <m/>
    <n v="1"/>
    <n v="343.88"/>
    <n v="187.42433283564"/>
    <n v="82.466706447681602"/>
    <n v="0"/>
    <n v="104.9576263879584"/>
  </r>
  <r>
    <s v="G0510050"/>
    <s v="H0053"/>
    <s v="SMALL BUSINESS DEV CENTER"/>
    <s v="H0404"/>
    <s v="BUSINESS ADMINISTRATION"/>
    <s v="8007923"/>
    <s v="Lawrence,Steven K"/>
    <s v="PI"/>
    <x v="70"/>
    <x v="70"/>
    <x v="19"/>
    <x v="18"/>
    <m/>
    <m/>
    <n v="1"/>
    <n v="18185.649999999998"/>
    <n v="9911.6939584519496"/>
    <n v="4361.1453417188577"/>
    <n v="0"/>
    <n v="5550.5486167330919"/>
  </r>
  <r>
    <s v="G0509135"/>
    <s v="H0071"/>
    <s v="BIOMEDICAL ENGINEERING"/>
    <s v="H0406"/>
    <s v="Engineering"/>
    <s v="0082417"/>
    <s v="Francis,David J"/>
    <s v="CTDR"/>
    <x v="7"/>
    <x v="7"/>
    <x v="2"/>
    <x v="2"/>
    <m/>
    <m/>
    <n v="4.4999999999999998E-2"/>
    <n v="265.99589999999995"/>
    <n v="144.97529398195769"/>
    <n v="63.789129352061387"/>
    <n v="0"/>
    <n v="81.186164629896297"/>
  </r>
  <r>
    <s v="G0509135"/>
    <s v="H0071"/>
    <s v="BIOMEDICAL ENGINEERING"/>
    <s v="H0406"/>
    <s v="Engineering"/>
    <s v="0082417"/>
    <s v="Francis,David J"/>
    <s v="CTDR"/>
    <x v="20"/>
    <x v="20"/>
    <x v="0"/>
    <x v="0"/>
    <s v="H0409"/>
    <s v="LIB ARTS &amp; SOCIAL SCI PH"/>
    <n v="0.105"/>
    <n v="620.6570999999999"/>
    <n v="338.27568595790126"/>
    <m/>
    <n v="338.27568595790126"/>
    <m/>
  </r>
  <r>
    <s v="G0509135"/>
    <s v="H0071"/>
    <s v="BIOMEDICAL ENGINEERING"/>
    <s v="H0406"/>
    <s v="Engineering"/>
    <s v="1266402"/>
    <s v="Ince,Nuri Firat"/>
    <s v="PI"/>
    <x v="17"/>
    <x v="17"/>
    <x v="4"/>
    <x v="4"/>
    <m/>
    <m/>
    <n v="0.85"/>
    <n v="5024.3669999999993"/>
    <n v="2738.4222196592009"/>
    <n v="1204.9057766500484"/>
    <n v="0"/>
    <n v="1533.5164430091525"/>
  </r>
  <r>
    <s v="G0509494"/>
    <s v="H0071"/>
    <s v="BIOMEDICAL ENGINEERING"/>
    <s v="H0406"/>
    <s v="Engineering"/>
    <s v="8010855"/>
    <s v="Roh,Jinsook"/>
    <s v="PI"/>
    <x v="17"/>
    <x v="17"/>
    <x v="4"/>
    <x v="4"/>
    <m/>
    <m/>
    <n v="1"/>
    <n v="3845.2700000000004"/>
    <n v="2095.7809826768103"/>
    <n v="922.14363237779651"/>
    <n v="0"/>
    <n v="1173.6373502990136"/>
  </r>
  <r>
    <s v="G0509412"/>
    <s v="H0073"/>
    <s v="MECHANICAL ENGINEERING"/>
    <s v="H0406"/>
    <s v="Engineering"/>
    <s v="1398938"/>
    <s v="Ghasemi,Hadi"/>
    <s v="PI"/>
    <x v="14"/>
    <x v="14"/>
    <x v="4"/>
    <x v="4"/>
    <m/>
    <m/>
    <n v="1"/>
    <n v="42922.84"/>
    <n v="23394.162645140521"/>
    <n v="10293.43156386183"/>
    <n v="0"/>
    <n v="13100.731081278691"/>
  </r>
  <r>
    <s v="G0509375"/>
    <s v="H0108"/>
    <s v="COMPUTER SCIENCE"/>
    <s v="H0411"/>
    <s v="NSM"/>
    <s v="0080332"/>
    <s v="Kakadiaris,Ioannis A"/>
    <s v="OTHK"/>
    <x v="21"/>
    <x v="21"/>
    <x v="3"/>
    <x v="3"/>
    <m/>
    <m/>
    <n v="0.1"/>
    <n v="1137.739"/>
    <n v="620.09995642691706"/>
    <n v="272.8439808278435"/>
    <n v="0"/>
    <n v="347.25597559907357"/>
  </r>
  <r>
    <s v="G0509375"/>
    <s v="H0108"/>
    <s v="COMPUTER SCIENCE"/>
    <s v="H0411"/>
    <s v="NSM"/>
    <s v="0080332"/>
    <s v="Kakadiaris,Ioannis A"/>
    <s v="OTHK"/>
    <x v="20"/>
    <x v="20"/>
    <x v="0"/>
    <x v="0"/>
    <s v="H0411"/>
    <s v="NSM PH"/>
    <n v="0.1"/>
    <n v="1137.739"/>
    <n v="620.09995642691706"/>
    <m/>
    <n v="620.09995642691706"/>
    <m/>
  </r>
  <r>
    <s v="G0509375"/>
    <s v="H0108"/>
    <s v="COMPUTER SCIENCE"/>
    <s v="H0411"/>
    <s v="NSM"/>
    <s v="0080801"/>
    <s v="Verma,Rakesh M"/>
    <s v="OTHK"/>
    <x v="21"/>
    <x v="21"/>
    <x v="3"/>
    <x v="3"/>
    <m/>
    <m/>
    <n v="0.2"/>
    <n v="2275.4780000000001"/>
    <n v="1240.1999128538341"/>
    <n v="545.68796165568699"/>
    <n v="0"/>
    <n v="694.51195119814713"/>
  </r>
  <r>
    <s v="G0509375"/>
    <s v="H0108"/>
    <s v="COMPUTER SCIENCE"/>
    <s v="H0411"/>
    <s v="NSM"/>
    <s v="0082154"/>
    <s v="Huang,Shou-Hsuan Stephen"/>
    <s v="COPI"/>
    <x v="21"/>
    <x v="21"/>
    <x v="3"/>
    <x v="3"/>
    <m/>
    <m/>
    <n v="0.2"/>
    <n v="2275.4780000000001"/>
    <n v="1240.1999128538341"/>
    <n v="545.68796165568699"/>
    <n v="0"/>
    <n v="694.51195119814713"/>
  </r>
  <r>
    <s v="G0509375"/>
    <s v="H0108"/>
    <s v="COMPUTER SCIENCE"/>
    <s v="H0411"/>
    <s v="NSM"/>
    <s v="0082656"/>
    <s v="Leiss,Ernst L"/>
    <s v="PI"/>
    <x v="21"/>
    <x v="21"/>
    <x v="3"/>
    <x v="3"/>
    <m/>
    <m/>
    <n v="0.2"/>
    <n v="2275.4780000000001"/>
    <n v="1240.1999128538341"/>
    <n v="545.68796165568699"/>
    <n v="0"/>
    <n v="694.51195119814713"/>
  </r>
  <r>
    <s v="G0509375"/>
    <s v="H0108"/>
    <s v="COMPUTER SCIENCE"/>
    <s v="H0411"/>
    <s v="NSM"/>
    <s v="0126948"/>
    <s v="Pavlidis,Ioannis T"/>
    <s v="OTHK"/>
    <x v="21"/>
    <x v="21"/>
    <x v="3"/>
    <x v="3"/>
    <m/>
    <m/>
    <n v="0.1"/>
    <n v="1137.739"/>
    <n v="620.09995642691706"/>
    <n v="272.8439808278435"/>
    <n v="0"/>
    <n v="347.25597559907357"/>
  </r>
  <r>
    <s v="G0509375"/>
    <s v="H0108"/>
    <s v="COMPUTER SCIENCE"/>
    <s v="H0411"/>
    <s v="NSM"/>
    <s v="0126948"/>
    <s v="Pavlidis,Ioannis T"/>
    <s v="OTHK"/>
    <x v="20"/>
    <x v="20"/>
    <x v="0"/>
    <x v="0"/>
    <s v="H0411"/>
    <s v="NSM PH"/>
    <n v="0.1"/>
    <n v="1137.739"/>
    <n v="620.09995642691706"/>
    <m/>
    <n v="620.09995642691706"/>
    <m/>
  </r>
  <r>
    <s v="G0509064"/>
    <s v="H0139"/>
    <s v="ENGINEERING TECHNOLOGY"/>
    <s v="H0416"/>
    <s v="Engineering"/>
    <s v="8018753"/>
    <s v="Chitrala,Kumaraswamy Naidu"/>
    <s v="PI"/>
    <x v="43"/>
    <x v="43"/>
    <x v="9"/>
    <x v="4"/>
    <m/>
    <m/>
    <n v="1"/>
    <n v="5912.86"/>
    <n v="3222.6760516765803"/>
    <n v="1417.9774627376953"/>
    <n v="0"/>
    <n v="1804.698588938885"/>
  </r>
  <r>
    <s v="G0509244"/>
    <s v="H0109"/>
    <s v="EARTH &amp; ATMOSPHERIC SCIENCES"/>
    <s v="H0411"/>
    <s v="NSM"/>
    <s v="1219509"/>
    <s v="Choi,Yunsoo"/>
    <s v="PI"/>
    <x v="6"/>
    <x v="6"/>
    <x v="3"/>
    <x v="3"/>
    <m/>
    <m/>
    <n v="0.5"/>
    <n v="930.10000000000014"/>
    <n v="506.93082462030014"/>
    <n v="223.04956283293205"/>
    <n v="0"/>
    <n v="283.88126178736809"/>
  </r>
  <r>
    <s v="G0509244"/>
    <s v="H0109"/>
    <s v="EARTH &amp; ATMOSPHERIC SCIENCES"/>
    <s v="H0411"/>
    <s v="NSM"/>
    <s v="1219509"/>
    <s v="Choi,Yunsoo"/>
    <s v="PI"/>
    <x v="41"/>
    <x v="41"/>
    <x v="3"/>
    <x v="3"/>
    <m/>
    <m/>
    <n v="0.5"/>
    <n v="930.10000000000014"/>
    <n v="506.93082462030014"/>
    <n v="223.04956283293205"/>
    <n v="0"/>
    <n v="283.88126178736809"/>
  </r>
  <r>
    <s v="G0509237"/>
    <s v="H0109"/>
    <s v="EARTH &amp; ATMOSPHERIC SCIENCES"/>
    <s v="H0411"/>
    <s v="NSM"/>
    <s v="0146298"/>
    <s v="Khan,Shuhab D"/>
    <s v="PI"/>
    <x v="6"/>
    <x v="6"/>
    <x v="3"/>
    <x v="3"/>
    <m/>
    <m/>
    <n v="1"/>
    <n v="13.67"/>
    <n v="7.4505369020100005"/>
    <n v="3.2782362368844002"/>
    <n v="0"/>
    <n v="4.1723006651256007"/>
  </r>
  <r>
    <s v="G0509962"/>
    <s v="H0073"/>
    <s v="MECHANICAL ENGINEERING"/>
    <s v="H0406"/>
    <s v="Engineering"/>
    <s v="8016509"/>
    <s v="Chen,Tian"/>
    <s v="PI"/>
    <x v="14"/>
    <x v="14"/>
    <x v="4"/>
    <x v="4"/>
    <m/>
    <m/>
    <n v="1"/>
    <n v="3410"/>
    <n v="1858.5465132300001"/>
    <n v="817.7604658212"/>
    <n v="0"/>
    <n v="1040.7860474088002"/>
  </r>
  <r>
    <s v="G0509488"/>
    <s v="H0070"/>
    <s v="ELECTRICAL ENGINEERING"/>
    <s v="H0406"/>
    <s v="Engineering"/>
    <s v="0176353"/>
    <s v="Brankovic,Stanko R"/>
    <s v="PI"/>
    <x v="4"/>
    <x v="4"/>
    <x v="4"/>
    <x v="4"/>
    <m/>
    <m/>
    <n v="1"/>
    <n v="31842.81"/>
    <n v="17355.232697051433"/>
    <n v="7636.3023867026304"/>
    <n v="0"/>
    <n v="9718.9303103488019"/>
  </r>
  <r>
    <s v="G0509076"/>
    <s v="H0070"/>
    <s v="ELECTRICAL ENGINEERING"/>
    <s v="H0406"/>
    <s v="Engineering"/>
    <s v="1156907"/>
    <s v="Contreras-Vidal,Jose Luis"/>
    <s v="PI"/>
    <x v="4"/>
    <x v="4"/>
    <x v="4"/>
    <x v="4"/>
    <m/>
    <m/>
    <n v="1"/>
    <n v="59.32"/>
    <n v="32.331078933960001"/>
    <n v="14.2256747309424"/>
    <n v="0"/>
    <n v="18.105404203017599"/>
  </r>
  <r>
    <s v="G0509193"/>
    <s v="H0065"/>
    <s v="HEALTH AND HUMAN PERFORMANCE"/>
    <s v="H0409"/>
    <s v="Lib Arts &amp; Social Sci"/>
    <s v="8002477"/>
    <s v="Parikh,Pranav J"/>
    <s v="PI"/>
    <x v="2"/>
    <x v="2"/>
    <x v="2"/>
    <x v="2"/>
    <m/>
    <m/>
    <n v="1"/>
    <n v="1583.03"/>
    <n v="862.79615449809"/>
    <n v="379.63030797915962"/>
    <n v="0"/>
    <n v="483.16584651893038"/>
  </r>
  <r>
    <s v="G0509196"/>
    <s v="H0139"/>
    <s v="ENGINEERING TECHNOLOGY"/>
    <s v="H0416"/>
    <s v="Engineering"/>
    <s v="0900642"/>
    <s v="Pollonini,Luca"/>
    <s v="PI"/>
    <x v="43"/>
    <x v="43"/>
    <x v="9"/>
    <x v="4"/>
    <m/>
    <m/>
    <n v="1"/>
    <n v="7504.62"/>
    <n v="4090.2303032598602"/>
    <n v="1799.7013334343385"/>
    <n v="0"/>
    <n v="2290.5289698255219"/>
  </r>
  <r>
    <s v="G0509456"/>
    <s v="H0070"/>
    <s v="ELECTRICAL ENGINEERING"/>
    <s v="H0406"/>
    <s v="Engineering"/>
    <s v="1156907"/>
    <s v="Contreras-Vidal,Jose Luis"/>
    <s v="PI"/>
    <x v="4"/>
    <x v="4"/>
    <x v="4"/>
    <x v="4"/>
    <m/>
    <m/>
    <n v="1"/>
    <n v="2228.4900000000002"/>
    <n v="1214.5901229524702"/>
    <n v="534.41965409908687"/>
    <n v="0"/>
    <n v="680.17046885338334"/>
  </r>
  <r>
    <s v="G0509139"/>
    <s v="H0107"/>
    <s v="CHEMISTRY"/>
    <s v="H0411"/>
    <s v="NSM"/>
    <s v="0080353"/>
    <s v="Baldelli,Steve"/>
    <s v="PI"/>
    <x v="16"/>
    <x v="16"/>
    <x v="3"/>
    <x v="3"/>
    <m/>
    <m/>
    <n v="1"/>
    <n v="20286.71"/>
    <n v="11056.831124753131"/>
    <n v="4865.005694891378"/>
    <n v="0"/>
    <n v="6191.825429861753"/>
  </r>
  <r>
    <s v="G0509089"/>
    <s v="H0114"/>
    <s v="OPT VISION SCIENCES"/>
    <s v="H0412"/>
    <s v="Optometry"/>
    <s v="0088106"/>
    <s v="Ostrin,Lisa"/>
    <s v="PI"/>
    <x v="34"/>
    <x v="34"/>
    <x v="8"/>
    <x v="8"/>
    <m/>
    <m/>
    <n v="0"/>
    <n v="0"/>
    <n v="0"/>
    <n v="0"/>
    <n v="0"/>
    <n v="0"/>
  </r>
  <r>
    <s v="G0509089"/>
    <s v="H0114"/>
    <s v="OPT VISION SCIENCES"/>
    <s v="H0412"/>
    <s v="Optometry"/>
    <s v="0088106"/>
    <s v="Ostrin,Lisa"/>
    <s v="PI"/>
    <x v="24"/>
    <x v="24"/>
    <x v="8"/>
    <x v="8"/>
    <m/>
    <m/>
    <n v="1"/>
    <n v="60917.61"/>
    <n v="33201.821601115837"/>
    <n v="14608.801504490968"/>
    <n v="0"/>
    <n v="18593.020096624867"/>
  </r>
  <r>
    <s v="G0509254"/>
    <s v="H0065"/>
    <s v="HEALTH AND HUMAN PERFORMANCE"/>
    <s v="H0409"/>
    <s v="Lib Arts &amp; Social Sci"/>
    <s v="0083794"/>
    <s v="Layne,Charles S"/>
    <s v="PI"/>
    <x v="2"/>
    <x v="2"/>
    <x v="2"/>
    <x v="2"/>
    <m/>
    <m/>
    <n v="1"/>
    <n v="1667.6999999999998"/>
    <n v="908.94370091309997"/>
    <n v="399.93522840176399"/>
    <n v="0"/>
    <n v="509.00847251133598"/>
  </r>
  <r>
    <s v="G0509144"/>
    <s v="H0108"/>
    <s v="COMPUTER SCIENCE"/>
    <s v="H0411"/>
    <s v="NSM"/>
    <s v="8018941"/>
    <s v="Yan,Feng"/>
    <s v="PI"/>
    <x v="21"/>
    <x v="21"/>
    <x v="3"/>
    <x v="3"/>
    <m/>
    <m/>
    <n v="1"/>
    <n v="9724.35"/>
    <n v="5300.0459782780508"/>
    <n v="2332.0202304423424"/>
    <n v="0"/>
    <n v="2968.0257478357084"/>
  </r>
  <r>
    <s v="G0509175"/>
    <s v="H0140"/>
    <s v="HUMAN DEVELOP AND CONSUMER SCI"/>
    <s v="H0416"/>
    <s v="Engineering"/>
    <s v="0016073"/>
    <s v="Hines,Andrew Lewis"/>
    <s v="PI"/>
    <x v="89"/>
    <x v="89"/>
    <x v="9"/>
    <x v="4"/>
    <m/>
    <m/>
    <n v="1"/>
    <n v="4837.21"/>
    <n v="2636.4163575546304"/>
    <n v="1160.0231973240375"/>
    <n v="0"/>
    <n v="1476.3931602305929"/>
  </r>
  <r>
    <s v="G0509170"/>
    <s v="H0559"/>
    <s v="CONSTRUCTION MANAGEMENT"/>
    <s v="H0416"/>
    <s v="Engineering"/>
    <s v="8018995"/>
    <s v="Dong,Zhijie"/>
    <s v="PI"/>
    <x v="45"/>
    <x v="45"/>
    <x v="9"/>
    <x v="4"/>
    <m/>
    <m/>
    <n v="1"/>
    <n v="27252.960000000003"/>
    <n v="14853.634540526882"/>
    <n v="6535.599197831828"/>
    <n v="0"/>
    <n v="8318.0353426950533"/>
  </r>
  <r>
    <s v="G0509171"/>
    <s v="H0559"/>
    <s v="CONSTRUCTION MANAGEMENT"/>
    <s v="H0416"/>
    <s v="Engineering"/>
    <s v="8018995"/>
    <s v="Dong,Zhijie"/>
    <s v="PI"/>
    <x v="45"/>
    <x v="45"/>
    <x v="9"/>
    <x v="4"/>
    <m/>
    <m/>
    <n v="1"/>
    <n v="738.63"/>
    <n v="402.57425544489001"/>
    <n v="177.1326723957516"/>
    <n v="0"/>
    <n v="225.44158304913842"/>
  </r>
  <r>
    <s v="G0509212"/>
    <s v="H0140"/>
    <s v="HUMAN DEVELOP AND CONSUMER SCI"/>
    <s v="H0416"/>
    <s v="Engineering"/>
    <s v="0089926"/>
    <s v="Stewart,Barbara L"/>
    <s v="PI"/>
    <x v="89"/>
    <x v="89"/>
    <x v="9"/>
    <x v="4"/>
    <m/>
    <m/>
    <n v="0.65"/>
    <n v="3628.8654999999994"/>
    <n v="1977.8344052802463"/>
    <n v="870.24713832330838"/>
    <n v="0"/>
    <n v="1107.587266956938"/>
  </r>
  <r>
    <s v="G0509212"/>
    <s v="H0140"/>
    <s v="HUMAN DEVELOP AND CONSUMER SCI"/>
    <s v="H0416"/>
    <s v="Engineering"/>
    <s v="8012827"/>
    <s v="Johnson,Olivia"/>
    <s v="COPI"/>
    <x v="89"/>
    <x v="89"/>
    <x v="9"/>
    <x v="4"/>
    <m/>
    <m/>
    <n v="0.35"/>
    <n v="1954.0044999999996"/>
    <n v="1064.9877566893633"/>
    <n v="468.59461294331987"/>
    <n v="0"/>
    <n v="596.39314374604351"/>
  </r>
  <r>
    <s v="G0509263"/>
    <s v="H0559"/>
    <s v="CONSTRUCTION MANAGEMENT"/>
    <s v="H0416"/>
    <s v="Engineering"/>
    <s v="8018995"/>
    <s v="Dong,Zhijie"/>
    <s v="PI"/>
    <x v="45"/>
    <x v="45"/>
    <x v="9"/>
    <x v="4"/>
    <m/>
    <m/>
    <n v="1"/>
    <n v="24411.760000000002"/>
    <n v="13305.100126043282"/>
    <n v="5854.2440554590439"/>
    <n v="0"/>
    <n v="7450.8560705842383"/>
  </r>
  <r>
    <s v="G0509389"/>
    <s v="H0109"/>
    <s v="EARTH &amp; ATMOSPHERIC SCIENCES"/>
    <s v="H0411"/>
    <s v="NSM"/>
    <s v="0190875"/>
    <s v="Wellner,Julia S"/>
    <s v="PI"/>
    <x v="6"/>
    <x v="6"/>
    <x v="3"/>
    <x v="3"/>
    <m/>
    <m/>
    <n v="1"/>
    <n v="1971.99"/>
    <n v="1074.7903632329701"/>
    <n v="472.90775982250682"/>
    <n v="0"/>
    <n v="601.88260341046328"/>
  </r>
  <r>
    <s v="G0509545"/>
    <s v="H0591"/>
    <s v="PETROLEUM ENGINEERING"/>
    <s v="H0406"/>
    <s v="Engineering"/>
    <s v="0082767"/>
    <s v="Dindoruk,Birol"/>
    <s v="PI"/>
    <x v="33"/>
    <x v="33"/>
    <x v="4"/>
    <x v="4"/>
    <m/>
    <m/>
    <n v="1"/>
    <n v="3698.74"/>
    <n v="2015.9179854382201"/>
    <n v="887.00391359281684"/>
    <n v="0"/>
    <n v="1128.9140718454032"/>
  </r>
  <r>
    <s v="G0509309"/>
    <s v="H0062"/>
    <s v="CURRICULUM AND INSTRUCTION"/>
    <s v="H0405"/>
    <s v="Education"/>
    <s v="8010558"/>
    <s v="Gist,Conra D"/>
    <s v="PI"/>
    <x v="22"/>
    <x v="22"/>
    <x v="1"/>
    <x v="1"/>
    <m/>
    <m/>
    <n v="1"/>
    <n v="2532.12"/>
    <n v="1380.0770665923601"/>
    <n v="607.2339093006384"/>
    <n v="0"/>
    <n v="772.8431572917217"/>
  </r>
  <r>
    <s v="G0509264"/>
    <s v="H0139"/>
    <s v="ENGINEERING TECHNOLOGY"/>
    <s v="H0416"/>
    <s v="Engineering"/>
    <s v="8018782"/>
    <s v="Hu,Bin"/>
    <s v="PI"/>
    <x v="43"/>
    <x v="43"/>
    <x v="9"/>
    <x v="4"/>
    <m/>
    <m/>
    <n v="1"/>
    <n v="9808.2999999999993"/>
    <n v="5345.8011043148999"/>
    <n v="2352.1524858985558"/>
    <n v="0"/>
    <n v="2993.6486184163441"/>
  </r>
  <r>
    <s v="G0509727"/>
    <s v="H0571"/>
    <s v="PHAR HEALTH OUTCOMES &amp; POLICY"/>
    <s v="H0413"/>
    <s v="Pharmacy"/>
    <s v="0146261"/>
    <s v="Essien,Ekere James"/>
    <s v="COI"/>
    <x v="29"/>
    <x v="29"/>
    <x v="7"/>
    <x v="7"/>
    <m/>
    <m/>
    <n v="0.02"/>
    <n v="33.587199999999996"/>
    <n v="18.305974618521599"/>
    <n v="8.0546288321495041"/>
    <n v="0"/>
    <n v="10.251345786372095"/>
  </r>
  <r>
    <s v="G0509727"/>
    <s v="H0571"/>
    <s v="PHAR HEALTH OUTCOMES &amp; POLICY"/>
    <s v="H0413"/>
    <s v="Pharmacy"/>
    <s v="0146261"/>
    <s v="Essien,Ekere James"/>
    <s v="COI"/>
    <x v="30"/>
    <x v="30"/>
    <x v="7"/>
    <x v="7"/>
    <m/>
    <m/>
    <n v="0.03"/>
    <n v="50.380799999999994"/>
    <n v="27.458961927782401"/>
    <n v="12.081943248224256"/>
    <n v="0"/>
    <n v="15.377018679558144"/>
  </r>
  <r>
    <s v="G0509727"/>
    <s v="H0571"/>
    <s v="PHAR HEALTH OUTCOMES &amp; POLICY"/>
    <s v="H0413"/>
    <s v="Pharmacy"/>
    <s v="1216076"/>
    <s v="Wanat,Matthew A"/>
    <s v="COI"/>
    <x v="25"/>
    <x v="25"/>
    <x v="7"/>
    <x v="7"/>
    <m/>
    <m/>
    <n v="8.7499999999999994E-2"/>
    <n v="146.94399999999999"/>
    <n v="80.088638956032"/>
    <n v="35.239001140654082"/>
    <n v="0"/>
    <n v="44.849637815377918"/>
  </r>
  <r>
    <s v="G0509727"/>
    <s v="H0571"/>
    <s v="PHAR HEALTH OUTCOMES &amp; POLICY"/>
    <s v="H0413"/>
    <s v="Pharmacy"/>
    <s v="1216076"/>
    <s v="Wanat,Matthew A"/>
    <s v="COI"/>
    <x v="44"/>
    <x v="44"/>
    <x v="7"/>
    <x v="7"/>
    <m/>
    <m/>
    <n v="8.7499999999999994E-2"/>
    <n v="146.94399999999999"/>
    <n v="80.088638956032"/>
    <n v="35.239001140654082"/>
    <n v="0"/>
    <n v="44.849637815377918"/>
  </r>
  <r>
    <s v="G0509727"/>
    <s v="H0571"/>
    <s v="PHAR HEALTH OUTCOMES &amp; POLICY"/>
    <s v="H0413"/>
    <s v="Pharmacy"/>
    <s v="1322031"/>
    <s v="Varisco,Tyler J"/>
    <s v="PI"/>
    <x v="44"/>
    <x v="44"/>
    <x v="7"/>
    <x v="7"/>
    <m/>
    <m/>
    <n v="0.3"/>
    <n v="503.80799999999994"/>
    <n v="274.589619277824"/>
    <n v="120.81943248224256"/>
    <n v="0"/>
    <n v="153.77018679558142"/>
  </r>
  <r>
    <s v="G0509727"/>
    <s v="H0571"/>
    <s v="PHAR HEALTH OUTCOMES &amp; POLICY"/>
    <s v="H0413"/>
    <s v="Pharmacy"/>
    <s v="1322031"/>
    <s v="Varisco,Tyler J"/>
    <s v="PI"/>
    <x v="30"/>
    <x v="30"/>
    <x v="7"/>
    <x v="7"/>
    <m/>
    <m/>
    <n v="0.3"/>
    <n v="503.80799999999994"/>
    <n v="274.589619277824"/>
    <n v="120.81943248224256"/>
    <n v="0"/>
    <n v="153.77018679558142"/>
  </r>
  <r>
    <s v="G0509727"/>
    <s v="H0571"/>
    <s v="PHAR HEALTH OUTCOMES &amp; POLICY"/>
    <s v="H0413"/>
    <s v="Pharmacy"/>
    <s v="8007532"/>
    <s v="Thornton,James D"/>
    <s v="COI"/>
    <x v="44"/>
    <x v="44"/>
    <x v="7"/>
    <x v="7"/>
    <m/>
    <m/>
    <n v="8.7499999999999994E-2"/>
    <n v="146.94399999999999"/>
    <n v="80.088638956032"/>
    <n v="35.239001140654082"/>
    <n v="0"/>
    <n v="44.849637815377918"/>
  </r>
  <r>
    <s v="G0509727"/>
    <s v="H0571"/>
    <s v="PHAR HEALTH OUTCOMES &amp; POLICY"/>
    <s v="H0413"/>
    <s v="Pharmacy"/>
    <s v="8007532"/>
    <s v="Thornton,James D"/>
    <s v="COI"/>
    <x v="30"/>
    <x v="30"/>
    <x v="7"/>
    <x v="7"/>
    <m/>
    <m/>
    <n v="8.7499999999999994E-2"/>
    <n v="146.94399999999999"/>
    <n v="80.088638956032"/>
    <n v="35.239001140654082"/>
    <n v="0"/>
    <n v="44.849637815377918"/>
  </r>
  <r>
    <s v="G0509581"/>
    <s v="H0070"/>
    <s v="ELECTRICAL ENGINEERING"/>
    <s v="H0406"/>
    <s v="Engineering"/>
    <s v="8010711"/>
    <s v="Li,Xingpeng"/>
    <s v="PI"/>
    <x v="4"/>
    <x v="4"/>
    <x v="4"/>
    <x v="4"/>
    <m/>
    <m/>
    <n v="1"/>
    <n v="1590.6800000000003"/>
    <n v="866.96562101604025"/>
    <n v="381.46487324705771"/>
    <n v="0"/>
    <n v="485.50074776898254"/>
  </r>
  <r>
    <s v="G0509319"/>
    <s v="H0112"/>
    <s v="PHYSICS"/>
    <s v="H0411"/>
    <s v="NSM"/>
    <s v="0902625"/>
    <s v="Jiang,Xun"/>
    <s v="COI"/>
    <x v="6"/>
    <x v="6"/>
    <x v="3"/>
    <x v="3"/>
    <m/>
    <m/>
    <n v="0.25"/>
    <n v="1004.67"/>
    <n v="547.57358517501007"/>
    <n v="240.93237747700442"/>
    <n v="0"/>
    <n v="306.64120769800564"/>
  </r>
  <r>
    <s v="G0509319"/>
    <s v="H0112"/>
    <s v="PHYSICS"/>
    <s v="H0411"/>
    <s v="NSM"/>
    <s v="0902625"/>
    <s v="Jiang,Xun"/>
    <s v="COI"/>
    <x v="41"/>
    <x v="41"/>
    <x v="3"/>
    <x v="3"/>
    <m/>
    <m/>
    <n v="0.25"/>
    <n v="1004.67"/>
    <n v="547.57358517501007"/>
    <n v="240.93237747700442"/>
    <n v="0"/>
    <n v="306.64120769800564"/>
  </r>
  <r>
    <s v="G0509319"/>
    <s v="H0112"/>
    <s v="PHYSICS"/>
    <s v="H0411"/>
    <s v="NSM"/>
    <s v="0928907"/>
    <s v="Li,Liming"/>
    <s v="PI"/>
    <x v="10"/>
    <x v="10"/>
    <x v="3"/>
    <x v="3"/>
    <m/>
    <m/>
    <n v="0.5"/>
    <n v="2009.34"/>
    <n v="1095.1471703500201"/>
    <n v="481.86475495400884"/>
    <n v="0"/>
    <n v="613.28241539601129"/>
  </r>
  <r>
    <s v="G0509902"/>
    <s v="H0109"/>
    <s v="EARTH &amp; ATMOSPHERIC SCIENCES"/>
    <s v="H0411"/>
    <s v="NSM"/>
    <s v="0902625"/>
    <s v="Jiang,Xun"/>
    <s v="COPI"/>
    <x v="6"/>
    <x v="6"/>
    <x v="3"/>
    <x v="3"/>
    <m/>
    <m/>
    <n v="0.25"/>
    <n v="928.36750000000006"/>
    <n v="505.9865630853526"/>
    <n v="222.63408775755514"/>
    <n v="0"/>
    <n v="283.35247532779749"/>
  </r>
  <r>
    <s v="G0509902"/>
    <s v="H0109"/>
    <s v="EARTH &amp; ATMOSPHERIC SCIENCES"/>
    <s v="H0411"/>
    <s v="NSM"/>
    <s v="0902625"/>
    <s v="Jiang,Xun"/>
    <s v="COPI"/>
    <x v="41"/>
    <x v="41"/>
    <x v="3"/>
    <x v="3"/>
    <m/>
    <m/>
    <n v="0.25"/>
    <n v="928.36750000000006"/>
    <n v="505.9865630853526"/>
    <n v="222.63408775755514"/>
    <n v="0"/>
    <n v="283.35247532779749"/>
  </r>
  <r>
    <s v="G0509902"/>
    <s v="H0109"/>
    <s v="EARTH &amp; ATMOSPHERIC SCIENCES"/>
    <s v="H0411"/>
    <s v="NSM"/>
    <s v="0928907"/>
    <s v="Li,Liming"/>
    <s v="PI"/>
    <x v="10"/>
    <x v="10"/>
    <x v="3"/>
    <x v="3"/>
    <m/>
    <m/>
    <n v="0.5"/>
    <n v="1856.7350000000001"/>
    <n v="1011.9731261707052"/>
    <n v="445.26817551511027"/>
    <n v="0"/>
    <n v="566.70495065559498"/>
  </r>
  <r>
    <s v="G0509322"/>
    <s v="H0110"/>
    <s v="MATHEMATICS"/>
    <s v="H0411"/>
    <s v="NSM"/>
    <s v="8009647"/>
    <s v="Jaramillo,Gabriela T"/>
    <s v="PI"/>
    <x v="19"/>
    <x v="19"/>
    <x v="3"/>
    <x v="3"/>
    <m/>
    <m/>
    <n v="1"/>
    <n v="12966.39"/>
    <n v="7067.0495377361704"/>
    <n v="3109.501796603915"/>
    <n v="0"/>
    <n v="3957.5477411322554"/>
  </r>
  <r>
    <s v="G0509295"/>
    <s v="H0524"/>
    <s v="ED LEADERSHIP &amp; POLICY STUDIES"/>
    <s v="H0405"/>
    <s v="Education"/>
    <s v="1224122"/>
    <s v="Santi,Kristi L"/>
    <s v="PI"/>
    <x v="23"/>
    <x v="23"/>
    <x v="1"/>
    <x v="1"/>
    <m/>
    <m/>
    <n v="1"/>
    <n v="8865.57"/>
    <n v="4831.98657222771"/>
    <n v="2126.0740917801922"/>
    <n v="0"/>
    <n v="2705.9124804475177"/>
  </r>
  <r>
    <s v="G0509329"/>
    <s v="H0559"/>
    <s v="CONSTRUCTION MANAGEMENT"/>
    <s v="H0416"/>
    <s v="Engineering"/>
    <s v="8018995"/>
    <s v="Dong,Zhijie"/>
    <s v="PI"/>
    <x v="45"/>
    <x v="45"/>
    <x v="9"/>
    <x v="4"/>
    <m/>
    <m/>
    <n v="1"/>
    <n v="5765.13"/>
    <n v="3142.1590204743902"/>
    <n v="1382.5499690087318"/>
    <n v="0"/>
    <n v="1759.6090514656585"/>
  </r>
  <r>
    <s v="G0509822"/>
    <s v="H0110"/>
    <s v="MATHEMATICS"/>
    <s v="H0411"/>
    <s v="NSM"/>
    <s v="1228801"/>
    <s v="Olshanskiy,Maxim Alexandrovich"/>
    <s v="COPI"/>
    <x v="19"/>
    <x v="19"/>
    <x v="3"/>
    <x v="3"/>
    <m/>
    <m/>
    <n v="0.5"/>
    <n v="1070.875"/>
    <n v="583.65718397512501"/>
    <n v="256.80916094905501"/>
    <n v="0"/>
    <n v="326.84802302607"/>
  </r>
  <r>
    <s v="G0509822"/>
    <s v="H0110"/>
    <s v="MATHEMATICS"/>
    <s v="H0411"/>
    <s v="NSM"/>
    <s v="8001181"/>
    <s v="Mamonov,Alexander V"/>
    <s v="PI"/>
    <x v="19"/>
    <x v="19"/>
    <x v="3"/>
    <x v="3"/>
    <m/>
    <m/>
    <n v="0.5"/>
    <n v="1070.875"/>
    <n v="583.65718397512501"/>
    <n v="256.80916094905501"/>
    <n v="0"/>
    <n v="326.84802302607"/>
  </r>
  <r>
    <s v="G0509349"/>
    <s v="H0089"/>
    <s v="HISTORY"/>
    <s v="H0409"/>
    <s v="Lib Arts &amp; Social Sci"/>
    <s v="0407485"/>
    <s v="Goldberg,Mark A"/>
    <s v="PI"/>
    <x v="72"/>
    <x v="72"/>
    <x v="2"/>
    <x v="2"/>
    <m/>
    <m/>
    <n v="1"/>
    <n v="3224.2"/>
    <n v="1757.2802545326001"/>
    <n v="773.20331199434406"/>
    <n v="0"/>
    <n v="984.07694253825605"/>
  </r>
  <r>
    <s v="G0509721"/>
    <s v="H0109"/>
    <s v="EARTH &amp; ATMOSPHERIC SCIENCES"/>
    <s v="H0411"/>
    <s v="NSM"/>
    <s v="0186940"/>
    <s v="Flynn III,James Howard"/>
    <s v="OTHKEY"/>
    <x v="6"/>
    <x v="6"/>
    <x v="3"/>
    <x v="3"/>
    <m/>
    <m/>
    <n v="0"/>
    <n v="0"/>
    <n v="0"/>
    <n v="0"/>
    <n v="0"/>
    <n v="0"/>
  </r>
  <r>
    <s v="G0509721"/>
    <s v="H0109"/>
    <s v="EARTH &amp; ATMOSPHERIC SCIENCES"/>
    <s v="H0411"/>
    <s v="NSM"/>
    <s v="0186940"/>
    <s v="Flynn III,James Howard"/>
    <s v="OTHKEY"/>
    <x v="41"/>
    <x v="41"/>
    <x v="3"/>
    <x v="3"/>
    <m/>
    <m/>
    <n v="0"/>
    <n v="0"/>
    <n v="0"/>
    <n v="0"/>
    <n v="0"/>
    <n v="0"/>
  </r>
  <r>
    <s v="G0509721"/>
    <s v="H0109"/>
    <s v="EARTH &amp; ATMOSPHERIC SCIENCES"/>
    <s v="H0411"/>
    <s v="NSM"/>
    <s v="8012461"/>
    <s v="Yoon,Subin"/>
    <s v="PI"/>
    <x v="6"/>
    <x v="6"/>
    <x v="3"/>
    <x v="3"/>
    <m/>
    <m/>
    <n v="0.5"/>
    <n v="57.024999999999999"/>
    <n v="31.080238978575"/>
    <n v="13.675305150573001"/>
    <n v="0"/>
    <n v="17.404933828002001"/>
  </r>
  <r>
    <s v="G0509721"/>
    <s v="H0109"/>
    <s v="EARTH &amp; ATMOSPHERIC SCIENCES"/>
    <s v="H0411"/>
    <s v="NSM"/>
    <s v="8012461"/>
    <s v="Yoon,Subin"/>
    <s v="PI"/>
    <x v="41"/>
    <x v="41"/>
    <x v="3"/>
    <x v="3"/>
    <m/>
    <m/>
    <n v="0.5"/>
    <n v="57.024999999999999"/>
    <n v="31.080238978575"/>
    <n v="13.675305150573001"/>
    <n v="0"/>
    <n v="17.404933828002001"/>
  </r>
  <r>
    <s v="G0509483"/>
    <s v="H0071"/>
    <s v="BIOMEDICAL ENGINEERING"/>
    <s v="H0406"/>
    <s v="Engineering"/>
    <s v="0160788"/>
    <s v="Larin,Kirill"/>
    <s v="PI"/>
    <x v="17"/>
    <x v="17"/>
    <x v="4"/>
    <x v="4"/>
    <m/>
    <m/>
    <n v="1"/>
    <n v="4558.1400000000003"/>
    <n v="2484.3153090364203"/>
    <n v="1093.098735976025"/>
    <n v="0"/>
    <n v="1391.2165730603954"/>
  </r>
  <r>
    <s v="G0510138"/>
    <s v="H0071"/>
    <s v="BIOMEDICAL ENGINEERING"/>
    <s v="H0406"/>
    <s v="Engineering"/>
    <s v="0160788"/>
    <s v="Larin,Kirill"/>
    <s v="PI"/>
    <x v="17"/>
    <x v="17"/>
    <x v="4"/>
    <x v="4"/>
    <m/>
    <m/>
    <n v="1"/>
    <n v="962.16"/>
    <n v="524.40443201447999"/>
    <n v="230.7379500863712"/>
    <n v="0"/>
    <n v="293.66648192810879"/>
  </r>
  <r>
    <s v="G0509413"/>
    <s v="H0067"/>
    <s v="CHEMICAL ENGINEERING"/>
    <s v="H0406"/>
    <s v="Engineering"/>
    <s v="0963911"/>
    <s v="Rimer,Jeffrey"/>
    <s v="PI"/>
    <x v="13"/>
    <x v="13"/>
    <x v="4"/>
    <x v="4"/>
    <m/>
    <m/>
    <n v="1"/>
    <n v="8782.2000000000007"/>
    <n v="4786.5475626066009"/>
    <n v="2106.0809275469046"/>
    <n v="0"/>
    <n v="2680.4666350596963"/>
  </r>
  <r>
    <s v="G0509583"/>
    <s v="H0591"/>
    <s v="PETROLEUM ENGINEERING"/>
    <s v="H0406"/>
    <s v="Engineering"/>
    <s v="0082767"/>
    <s v="Dindoruk,Birol"/>
    <s v="PI"/>
    <x v="33"/>
    <x v="33"/>
    <x v="4"/>
    <x v="4"/>
    <m/>
    <m/>
    <n v="1"/>
    <n v="8467.0499999999993"/>
    <n v="4614.7818929161504"/>
    <n v="2030.5040328831062"/>
    <n v="0"/>
    <n v="2584.2778600330439"/>
  </r>
  <r>
    <s v="G0509817"/>
    <s v="H0591"/>
    <s v="PETROLEUM ENGINEERING"/>
    <s v="H0406"/>
    <s v="Engineering"/>
    <s v="0082767"/>
    <s v="Dindoruk,Birol"/>
    <s v="PI"/>
    <x v="33"/>
    <x v="33"/>
    <x v="4"/>
    <x v="4"/>
    <m/>
    <m/>
    <n v="1"/>
    <n v="17315.02"/>
    <n v="9437.1759670110605"/>
    <n v="4152.3574254848663"/>
    <n v="0"/>
    <n v="5284.8185415261942"/>
  </r>
  <r>
    <s v="G0509816"/>
    <s v="H0108"/>
    <s v="COMPUTER SCIENCE"/>
    <s v="H0411"/>
    <s v="NSM"/>
    <s v="8018941"/>
    <s v="Yan,Feng"/>
    <s v="PI"/>
    <x v="21"/>
    <x v="21"/>
    <x v="3"/>
    <x v="3"/>
    <m/>
    <m/>
    <n v="1"/>
    <n v="4716.0200000000004"/>
    <n v="2570.3643775140604"/>
    <n v="1130.9603261061866"/>
    <n v="0"/>
    <n v="1439.4040514078738"/>
  </r>
  <r>
    <s v="G0509511"/>
    <s v="H0070"/>
    <s v="ELECTRICAL ENGINEERING"/>
    <s v="H0406"/>
    <s v="Engineering"/>
    <s v="8004805"/>
    <s v="Rajashekara,Kaushik"/>
    <s v="PI"/>
    <x v="4"/>
    <x v="4"/>
    <x v="4"/>
    <x v="4"/>
    <m/>
    <m/>
    <n v="0.7"/>
    <n v="17735.577999999998"/>
    <n v="9666.3919800641343"/>
    <n v="4253.2124712282193"/>
    <n v="0"/>
    <n v="5413.1795088359149"/>
  </r>
  <r>
    <s v="G0509511"/>
    <s v="H0070"/>
    <s v="ELECTRICAL ENGINEERING"/>
    <s v="H0406"/>
    <s v="Engineering"/>
    <s v="8010711"/>
    <s v="Li,Xingpeng"/>
    <s v="COPI"/>
    <x v="4"/>
    <x v="4"/>
    <x v="4"/>
    <x v="4"/>
    <m/>
    <m/>
    <n v="0.3"/>
    <n v="7600.9619999999995"/>
    <n v="4142.7394200274857"/>
    <n v="1822.8053448120938"/>
    <n v="0"/>
    <n v="2319.9340752153921"/>
  </r>
  <r>
    <s v="G0509567"/>
    <s v="H0109"/>
    <s v="EARTH &amp; ATMOSPHERIC SCIENCES"/>
    <s v="H0411"/>
    <s v="NSM"/>
    <s v="8019009"/>
    <s v="Zhang,Honghai"/>
    <s v="PI"/>
    <x v="6"/>
    <x v="6"/>
    <x v="3"/>
    <x v="3"/>
    <m/>
    <m/>
    <n v="1"/>
    <n v="26945.719999999998"/>
    <n v="14686.180044713159"/>
    <n v="6461.9192196737904"/>
    <n v="0"/>
    <n v="8224.2608250393678"/>
  </r>
  <r>
    <s v="G0509529"/>
    <s v="H0073"/>
    <s v="MECHANICAL ENGINEERING"/>
    <s v="H0406"/>
    <s v="Engineering"/>
    <s v="8019540"/>
    <s v="Xu,Ben"/>
    <s v="PI"/>
    <x v="14"/>
    <x v="14"/>
    <x v="4"/>
    <x v="4"/>
    <m/>
    <m/>
    <n v="1"/>
    <n v="1876.15"/>
    <n v="1022.5548506734501"/>
    <n v="449.92413429631807"/>
    <n v="0"/>
    <n v="572.6307163771321"/>
  </r>
  <r>
    <s v="G0509473"/>
    <s v="H0109"/>
    <s v="EARTH &amp; ATMOSPHERIC SCIENCES"/>
    <s v="H0411"/>
    <s v="NSM"/>
    <s v="1219509"/>
    <s v="Choi,Yunsoo"/>
    <s v="PI"/>
    <x v="6"/>
    <x v="6"/>
    <x v="3"/>
    <x v="3"/>
    <m/>
    <m/>
    <n v="0.5"/>
    <n v="2431.37"/>
    <n v="1325.1654650651101"/>
    <n v="583.07280462864844"/>
    <n v="0"/>
    <n v="742.09266043646164"/>
  </r>
  <r>
    <s v="G0509473"/>
    <s v="H0109"/>
    <s v="EARTH &amp; ATMOSPHERIC SCIENCES"/>
    <s v="H0411"/>
    <s v="NSM"/>
    <s v="1219509"/>
    <s v="Choi,Yunsoo"/>
    <s v="PI"/>
    <x v="41"/>
    <x v="41"/>
    <x v="3"/>
    <x v="3"/>
    <m/>
    <m/>
    <n v="0.5"/>
    <n v="2431.37"/>
    <n v="1325.1654650651101"/>
    <n v="583.07280462864844"/>
    <n v="0"/>
    <n v="742.09266043646164"/>
  </r>
  <r>
    <s v="G0509513"/>
    <s v="H0065"/>
    <s v="HEALTH AND HUMAN PERFORMANCE"/>
    <s v="H0409"/>
    <s v="Lib Arts &amp; Social Sci"/>
    <s v="1213887"/>
    <s v="Cottingham,Michael"/>
    <s v="PI"/>
    <x v="2"/>
    <x v="2"/>
    <x v="2"/>
    <x v="2"/>
    <m/>
    <m/>
    <n v="1"/>
    <n v="1952.0099999999998"/>
    <n v="1063.90069773903"/>
    <n v="468.11630700517321"/>
    <n v="0"/>
    <n v="595.78439073385675"/>
  </r>
  <r>
    <s v="G0509509"/>
    <s v="H0067"/>
    <s v="CHEMICAL ENGINEERING"/>
    <s v="H0406"/>
    <s v="Engineering"/>
    <s v="0963911"/>
    <s v="Rimer,Jeffrey"/>
    <s v="PI"/>
    <x v="13"/>
    <x v="13"/>
    <x v="4"/>
    <x v="4"/>
    <m/>
    <m/>
    <n v="1"/>
    <n v="6174.7"/>
    <n v="3365.3862625341003"/>
    <n v="1480.7699555150041"/>
    <n v="0"/>
    <n v="1884.6163070190962"/>
  </r>
  <r>
    <s v="G0509775"/>
    <s v="H0070"/>
    <s v="ELECTRICAL ENGINEERING"/>
    <s v="H0406"/>
    <s v="Engineering"/>
    <s v="1224139"/>
    <s v="Yao,Yan"/>
    <s v="PI"/>
    <x v="4"/>
    <x v="4"/>
    <x v="4"/>
    <x v="4"/>
    <m/>
    <m/>
    <n v="0.4"/>
    <n v="12771.356"/>
    <n v="6960.7504876888688"/>
    <n v="3062.7302145831022"/>
    <n v="0"/>
    <n v="3898.0202731057666"/>
  </r>
  <r>
    <s v="G0509775"/>
    <s v="H0070"/>
    <s v="ELECTRICAL ENGINEERING"/>
    <s v="H0406"/>
    <s v="Engineering"/>
    <s v="1224139"/>
    <s v="Yao,Yan"/>
    <s v="PI"/>
    <x v="48"/>
    <x v="48"/>
    <x v="0"/>
    <x v="0"/>
    <s v="H0406"/>
    <s v="ENGINEERING PH"/>
    <n v="0.2"/>
    <n v="6385.6779999999999"/>
    <n v="3480.3752438444344"/>
    <m/>
    <n v="3480.3752438444344"/>
    <m/>
  </r>
  <r>
    <s v="G0509775"/>
    <s v="H0070"/>
    <s v="ELECTRICAL ENGINEERING"/>
    <s v="H0406"/>
    <s v="Engineering"/>
    <s v="8010224"/>
    <s v="Fan,Zheng"/>
    <s v="COPI"/>
    <x v="43"/>
    <x v="43"/>
    <x v="9"/>
    <x v="4"/>
    <m/>
    <m/>
    <n v="0.4"/>
    <n v="12771.356"/>
    <n v="6960.7504876888688"/>
    <n v="3062.7302145831022"/>
    <n v="0"/>
    <n v="3898.0202731057666"/>
  </r>
  <r>
    <s v="G0509553"/>
    <s v="H0070"/>
    <s v="ELECTRICAL ENGINEERING"/>
    <s v="H0406"/>
    <s v="Engineering"/>
    <s v="8007901"/>
    <s v="Krishnamoorthy,Harish Sarma"/>
    <s v="COPI"/>
    <x v="4"/>
    <x v="4"/>
    <x v="4"/>
    <x v="4"/>
    <m/>
    <m/>
    <n v="0.5"/>
    <n v="8277.9650000000001"/>
    <n v="4511.7252162433952"/>
    <n v="1985.1590951470939"/>
    <n v="0"/>
    <n v="2526.5661210963012"/>
  </r>
  <r>
    <s v="G0509553"/>
    <s v="H0070"/>
    <s v="ELECTRICAL ENGINEERING"/>
    <s v="H0406"/>
    <s v="Engineering"/>
    <s v="8010711"/>
    <s v="Li,Xingpeng"/>
    <s v="PI"/>
    <x v="4"/>
    <x v="4"/>
    <x v="4"/>
    <x v="4"/>
    <m/>
    <m/>
    <n v="0.5"/>
    <n v="8277.9650000000001"/>
    <n v="4511.7252162433952"/>
    <n v="1985.1590951470939"/>
    <n v="0"/>
    <n v="2526.5661210963012"/>
  </r>
  <r>
    <s v="G0510460"/>
    <s v="H0070"/>
    <s v="ELECTRICAL ENGINEERING"/>
    <s v="H0406"/>
    <s v="Engineering"/>
    <s v="8007901"/>
    <s v="Krishnamoorthy,Harish Sarma"/>
    <s v="PI"/>
    <x v="4"/>
    <x v="4"/>
    <x v="4"/>
    <x v="4"/>
    <m/>
    <m/>
    <n v="1"/>
    <n v="1142.6300000000001"/>
    <n v="622.76568985689016"/>
    <n v="274.01690353703168"/>
    <n v="0"/>
    <n v="348.74878631985848"/>
  </r>
  <r>
    <s v="G0509632"/>
    <s v="H0072"/>
    <s v="INDUSTRIAL ENGINEERING"/>
    <s v="H0406"/>
    <s v="Engineering"/>
    <s v="1378792"/>
    <s v="Xiang,Yisha"/>
    <s v="PI"/>
    <x v="47"/>
    <x v="47"/>
    <x v="4"/>
    <x v="4"/>
    <m/>
    <m/>
    <n v="1"/>
    <n v="40453.549999999996"/>
    <n v="22048.329706825651"/>
    <n v="9701.2650710032867"/>
    <n v="0"/>
    <n v="12347.064635822364"/>
  </r>
  <r>
    <s v="G0509579"/>
    <s v="H0109"/>
    <s v="EARTH &amp; ATMOSPHERIC SCIENCES"/>
    <s v="H0411"/>
    <s v="NSM"/>
    <s v="0186940"/>
    <s v="Flynn III,James Howard"/>
    <s v="PI"/>
    <x v="6"/>
    <x v="6"/>
    <x v="3"/>
    <x v="3"/>
    <m/>
    <m/>
    <n v="0.5"/>
    <n v="2243.5749999999998"/>
    <n v="1222.8118749032251"/>
    <n v="538.03722495741908"/>
    <n v="0"/>
    <n v="684.774649945806"/>
  </r>
  <r>
    <s v="G0509579"/>
    <s v="H0109"/>
    <s v="EARTH &amp; ATMOSPHERIC SCIENCES"/>
    <s v="H0411"/>
    <s v="NSM"/>
    <s v="0186940"/>
    <s v="Flynn III,James Howard"/>
    <s v="PI"/>
    <x v="41"/>
    <x v="41"/>
    <x v="3"/>
    <x v="3"/>
    <m/>
    <m/>
    <n v="0.5"/>
    <n v="2243.5749999999998"/>
    <n v="1222.8118749032251"/>
    <n v="538.03722495741908"/>
    <n v="0"/>
    <n v="684.774649945806"/>
  </r>
  <r>
    <s v="G0509915"/>
    <s v="H0128"/>
    <s v="HOBBY SCHOOL OF PUBLIC AFFAIRS"/>
    <s v="H0302"/>
    <s v="Hobby School"/>
    <s v="8016576"/>
    <s v="Gottlieb,Jessica Anne"/>
    <s v="PI"/>
    <x v="83"/>
    <x v="83"/>
    <x v="21"/>
    <x v="20"/>
    <m/>
    <m/>
    <n v="1"/>
    <n v="9041.2300000000014"/>
    <n v="4927.7262439326914"/>
    <n v="2168.1995473303841"/>
    <n v="0"/>
    <n v="2759.5266966023073"/>
  </r>
  <r>
    <s v="G0509690"/>
    <s v="H0109"/>
    <s v="EARTH &amp; ATMOSPHERIC SCIENCES"/>
    <s v="H0411"/>
    <s v="NSM"/>
    <s v="0186940"/>
    <s v="Flynn III,James Howard"/>
    <s v="PI"/>
    <x v="6"/>
    <x v="6"/>
    <x v="3"/>
    <x v="3"/>
    <m/>
    <m/>
    <n v="0.2"/>
    <n v="72.576000000000008"/>
    <n v="39.555974118528006"/>
    <n v="17.404628612152322"/>
    <n v="0"/>
    <n v="22.151345506375684"/>
  </r>
  <r>
    <s v="G0509690"/>
    <s v="H0109"/>
    <s v="EARTH &amp; ATMOSPHERIC SCIENCES"/>
    <s v="H0411"/>
    <s v="NSM"/>
    <s v="0186940"/>
    <s v="Flynn III,James Howard"/>
    <s v="PI"/>
    <x v="41"/>
    <x v="41"/>
    <x v="3"/>
    <x v="3"/>
    <m/>
    <m/>
    <n v="0.2"/>
    <n v="72.576000000000008"/>
    <n v="39.555974118528006"/>
    <n v="17.404628612152322"/>
    <n v="0"/>
    <n v="22.151345506375684"/>
  </r>
  <r>
    <s v="G0509690"/>
    <s v="H0109"/>
    <s v="EARTH &amp; ATMOSPHERIC SCIENCES"/>
    <s v="H0411"/>
    <s v="NSM"/>
    <s v="8005070"/>
    <s v="Wang,Yuxuan"/>
    <s v="COPI"/>
    <x v="6"/>
    <x v="6"/>
    <x v="3"/>
    <x v="3"/>
    <m/>
    <m/>
    <n v="0.2"/>
    <n v="72.576000000000008"/>
    <n v="39.555974118528006"/>
    <n v="17.404628612152322"/>
    <n v="0"/>
    <n v="22.151345506375684"/>
  </r>
  <r>
    <s v="G0509690"/>
    <s v="H0109"/>
    <s v="EARTH &amp; ATMOSPHERIC SCIENCES"/>
    <s v="H0411"/>
    <s v="NSM"/>
    <s v="8005070"/>
    <s v="Wang,Yuxuan"/>
    <s v="COPI"/>
    <x v="41"/>
    <x v="41"/>
    <x v="3"/>
    <x v="3"/>
    <m/>
    <m/>
    <n v="0.2"/>
    <n v="72.576000000000008"/>
    <n v="39.555974118528006"/>
    <n v="17.404628612152322"/>
    <n v="0"/>
    <n v="22.151345506375684"/>
  </r>
  <r>
    <s v="G0509690"/>
    <s v="H0109"/>
    <s v="EARTH &amp; ATMOSPHERIC SCIENCES"/>
    <s v="H0411"/>
    <s v="NSM"/>
    <s v="8015405"/>
    <s v="Zhou,Shan"/>
    <s v="COPI"/>
    <x v="6"/>
    <x v="6"/>
    <x v="3"/>
    <x v="3"/>
    <m/>
    <m/>
    <n v="0.1"/>
    <n v="36.288000000000004"/>
    <n v="19.777987059264003"/>
    <n v="8.7023143060761612"/>
    <n v="0"/>
    <n v="11.075672753187842"/>
  </r>
  <r>
    <s v="G0509690"/>
    <s v="H0109"/>
    <s v="EARTH &amp; ATMOSPHERIC SCIENCES"/>
    <s v="H0411"/>
    <s v="NSM"/>
    <s v="8015405"/>
    <s v="Zhou,Shan"/>
    <s v="COPI"/>
    <x v="41"/>
    <x v="41"/>
    <x v="3"/>
    <x v="3"/>
    <m/>
    <m/>
    <n v="0.1"/>
    <n v="36.288000000000004"/>
    <n v="19.777987059264003"/>
    <n v="8.7023143060761612"/>
    <n v="0"/>
    <n v="11.075672753187842"/>
  </r>
  <r>
    <s v="G0509771"/>
    <s v="H0071"/>
    <s v="BIOMEDICAL ENGINEERING"/>
    <s v="H0406"/>
    <s v="Engineering"/>
    <s v="8019910"/>
    <s v="An,Ran"/>
    <s v="PI"/>
    <x v="17"/>
    <x v="17"/>
    <x v="4"/>
    <x v="4"/>
    <m/>
    <m/>
    <n v="1"/>
    <n v="3379.8"/>
    <n v="1842.0866584794003"/>
    <n v="810.51812973093615"/>
    <n v="0"/>
    <n v="1031.5685287484641"/>
  </r>
  <r>
    <s v="G0509731"/>
    <s v="H0109"/>
    <s v="EARTH &amp; ATMOSPHERIC SCIENCES"/>
    <s v="H0411"/>
    <s v="NSM"/>
    <s v="0186940"/>
    <s v="Flynn III,James Howard"/>
    <s v="PI"/>
    <x v="6"/>
    <x v="6"/>
    <x v="3"/>
    <x v="3"/>
    <m/>
    <m/>
    <n v="0.4"/>
    <n v="1884.6080000000002"/>
    <n v="1027.1647000602243"/>
    <n v="451.95246802649871"/>
    <n v="0"/>
    <n v="575.21223203372551"/>
  </r>
  <r>
    <s v="G0509731"/>
    <s v="H0109"/>
    <s v="EARTH &amp; ATMOSPHERIC SCIENCES"/>
    <s v="H0411"/>
    <s v="NSM"/>
    <s v="0186940"/>
    <s v="Flynn III,James Howard"/>
    <s v="PI"/>
    <x v="18"/>
    <x v="18"/>
    <x v="3"/>
    <x v="3"/>
    <m/>
    <m/>
    <n v="0.1"/>
    <n v="471.15200000000004"/>
    <n v="256.79117501505607"/>
    <n v="112.98811700662468"/>
    <n v="0"/>
    <n v="143.80305800843138"/>
  </r>
  <r>
    <s v="G0509731"/>
    <s v="H0109"/>
    <s v="EARTH &amp; ATMOSPHERIC SCIENCES"/>
    <s v="H0411"/>
    <s v="NSM"/>
    <s v="0186940"/>
    <s v="Flynn III,James Howard"/>
    <s v="PI"/>
    <x v="41"/>
    <x v="41"/>
    <x v="3"/>
    <x v="3"/>
    <m/>
    <m/>
    <n v="0.4"/>
    <n v="1884.6080000000002"/>
    <n v="1027.1647000602243"/>
    <n v="451.95246802649871"/>
    <n v="0"/>
    <n v="575.21223203372551"/>
  </r>
  <r>
    <s v="G0509731"/>
    <s v="H0109"/>
    <s v="EARTH &amp; ATMOSPHERIC SCIENCES"/>
    <s v="H0411"/>
    <s v="NSM"/>
    <s v="0832865"/>
    <s v="Lindner,Peggy"/>
    <s v="COI"/>
    <x v="35"/>
    <x v="35"/>
    <x v="9"/>
    <x v="4"/>
    <m/>
    <m/>
    <n v="0.1"/>
    <n v="471.15200000000004"/>
    <n v="256.79117501505607"/>
    <n v="112.98811700662468"/>
    <n v="0"/>
    <n v="143.80305800843138"/>
  </r>
  <r>
    <s v="G0509745"/>
    <s v="H0109"/>
    <s v="EARTH &amp; ATMOSPHERIC SCIENCES"/>
    <s v="H0411"/>
    <s v="NSM"/>
    <s v="0186940"/>
    <s v="Flynn III,James Howard"/>
    <s v="PI"/>
    <x v="6"/>
    <x v="6"/>
    <x v="3"/>
    <x v="3"/>
    <m/>
    <m/>
    <n v="0.35"/>
    <n v="541.41499999999996"/>
    <n v="295.08649866874498"/>
    <n v="129.83805941424779"/>
    <n v="0"/>
    <n v="165.24843925449719"/>
  </r>
  <r>
    <s v="G0509745"/>
    <s v="H0109"/>
    <s v="EARTH &amp; ATMOSPHERIC SCIENCES"/>
    <s v="H0411"/>
    <s v="NSM"/>
    <s v="0186940"/>
    <s v="Flynn III,James Howard"/>
    <s v="PI"/>
    <x v="41"/>
    <x v="41"/>
    <x v="3"/>
    <x v="3"/>
    <m/>
    <m/>
    <n v="0.35"/>
    <n v="541.41499999999996"/>
    <n v="295.08649866874498"/>
    <n v="129.83805941424779"/>
    <n v="0"/>
    <n v="165.24843925449719"/>
  </r>
  <r>
    <s v="G0509745"/>
    <s v="H0109"/>
    <s v="EARTH &amp; ATMOSPHERIC SCIENCES"/>
    <s v="H0411"/>
    <s v="NSM"/>
    <s v="8012461"/>
    <s v="Yoon,Subin"/>
    <s v="COI"/>
    <x v="6"/>
    <x v="6"/>
    <x v="3"/>
    <x v="3"/>
    <m/>
    <m/>
    <n v="0.15"/>
    <n v="232.035"/>
    <n v="126.465642286605"/>
    <n v="55.644882606106201"/>
    <n v="0"/>
    <n v="70.82075968049881"/>
  </r>
  <r>
    <s v="G0509745"/>
    <s v="H0109"/>
    <s v="EARTH &amp; ATMOSPHERIC SCIENCES"/>
    <s v="H0411"/>
    <s v="NSM"/>
    <s v="8012461"/>
    <s v="Yoon,Subin"/>
    <s v="COI"/>
    <x v="41"/>
    <x v="41"/>
    <x v="3"/>
    <x v="3"/>
    <m/>
    <m/>
    <n v="0.15"/>
    <n v="232.035"/>
    <n v="126.465642286605"/>
    <n v="55.644882606106201"/>
    <n v="0"/>
    <n v="70.82075968049881"/>
  </r>
  <r>
    <s v="G0509785"/>
    <s v="H0433"/>
    <s v="WOMEN'S STUDIES PROGRAM"/>
    <s v="H0409"/>
    <s v="Lib Arts &amp; Social Sci"/>
    <s v="0081231"/>
    <s v="Gregory,Elizabeth"/>
    <s v="PI"/>
    <x v="68"/>
    <x v="68"/>
    <x v="2"/>
    <x v="2"/>
    <m/>
    <m/>
    <n v="0"/>
    <n v="0"/>
    <n v="0"/>
    <n v="0"/>
    <n v="0"/>
    <n v="0"/>
  </r>
  <r>
    <s v="G0509785"/>
    <s v="H0433"/>
    <s v="WOMEN'S STUDIES PROGRAM"/>
    <s v="H0409"/>
    <s v="Lib Arts &amp; Social Sci"/>
    <s v="0081231"/>
    <s v="Gregory,Elizabeth"/>
    <s v="PI"/>
    <x v="92"/>
    <x v="92"/>
    <x v="2"/>
    <x v="2"/>
    <m/>
    <m/>
    <n v="0.75"/>
    <n v="14671.0725"/>
    <n v="7996.149747864968"/>
    <n v="3518.3058890605857"/>
    <n v="0"/>
    <n v="4477.8438588043828"/>
  </r>
  <r>
    <s v="G0509785"/>
    <s v="H0433"/>
    <s v="WOMEN'S STUDIES PROGRAM"/>
    <s v="H0409"/>
    <s v="Lib Arts &amp; Social Sci"/>
    <s v="8017857"/>
    <s v="Milazzo,Annamaria"/>
    <s v="COI"/>
    <x v="92"/>
    <x v="92"/>
    <x v="2"/>
    <x v="2"/>
    <m/>
    <m/>
    <n v="0.25"/>
    <n v="4890.3575000000001"/>
    <n v="2665.383249288323"/>
    <n v="1172.7686296868621"/>
    <n v="0"/>
    <n v="1492.6146196014608"/>
  </r>
  <r>
    <s v="G0509787"/>
    <s v="H0068"/>
    <s v="CIVIL ENGINEERING"/>
    <s v="H0406"/>
    <s v="Engineering"/>
    <s v="8012957"/>
    <s v="Momen,Mostafa"/>
    <s v="PI"/>
    <x v="9"/>
    <x v="9"/>
    <x v="4"/>
    <x v="4"/>
    <m/>
    <m/>
    <n v="1"/>
    <n v="-9.9999999999909051E-3"/>
    <n v="-5.4502830299950431E-3"/>
    <n v="-2.398124533197819E-3"/>
    <n v="0"/>
    <n v="-3.0521584967972241E-3"/>
  </r>
  <r>
    <s v="G0509885"/>
    <s v="H0118"/>
    <s v="PHARM PRAC &amp; TRANS RESEARCH"/>
    <s v="H0413"/>
    <s v="Pharmacy"/>
    <s v="0094186"/>
    <s v="Garey,Kevin W"/>
    <s v="PI"/>
    <x v="25"/>
    <x v="25"/>
    <x v="7"/>
    <x v="7"/>
    <m/>
    <m/>
    <n v="1"/>
    <n v="1153.53"/>
    <n v="628.70649835959"/>
    <n v="276.63085927821959"/>
    <n v="0"/>
    <n v="352.07563908137041"/>
  </r>
  <r>
    <s v="G0509922"/>
    <s v="H0067"/>
    <s v="CHEMICAL ENGINEERING"/>
    <s v="H0406"/>
    <s v="Engineering"/>
    <s v="0081182"/>
    <s v="Harold,Michael P"/>
    <s v="PI"/>
    <x v="13"/>
    <x v="13"/>
    <x v="4"/>
    <x v="4"/>
    <m/>
    <m/>
    <n v="1"/>
    <n v="8246.6200000000008"/>
    <n v="4494.6413040858606"/>
    <n v="1977.6421737977787"/>
    <n v="0"/>
    <n v="2516.9991302880817"/>
  </r>
  <r>
    <s v="G0510045"/>
    <s v="H0108"/>
    <s v="COMPUTER SCIENCE"/>
    <s v="H0411"/>
    <s v="NSM"/>
    <s v="0080332"/>
    <s v="Kakadiaris,Ioannis A"/>
    <s v="PI"/>
    <x v="21"/>
    <x v="21"/>
    <x v="3"/>
    <x v="3"/>
    <m/>
    <m/>
    <n v="0.5"/>
    <n v="9912.06"/>
    <n v="5402.3532410341804"/>
    <n v="2377.0354260550394"/>
    <n v="0"/>
    <n v="3025.3178149791411"/>
  </r>
  <r>
    <s v="G0510045"/>
    <s v="H0108"/>
    <s v="COMPUTER SCIENCE"/>
    <s v="H0411"/>
    <s v="NSM"/>
    <s v="0080332"/>
    <s v="Kakadiaris,Ioannis A"/>
    <s v="PI"/>
    <x v="20"/>
    <x v="20"/>
    <x v="0"/>
    <x v="0"/>
    <s v="H0411"/>
    <s v="NSM PH"/>
    <n v="0.5"/>
    <n v="9912.06"/>
    <n v="5402.3532410341804"/>
    <m/>
    <n v="5402.3532410341804"/>
    <m/>
  </r>
  <r>
    <s v="G0510257"/>
    <s v="H0130"/>
    <s v="GCSW RESEARCH CENTER SUPPORT"/>
    <s v="H0415"/>
    <s v="GCSW"/>
    <s v="8001245"/>
    <s v="Dettlaff,Alan J"/>
    <s v="PI"/>
    <x v="5"/>
    <x v="5"/>
    <x v="5"/>
    <x v="5"/>
    <m/>
    <m/>
    <n v="0"/>
    <n v="0"/>
    <n v="0"/>
    <n v="0"/>
    <n v="0"/>
    <n v="0"/>
  </r>
  <r>
    <s v="G0510257"/>
    <s v="H0130"/>
    <s v="GCSW RESEARCH CENTER SUPPORT"/>
    <s v="H0415"/>
    <s v="GCSW"/>
    <s v="8001245"/>
    <s v="Dettlaff,Alan J"/>
    <s v="PI"/>
    <x v="80"/>
    <x v="80"/>
    <x v="5"/>
    <x v="5"/>
    <m/>
    <m/>
    <n v="1"/>
    <n v="1695.8"/>
    <n v="924.25899622740008"/>
    <n v="406.67395834005606"/>
    <n v="0"/>
    <n v="517.58503788734401"/>
  </r>
  <r>
    <s v="G0510073"/>
    <s v="H0109"/>
    <s v="EARTH &amp; ATMOSPHERIC SCIENCES"/>
    <s v="H0411"/>
    <s v="NSM"/>
    <s v="0186940"/>
    <s v="Flynn III,James Howard"/>
    <s v="PI"/>
    <x v="6"/>
    <x v="6"/>
    <x v="3"/>
    <x v="3"/>
    <m/>
    <m/>
    <n v="0.45"/>
    <n v="99.52200000000002"/>
    <n v="54.242306771166014"/>
    <n v="23.866614979313045"/>
    <n v="0"/>
    <n v="30.375691791852969"/>
  </r>
  <r>
    <s v="G0510073"/>
    <s v="H0109"/>
    <s v="EARTH &amp; ATMOSPHERIC SCIENCES"/>
    <s v="H0411"/>
    <s v="NSM"/>
    <s v="0186940"/>
    <s v="Flynn III,James Howard"/>
    <s v="PI"/>
    <x v="41"/>
    <x v="41"/>
    <x v="3"/>
    <x v="3"/>
    <m/>
    <m/>
    <n v="0.45"/>
    <n v="99.52200000000002"/>
    <n v="54.242306771166014"/>
    <n v="23.866614979313045"/>
    <n v="0"/>
    <n v="30.375691791852969"/>
  </r>
  <r>
    <s v="G0510073"/>
    <s v="H0109"/>
    <s v="EARTH &amp; ATMOSPHERIC SCIENCES"/>
    <s v="H0411"/>
    <s v="NSM"/>
    <s v="0832865"/>
    <s v="Lindner,Peggy"/>
    <s v="OTHK"/>
    <x v="35"/>
    <x v="35"/>
    <x v="9"/>
    <x v="4"/>
    <m/>
    <m/>
    <n v="0.1"/>
    <n v="22.116000000000003"/>
    <n v="12.053845949148004"/>
    <n v="5.3036922176251213"/>
    <n v="0"/>
    <n v="6.7501537315228823"/>
  </r>
  <r>
    <s v="G0510090"/>
    <s v="H0109"/>
    <s v="EARTH &amp; ATMOSPHERIC SCIENCES"/>
    <s v="H0411"/>
    <s v="NSM"/>
    <s v="0186940"/>
    <s v="Flynn III,James Howard"/>
    <s v="PI"/>
    <x v="6"/>
    <x v="6"/>
    <x v="3"/>
    <x v="3"/>
    <m/>
    <m/>
    <n v="0.5"/>
    <n v="22.84"/>
    <n v="12.448446440520001"/>
    <n v="5.4773164338288005"/>
    <n v="0"/>
    <n v="6.971130006691201"/>
  </r>
  <r>
    <s v="G0510090"/>
    <s v="H0109"/>
    <s v="EARTH &amp; ATMOSPHERIC SCIENCES"/>
    <s v="H0411"/>
    <s v="NSM"/>
    <s v="0186940"/>
    <s v="Flynn III,James Howard"/>
    <s v="PI"/>
    <x v="41"/>
    <x v="41"/>
    <x v="3"/>
    <x v="3"/>
    <m/>
    <m/>
    <n v="0.5"/>
    <n v="22.84"/>
    <n v="12.448446440520001"/>
    <n v="5.4773164338288005"/>
    <n v="0"/>
    <n v="6.971130006691201"/>
  </r>
  <r>
    <s v="G0510154"/>
    <s v="H0452"/>
    <s v="TX CTR SUPERCONDUCTIVITY AT UH"/>
    <s v="H0400"/>
    <s v="VC/VP for Research"/>
    <s v="1235940"/>
    <s v="Ren,Zhifeng"/>
    <s v="PI"/>
    <x v="10"/>
    <x v="10"/>
    <x v="3"/>
    <x v="3"/>
    <m/>
    <m/>
    <n v="0.5"/>
    <n v="735.63"/>
    <n v="400.93917053589001"/>
    <n v="176.41323503579162"/>
    <n v="0"/>
    <n v="224.5259355000984"/>
  </r>
  <r>
    <s v="G0510154"/>
    <s v="H0452"/>
    <s v="TX CTR SUPERCONDUCTIVITY AT UH"/>
    <s v="H0400"/>
    <s v="VC/VP for Research"/>
    <s v="1235940"/>
    <s v="Ren,Zhifeng"/>
    <s v="PI"/>
    <x v="48"/>
    <x v="48"/>
    <x v="0"/>
    <x v="0"/>
    <s v="H0411"/>
    <s v="NSM PH"/>
    <n v="0.5"/>
    <n v="735.63"/>
    <n v="400.93917053589001"/>
    <m/>
    <n v="400.93917053589001"/>
    <m/>
  </r>
  <r>
    <s v="C106782"/>
    <s v="H0109"/>
    <s v="EARTH &amp; ATMOSPHERIC SCIENCES"/>
    <s v="H0411"/>
    <s v="NSM"/>
    <s v="1132519"/>
    <s v="Mann,Paul"/>
    <s v="PI"/>
    <x v="6"/>
    <x v="6"/>
    <x v="3"/>
    <x v="3"/>
    <m/>
    <m/>
    <n v="1"/>
    <n v="72072.87"/>
    <n v="39281.754028439609"/>
    <n v="17283.971772513429"/>
    <n v="0"/>
    <n v="21997.78225592618"/>
  </r>
  <r>
    <s v="C106370"/>
    <s v="H0070"/>
    <s v="ELECTRICAL ENGINEERING"/>
    <s v="H0406"/>
    <s v="Engineering"/>
    <s v="0159579"/>
    <s v="Chen,Yuhua"/>
    <s v="PI"/>
    <x v="4"/>
    <x v="4"/>
    <x v="4"/>
    <x v="4"/>
    <m/>
    <m/>
    <n v="1"/>
    <n v="1761.8600000000001"/>
    <n v="960.26356592358013"/>
    <n v="422.51596900637526"/>
    <n v="0"/>
    <n v="537.74759691720487"/>
  </r>
  <r>
    <s v="C106694"/>
    <s v="H0112"/>
    <s v="PHYSICS"/>
    <s v="H0411"/>
    <s v="NSM"/>
    <s v="0080715"/>
    <s v="Weglein,Arthur B"/>
    <s v="PI"/>
    <x v="10"/>
    <x v="10"/>
    <x v="3"/>
    <x v="3"/>
    <m/>
    <m/>
    <n v="1"/>
    <n v="386.94"/>
    <n v="210.89325156282001"/>
    <n v="92.793030687640808"/>
    <n v="0"/>
    <n v="118.1002208751792"/>
  </r>
  <r>
    <s v="C107488"/>
    <s v="H0070"/>
    <s v="ELECTRICAL ENGINEERING"/>
    <s v="H0406"/>
    <s v="Engineering"/>
    <s v="0159579"/>
    <s v="Chen,Yuhua"/>
    <s v="PI"/>
    <x v="4"/>
    <x v="4"/>
    <x v="4"/>
    <x v="4"/>
    <m/>
    <m/>
    <n v="1"/>
    <n v="3751.03"/>
    <n v="2044.4175154020902"/>
    <n v="899.54370677691975"/>
    <n v="0"/>
    <n v="1144.8738086251706"/>
  </r>
  <r>
    <s v="G107936"/>
    <s v="H0066"/>
    <s v="DEAN, ENGINEERING"/>
    <s v="H0406"/>
    <s v="Engineering"/>
    <s v="0166810"/>
    <s v="Horn,Catherine Lynn"/>
    <s v="COPI"/>
    <x v="23"/>
    <x v="23"/>
    <x v="1"/>
    <x v="1"/>
    <m/>
    <m/>
    <n v="0.26600000000000001"/>
    <n v="13325.514720000001"/>
    <n v="7262.7826744431213"/>
    <n v="3195.6243767549736"/>
    <n v="0"/>
    <n v="4067.1582976881477"/>
  </r>
  <r>
    <s v="G107936"/>
    <s v="H0066"/>
    <s v="DEAN, ENGINEERING"/>
    <s v="H0406"/>
    <s v="Engineering"/>
    <s v="0081231"/>
    <s v="Gregory,Elizabeth"/>
    <s v="COPI"/>
    <x v="68"/>
    <x v="68"/>
    <x v="2"/>
    <x v="2"/>
    <m/>
    <m/>
    <n v="8.4000000000000005E-2"/>
    <n v="4208.05728"/>
    <n v="2293.5103182451962"/>
    <n v="1009.1445400278864"/>
    <n v="0"/>
    <n v="1284.36577821731"/>
  </r>
  <r>
    <s v="G107936"/>
    <s v="H0066"/>
    <s v="DEAN, ENGINEERING"/>
    <s v="H0406"/>
    <s v="Engineering"/>
    <s v="0085790"/>
    <s v="Long,Stuart A"/>
    <s v="COPI"/>
    <x v="4"/>
    <x v="4"/>
    <x v="4"/>
    <x v="4"/>
    <m/>
    <m/>
    <n v="0.1"/>
    <n v="5009.5920000000006"/>
    <n v="2730.3694264823766"/>
    <n v="1201.3625476522457"/>
    <n v="0"/>
    <n v="1529.006878830131"/>
  </r>
  <r>
    <s v="G107936"/>
    <s v="H0066"/>
    <s v="DEAN, ENGINEERING"/>
    <s v="H0406"/>
    <s v="Engineering"/>
    <s v="0090274"/>
    <s v="Pinsky,Lawrence S"/>
    <s v="COPI"/>
    <x v="10"/>
    <x v="10"/>
    <x v="3"/>
    <x v="3"/>
    <m/>
    <m/>
    <n v="0.15"/>
    <n v="7514.387999999999"/>
    <n v="4095.5541397235638"/>
    <n v="1802.043821478368"/>
    <n v="0"/>
    <n v="2293.5103182451958"/>
  </r>
  <r>
    <s v="G107936"/>
    <s v="H0066"/>
    <s v="DEAN, ENGINEERING"/>
    <s v="H0406"/>
    <s v="Engineering"/>
    <s v="0160010"/>
    <s v="Hutchins,Holly M."/>
    <s v="COPI"/>
    <x v="89"/>
    <x v="89"/>
    <x v="9"/>
    <x v="4"/>
    <m/>
    <m/>
    <n v="0.2"/>
    <n v="10019.184000000001"/>
    <n v="5460.7388529647533"/>
    <n v="2402.7250953044913"/>
    <n v="0"/>
    <n v="3058.0137576602619"/>
  </r>
  <r>
    <s v="G107936"/>
    <s v="H0066"/>
    <s v="DEAN, ENGINEERING"/>
    <s v="H0406"/>
    <s v="Engineering"/>
    <s v="0857925"/>
    <s v="Khator,Renu"/>
    <s v="PI"/>
    <x v="93"/>
    <x v="93"/>
    <x v="4"/>
    <x v="4"/>
    <m/>
    <m/>
    <n v="0"/>
    <n v="0"/>
    <n v="0"/>
    <n v="0"/>
    <n v="0"/>
    <n v="0"/>
  </r>
  <r>
    <s v="G107936"/>
    <s v="H0066"/>
    <s v="DEAN, ENGINEERING"/>
    <s v="H0406"/>
    <s v="Engineering"/>
    <s v="0942197"/>
    <s v="Kulkarni,Yashashree"/>
    <s v="COPI"/>
    <x v="14"/>
    <x v="14"/>
    <x v="4"/>
    <x v="4"/>
    <m/>
    <m/>
    <n v="0.1"/>
    <n v="5009.5920000000006"/>
    <n v="2730.3694264823766"/>
    <n v="1201.3625476522457"/>
    <n v="0"/>
    <n v="1529.006878830131"/>
  </r>
  <r>
    <s v="G107936"/>
    <s v="H0066"/>
    <s v="DEAN, ENGINEERING"/>
    <s v="H0406"/>
    <s v="Engineering"/>
    <s v="1218750"/>
    <s v="May,Elebeoba E"/>
    <s v="COPI"/>
    <x v="17"/>
    <x v="17"/>
    <x v="4"/>
    <x v="4"/>
    <m/>
    <m/>
    <n v="0.1"/>
    <n v="5009.5920000000006"/>
    <n v="2730.3694264823766"/>
    <n v="1201.3625476522457"/>
    <n v="0"/>
    <n v="1529.006878830131"/>
  </r>
  <r>
    <s v="G108123"/>
    <s v="H0108"/>
    <s v="COMPUTER SCIENCE"/>
    <s v="H0411"/>
    <s v="NSM"/>
    <s v="0080801"/>
    <s v="Verma,Rakesh M"/>
    <s v="PI"/>
    <x v="21"/>
    <x v="21"/>
    <x v="3"/>
    <x v="3"/>
    <m/>
    <m/>
    <n v="0.25"/>
    <n v="300.80749999999995"/>
    <n v="163.9486012546725"/>
    <n v="72.137384552055906"/>
    <n v="0"/>
    <n v="91.811216702616591"/>
  </r>
  <r>
    <s v="G108123"/>
    <s v="H0108"/>
    <s v="COMPUTER SCIENCE"/>
    <s v="H0411"/>
    <s v="NSM"/>
    <s v="0082154"/>
    <s v="Huang,Shou-Hsuan Stephen"/>
    <s v="COPI"/>
    <x v="21"/>
    <x v="21"/>
    <x v="3"/>
    <x v="3"/>
    <m/>
    <m/>
    <n v="0.25"/>
    <n v="300.80749999999995"/>
    <n v="163.9486012546725"/>
    <n v="72.137384552055906"/>
    <n v="0"/>
    <n v="91.811216702616591"/>
  </r>
  <r>
    <s v="G108123"/>
    <s v="H0108"/>
    <s v="COMPUTER SCIENCE"/>
    <s v="H0411"/>
    <s v="NSM"/>
    <s v="0082656"/>
    <s v="Leiss,Ernst L"/>
    <s v="COPI"/>
    <x v="21"/>
    <x v="21"/>
    <x v="3"/>
    <x v="3"/>
    <m/>
    <m/>
    <n v="0.25"/>
    <n v="300.80749999999995"/>
    <n v="163.9486012546725"/>
    <n v="72.137384552055906"/>
    <n v="0"/>
    <n v="91.811216702616591"/>
  </r>
  <r>
    <s v="G108123"/>
    <s v="H0108"/>
    <s v="COMPUTER SCIENCE"/>
    <s v="H0411"/>
    <s v="NSM"/>
    <s v="1097401"/>
    <s v="Shi,Weidong"/>
    <s v="COPI"/>
    <x v="21"/>
    <x v="21"/>
    <x v="3"/>
    <x v="3"/>
    <m/>
    <m/>
    <n v="0.25"/>
    <n v="300.80749999999995"/>
    <n v="163.9486012546725"/>
    <n v="72.137384552055906"/>
    <n v="0"/>
    <n v="91.811216702616591"/>
  </r>
  <r>
    <s v="G0504013"/>
    <s v="H0067"/>
    <s v="CHEMICAL ENGINEERING"/>
    <s v="H0406"/>
    <s v="Engineering"/>
    <s v="0963911"/>
    <s v="Rimer,Jeffrey"/>
    <s v="PI"/>
    <x v="13"/>
    <x v="13"/>
    <x v="4"/>
    <x v="4"/>
    <m/>
    <m/>
    <n v="1"/>
    <n v="-4462.8599999999997"/>
    <n v="-2432.3850123265802"/>
    <n v="-1070.2494054236952"/>
    <n v="0"/>
    <n v="-1362.135606902885"/>
  </r>
  <r>
    <s v="G0509206"/>
    <s v="H0067"/>
    <s v="CHEMICAL ENGINEERING"/>
    <s v="H0406"/>
    <s v="Engineering"/>
    <s v="0963911"/>
    <s v="Rimer,Jeffrey"/>
    <s v="PI"/>
    <x v="13"/>
    <x v="13"/>
    <x v="4"/>
    <x v="4"/>
    <m/>
    <m/>
    <n v="1"/>
    <n v="16660.920000000002"/>
    <n v="9080.6729540187625"/>
    <n v="3995.4960997682556"/>
    <n v="0"/>
    <n v="5085.1768542505069"/>
  </r>
  <r>
    <s v="G110466"/>
    <s v="H0108"/>
    <s v="COMPUTER SCIENCE"/>
    <s v="H0411"/>
    <s v="NSM"/>
    <s v="1224206"/>
    <s v="Chen,Guoning"/>
    <s v="PI"/>
    <x v="21"/>
    <x v="21"/>
    <x v="3"/>
    <x v="3"/>
    <m/>
    <m/>
    <n v="1"/>
    <n v="-265.14999999999998"/>
    <n v="-144.51425454045"/>
    <n v="-63.586271997798001"/>
    <n v="0"/>
    <n v="-80.927982542651989"/>
  </r>
  <r>
    <s v="G110544"/>
    <s v="H0110"/>
    <s v="MATHEMATICS"/>
    <s v="H0411"/>
    <s v="NSM"/>
    <s v="1210505"/>
    <s v="Climenhaga,Vaughn"/>
    <s v="PI"/>
    <x v="19"/>
    <x v="19"/>
    <x v="3"/>
    <x v="3"/>
    <m/>
    <m/>
    <n v="1"/>
    <n v="1867.02"/>
    <n v="1017.5787422670601"/>
    <n v="447.73464659750641"/>
    <n v="0"/>
    <n v="569.84409566955367"/>
  </r>
  <r>
    <s v="G110546"/>
    <s v="H0112"/>
    <s v="PHYSICS"/>
    <s v="H0411"/>
    <s v="NSM"/>
    <s v="0928907"/>
    <s v="Li,Liming"/>
    <s v="PI"/>
    <x v="10"/>
    <x v="10"/>
    <x v="3"/>
    <x v="3"/>
    <m/>
    <m/>
    <n v="1"/>
    <n v="1139.1199999999997"/>
    <n v="620.85264051335992"/>
    <n v="273.17516182587838"/>
    <n v="0"/>
    <n v="347.67747868748154"/>
  </r>
  <r>
    <s v="G110553"/>
    <s v="H0110"/>
    <s v="MATHEMATICS"/>
    <s v="H0411"/>
    <s v="NSM"/>
    <s v="0166810"/>
    <s v="Horn,Catherine Lynn"/>
    <s v="COPI"/>
    <x v="23"/>
    <x v="23"/>
    <x v="1"/>
    <x v="1"/>
    <m/>
    <m/>
    <n v="0.25"/>
    <n v="223.53000000000003"/>
    <n v="121.83017656959002"/>
    <n v="53.605277690619609"/>
    <n v="0"/>
    <n v="68.224898878970407"/>
  </r>
  <r>
    <s v="G110553"/>
    <s v="H0110"/>
    <s v="MATHEMATICS"/>
    <s v="H0411"/>
    <s v="NSM"/>
    <s v="0900385"/>
    <s v="Evans,Paige K"/>
    <s v="PI"/>
    <x v="19"/>
    <x v="19"/>
    <x v="3"/>
    <x v="3"/>
    <m/>
    <m/>
    <n v="0.65"/>
    <n v="581.17800000000011"/>
    <n v="316.75845908093407"/>
    <n v="139.37372199561099"/>
    <n v="0"/>
    <n v="177.38473708532308"/>
  </r>
  <r>
    <s v="G110553"/>
    <s v="H0110"/>
    <s v="MATHEMATICS"/>
    <s v="H0411"/>
    <s v="NSM"/>
    <s v="1204208"/>
    <s v="Bark,Steven J"/>
    <s v="COPI"/>
    <x v="3"/>
    <x v="3"/>
    <x v="3"/>
    <x v="3"/>
    <m/>
    <m/>
    <n v="0.1"/>
    <n v="89.41200000000002"/>
    <n v="48.732070627836016"/>
    <n v="21.442111076247848"/>
    <n v="0"/>
    <n v="27.289959551588169"/>
  </r>
  <r>
    <s v="G110748"/>
    <s v="H0139"/>
    <s v="ENGINEERING TECHNOLOGY"/>
    <s v="H0416"/>
    <s v="Engineering"/>
    <s v="0015302"/>
    <s v="Merchant,Fatima Aziz"/>
    <s v="PI"/>
    <x v="43"/>
    <x v="43"/>
    <x v="9"/>
    <x v="4"/>
    <m/>
    <m/>
    <n v="1"/>
    <n v="8017.7699999999995"/>
    <n v="4369.9115769443097"/>
    <n v="1922.7610938554963"/>
    <n v="0"/>
    <n v="2447.1504830888134"/>
  </r>
  <r>
    <s v="G110811"/>
    <s v="H0104"/>
    <s v="BIOLOGY &amp; BIOCHEMISTRY"/>
    <s v="H0411"/>
    <s v="NSM"/>
    <s v="0195895"/>
    <s v="Frankino,William A"/>
    <s v="PI"/>
    <x v="3"/>
    <x v="3"/>
    <x v="3"/>
    <x v="3"/>
    <m/>
    <m/>
    <n v="1"/>
    <n v="3528.6"/>
    <n v="1923.1868699658"/>
    <n v="846.20222278495203"/>
    <n v="0"/>
    <n v="1076.984647180848"/>
  </r>
  <r>
    <s v="G110826"/>
    <s v="H0065"/>
    <s v="HEALTH AND HUMAN PERFORMANCE"/>
    <s v="H0409"/>
    <s v="Lib Arts &amp; Social Sci"/>
    <s v="0901788"/>
    <s v="Simpson,Richard J"/>
    <s v="PI"/>
    <x v="2"/>
    <x v="2"/>
    <x v="2"/>
    <x v="2"/>
    <m/>
    <m/>
    <n v="1"/>
    <n v="10285.41"/>
    <n v="5605.8395579592307"/>
    <n v="2466.5694055020617"/>
    <n v="0"/>
    <n v="3139.2701524571689"/>
  </r>
  <r>
    <s v="G111153"/>
    <s v="H0112"/>
    <s v="PHYSICS"/>
    <s v="H0411"/>
    <s v="NSM"/>
    <s v="0080476"/>
    <s v="Hungerford,Ed V"/>
    <s v="PI"/>
    <x v="10"/>
    <x v="10"/>
    <x v="3"/>
    <x v="3"/>
    <m/>
    <m/>
    <n v="0.5"/>
    <n v="3985.3"/>
    <n v="2172.1012959459003"/>
    <n v="955.72457021619618"/>
    <n v="0"/>
    <n v="1216.376725729704"/>
  </r>
  <r>
    <s v="G111153"/>
    <s v="H0112"/>
    <s v="PHYSICS"/>
    <s v="H0411"/>
    <s v="NSM"/>
    <s v="8001520"/>
    <s v="Renshaw,Andrew"/>
    <s v="COPI"/>
    <x v="10"/>
    <x v="10"/>
    <x v="3"/>
    <x v="3"/>
    <m/>
    <m/>
    <n v="0.5"/>
    <n v="3985.3"/>
    <n v="2172.1012959459003"/>
    <n v="955.72457021619618"/>
    <n v="0"/>
    <n v="1216.376725729704"/>
  </r>
  <r>
    <s v="G111194"/>
    <s v="H0071"/>
    <s v="BIOMEDICAL ENGINEERING"/>
    <s v="H0406"/>
    <s v="Engineering"/>
    <s v="1306477"/>
    <s v="Shevkoplyas,Sergey"/>
    <s v="PI"/>
    <x v="17"/>
    <x v="17"/>
    <x v="4"/>
    <x v="4"/>
    <m/>
    <m/>
    <n v="1"/>
    <n v="1291.47"/>
    <n v="703.88770247541004"/>
    <n v="309.71058908918042"/>
    <n v="0"/>
    <n v="394.17711338622962"/>
  </r>
  <r>
    <s v="G0507920"/>
    <s v="H0114"/>
    <s v="OPT VISION SCIENCES"/>
    <s v="H0412"/>
    <s v="Optometry"/>
    <s v="0577857"/>
    <s v="Patel,Nimesh Bhikhu"/>
    <s v="PI"/>
    <x v="24"/>
    <x v="24"/>
    <x v="8"/>
    <x v="8"/>
    <m/>
    <m/>
    <n v="1"/>
    <n v="18161.98"/>
    <n v="9898.7931385199408"/>
    <n v="4355.4689809487736"/>
    <n v="0"/>
    <n v="5543.3241575711672"/>
  </r>
  <r>
    <s v="G0507782"/>
    <s v="H0073"/>
    <s v="MECHANICAL ENGINEERING"/>
    <s v="H0406"/>
    <s v="Engineering"/>
    <s v="0091236"/>
    <s v="Majkic,Goran S"/>
    <s v="COI"/>
    <x v="14"/>
    <x v="14"/>
    <x v="4"/>
    <x v="4"/>
    <m/>
    <m/>
    <n v="7.0000000000000007E-2"/>
    <n v="6028.1137000000008"/>
    <n v="3285.4925802020516"/>
    <n v="1445.6167352889026"/>
    <n v="0"/>
    <n v="1839.875844913149"/>
  </r>
  <r>
    <s v="G0507782"/>
    <s v="H0073"/>
    <s v="MECHANICAL ENGINEERING"/>
    <s v="H0406"/>
    <s v="Engineering"/>
    <s v="0091236"/>
    <s v="Majkic,Goran S"/>
    <s v="COI"/>
    <x v="31"/>
    <x v="31"/>
    <x v="0"/>
    <x v="0"/>
    <s v="H0406"/>
    <s v="ENGINEERING PH"/>
    <n v="7.0000000000000007E-2"/>
    <n v="6028.1137000000008"/>
    <n v="3285.4925802020516"/>
    <m/>
    <n v="3285.4925802020516"/>
    <m/>
  </r>
  <r>
    <s v="G0507782"/>
    <s v="H0073"/>
    <s v="MECHANICAL ENGINEERING"/>
    <s v="H0406"/>
    <s v="Engineering"/>
    <s v="0645768"/>
    <s v="Selvamanickam,Venkat"/>
    <s v="PI"/>
    <x v="14"/>
    <x v="14"/>
    <x v="4"/>
    <x v="4"/>
    <m/>
    <m/>
    <n v="0.28000000000000003"/>
    <n v="24112.454800000003"/>
    <n v="13141.970320808206"/>
    <n v="5782.4669411556106"/>
    <n v="0"/>
    <n v="7359.5033796525959"/>
  </r>
  <r>
    <s v="G0507782"/>
    <s v="H0073"/>
    <s v="MECHANICAL ENGINEERING"/>
    <s v="H0406"/>
    <s v="Engineering"/>
    <s v="0645768"/>
    <s v="Selvamanickam,Venkat"/>
    <s v="PI"/>
    <x v="48"/>
    <x v="48"/>
    <x v="0"/>
    <x v="0"/>
    <s v="H0406"/>
    <s v="ENGINEERING PH"/>
    <n v="0.18"/>
    <n v="15500.863799999999"/>
    <n v="8448.4094919481322"/>
    <m/>
    <n v="8448.4094919481322"/>
    <m/>
  </r>
  <r>
    <s v="G0507782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27"/>
    <n v="23251.295700000002"/>
    <n v="12672.6142379222"/>
    <m/>
    <n v="12672.6142379222"/>
    <m/>
  </r>
  <r>
    <s v="G0507782"/>
    <s v="H0073"/>
    <s v="MECHANICAL ENGINEERING"/>
    <s v="H0406"/>
    <s v="Engineering"/>
    <s v="0900534"/>
    <s v="Robles Hernandez,Francisco C"/>
    <s v="COI"/>
    <x v="43"/>
    <x v="43"/>
    <x v="9"/>
    <x v="4"/>
    <m/>
    <m/>
    <n v="0.04"/>
    <n v="3444.6364000000003"/>
    <n v="1877.4243315440294"/>
    <n v="826.06670587937299"/>
    <n v="0"/>
    <n v="1051.3576256646566"/>
  </r>
  <r>
    <s v="G0507782"/>
    <s v="H0073"/>
    <s v="MECHANICAL ENGINEERING"/>
    <s v="H0406"/>
    <s v="Engineering"/>
    <s v="0900534"/>
    <s v="Robles Hernandez,Francisco C"/>
    <s v="COI"/>
    <x v="31"/>
    <x v="31"/>
    <x v="0"/>
    <x v="0"/>
    <s v="H0416"/>
    <s v="ENGINEERING PH"/>
    <n v="0.03"/>
    <n v="2583.4773"/>
    <n v="1408.068248658022"/>
    <m/>
    <n v="1408.068248658022"/>
    <m/>
  </r>
  <r>
    <s v="G0507782"/>
    <s v="H0073"/>
    <s v="MECHANICAL ENGINEERING"/>
    <s v="H0406"/>
    <s v="Engineering"/>
    <s v="8015413"/>
    <s v="Li,Yi"/>
    <s v="COI"/>
    <x v="14"/>
    <x v="14"/>
    <x v="4"/>
    <x v="4"/>
    <m/>
    <m/>
    <n v="0.03"/>
    <n v="2583.4773"/>
    <n v="1408.068248658022"/>
    <n v="619.55002940952966"/>
    <n v="0"/>
    <n v="788.5182192484923"/>
  </r>
  <r>
    <s v="G0507782"/>
    <s v="H0073"/>
    <s v="MECHANICAL ENGINEERING"/>
    <s v="H0406"/>
    <s v="Engineering"/>
    <s v="8015413"/>
    <s v="Li,Yi"/>
    <s v="COI"/>
    <x v="31"/>
    <x v="31"/>
    <x v="0"/>
    <x v="0"/>
    <s v="H0406"/>
    <s v="ENGINEERING PH"/>
    <n v="0.03"/>
    <n v="2583.4773"/>
    <n v="1408.068248658022"/>
    <m/>
    <n v="1408.068248658022"/>
    <m/>
  </r>
  <r>
    <s v="G111469"/>
    <s v="H0288"/>
    <s v="TIMES"/>
    <s v="H0400"/>
    <s v="VC/VP for Research"/>
    <s v="8002042"/>
    <s v="Castilla-Earls,Anny"/>
    <s v="PI"/>
    <x v="27"/>
    <x v="27"/>
    <x v="2"/>
    <x v="2"/>
    <m/>
    <m/>
    <n v="0.5"/>
    <n v="-397.06"/>
    <n v="-216.40893798918003"/>
    <n v="-95.21993271523921"/>
    <n v="0"/>
    <n v="-121.18900527394082"/>
  </r>
  <r>
    <s v="G111469"/>
    <s v="H0288"/>
    <s v="TIMES"/>
    <s v="H0400"/>
    <s v="VC/VP for Research"/>
    <s v="8002042"/>
    <s v="Castilla-Earls,Anny"/>
    <s v="PI"/>
    <x v="20"/>
    <x v="20"/>
    <x v="0"/>
    <x v="0"/>
    <s v="H0409"/>
    <s v="LIB ARTS &amp; SOCIAL SCI PH"/>
    <n v="0.5"/>
    <n v="-397.06"/>
    <n v="-216.40893798918003"/>
    <m/>
    <n v="-216.40893798918003"/>
    <m/>
  </r>
  <r>
    <s v="G111562"/>
    <s v="H0114"/>
    <s v="OPT VISION SCIENCES"/>
    <s v="H0412"/>
    <s v="Optometry"/>
    <s v="0083958"/>
    <s v="Smith,Earl Leo"/>
    <s v="PI"/>
    <x v="24"/>
    <x v="24"/>
    <x v="8"/>
    <x v="8"/>
    <m/>
    <m/>
    <n v="1"/>
    <n v="3330.9700000000012"/>
    <n v="1815.4729264439109"/>
    <n v="798.80808763532082"/>
    <n v="0"/>
    <n v="1016.66483880859"/>
  </r>
  <r>
    <s v="C111738"/>
    <s v="H0125"/>
    <s v="PSYCHOLOGY"/>
    <s v="H0409"/>
    <s v="Lib Arts &amp; Social Sci"/>
    <s v="1116251"/>
    <s v="Zvolensky,Michael J"/>
    <s v="PI"/>
    <x v="7"/>
    <x v="7"/>
    <x v="2"/>
    <x v="2"/>
    <m/>
    <m/>
    <n v="1"/>
    <n v="-716.83999999999992"/>
    <n v="-390.69808872251997"/>
    <n v="-171.9071590379088"/>
    <n v="0"/>
    <n v="-218.79092968461117"/>
  </r>
  <r>
    <s v="G0506639"/>
    <s v="H0067"/>
    <s v="CHEMICAL ENGINEERING"/>
    <s v="H0406"/>
    <s v="Engineering"/>
    <s v="0126216"/>
    <s v="Donnelly,Vincent M"/>
    <s v="PI"/>
    <x v="13"/>
    <x v="13"/>
    <x v="4"/>
    <x v="4"/>
    <m/>
    <m/>
    <n v="1"/>
    <n v="56039.58"/>
    <n v="30543.157188232744"/>
    <n v="13438.989162822407"/>
    <n v="0"/>
    <n v="17104.168025410338"/>
  </r>
  <r>
    <s v="G0507554"/>
    <s v="H0104"/>
    <s v="BIOLOGY &amp; BIOCHEMISTRY"/>
    <s v="H0411"/>
    <s v="NSM"/>
    <s v="8002714"/>
    <s v="McKeon,Frank D"/>
    <s v="PI"/>
    <x v="3"/>
    <x v="3"/>
    <x v="3"/>
    <x v="3"/>
    <m/>
    <m/>
    <n v="1"/>
    <n v="4638.7000000000007"/>
    <n v="2528.2227891261005"/>
    <n v="1112.4180272154842"/>
    <n v="0"/>
    <n v="1415.8047619106162"/>
  </r>
  <r>
    <s v="G0508858"/>
    <s v="H0104"/>
    <s v="BIOLOGY &amp; BIOCHEMISTRY"/>
    <s v="H0411"/>
    <s v="NSM"/>
    <s v="8002714"/>
    <s v="McKeon,Frank D"/>
    <s v="PI"/>
    <x v="3"/>
    <x v="3"/>
    <x v="3"/>
    <x v="3"/>
    <m/>
    <m/>
    <n v="1"/>
    <n v="45757.69"/>
    <n v="24939.236129900073"/>
    <n v="10973.263897156032"/>
    <n v="0"/>
    <n v="13965.972232744041"/>
  </r>
  <r>
    <s v="G0501229"/>
    <s v="H0125"/>
    <s v="PSYCHOLOGY"/>
    <s v="H0409"/>
    <s v="Lib Arts &amp; Social Sci"/>
    <s v="0082417"/>
    <s v="Francis,David J"/>
    <s v="COPI"/>
    <x v="7"/>
    <x v="7"/>
    <x v="2"/>
    <x v="2"/>
    <m/>
    <m/>
    <n v="0.125"/>
    <n v="798.19375000000002"/>
    <n v="435.03818502770628"/>
    <n v="191.41680141219075"/>
    <n v="0"/>
    <n v="243.62138361551553"/>
  </r>
  <r>
    <s v="G0501229"/>
    <s v="H0125"/>
    <s v="PSYCHOLOGY"/>
    <s v="H0409"/>
    <s v="Lib Arts &amp; Social Sci"/>
    <s v="0082417"/>
    <s v="Francis,David J"/>
    <s v="COPI"/>
    <x v="20"/>
    <x v="20"/>
    <x v="0"/>
    <x v="0"/>
    <s v="H0409"/>
    <s v="LIB ARTS &amp; SOCIAL SCI PH"/>
    <n v="0.125"/>
    <n v="798.19375000000002"/>
    <n v="435.03818502770628"/>
    <m/>
    <n v="435.03818502770628"/>
    <m/>
  </r>
  <r>
    <s v="G0501229"/>
    <s v="H0125"/>
    <s v="PSYCHOLOGY"/>
    <s v="H0409"/>
    <s v="Lib Arts &amp; Social Sci"/>
    <s v="8001691"/>
    <s v="Grigorenko,Elena L"/>
    <s v="PI"/>
    <x v="7"/>
    <x v="7"/>
    <x v="2"/>
    <x v="2"/>
    <m/>
    <m/>
    <n v="0.2"/>
    <n v="1277.1100000000001"/>
    <n v="696.06109604433016"/>
    <n v="306.26688225950528"/>
    <n v="0"/>
    <n v="389.79421378482488"/>
  </r>
  <r>
    <s v="G0501229"/>
    <s v="H0125"/>
    <s v="PSYCHOLOGY"/>
    <s v="H0409"/>
    <s v="Lib Arts &amp; Social Sci"/>
    <s v="8001691"/>
    <s v="Grigorenko,Elena L"/>
    <s v="PI"/>
    <x v="20"/>
    <x v="20"/>
    <x v="0"/>
    <x v="0"/>
    <s v="H0409"/>
    <s v="LIB ARTS &amp; SOCIAL SCI PH"/>
    <n v="0.2"/>
    <n v="1277.1100000000001"/>
    <n v="696.06109604433016"/>
    <m/>
    <n v="696.06109604433016"/>
    <m/>
  </r>
  <r>
    <s v="G0501229"/>
    <s v="H0125"/>
    <s v="PSYCHOLOGY"/>
    <s v="H0409"/>
    <s v="Lib Arts &amp; Social Sci"/>
    <s v="8001752"/>
    <s v="Hein,Sascha Daniel"/>
    <s v="COPI"/>
    <x v="1"/>
    <x v="1"/>
    <x v="1"/>
    <x v="1"/>
    <m/>
    <m/>
    <n v="0.35"/>
    <n v="2234.9425000000001"/>
    <n v="1218.1069180775776"/>
    <n v="535.96704395413417"/>
    <n v="0"/>
    <n v="682.13987412344341"/>
  </r>
  <r>
    <s v="G112167"/>
    <s v="H0288"/>
    <s v="TIMES"/>
    <s v="H0400"/>
    <s v="VC/VP for Research"/>
    <s v="0082417"/>
    <s v="Francis,David J"/>
    <s v="PI"/>
    <x v="7"/>
    <x v="7"/>
    <x v="2"/>
    <x v="2"/>
    <m/>
    <m/>
    <n v="0.1"/>
    <n v="3286.2550000000006"/>
    <n v="1791.1019858752654"/>
    <n v="788.08487378511677"/>
    <n v="0"/>
    <n v="1003.0171120901487"/>
  </r>
  <r>
    <s v="G112167"/>
    <s v="H0288"/>
    <s v="TIMES"/>
    <s v="H0400"/>
    <s v="VC/VP for Research"/>
    <s v="0082417"/>
    <s v="Francis,David J"/>
    <s v="PI"/>
    <x v="94"/>
    <x v="94"/>
    <x v="0"/>
    <x v="0"/>
    <s v="H0409"/>
    <s v="LIB ARTS &amp; SOCIAL SCI PH"/>
    <n v="0.05"/>
    <n v="1643.1275000000003"/>
    <n v="895.55099293763271"/>
    <m/>
    <n v="895.55099293763271"/>
    <m/>
  </r>
  <r>
    <s v="G112167"/>
    <s v="H0288"/>
    <s v="TIMES"/>
    <s v="H0400"/>
    <s v="VC/VP for Research"/>
    <s v="0082417"/>
    <s v="Francis,David J"/>
    <s v="PI"/>
    <x v="20"/>
    <x v="20"/>
    <x v="0"/>
    <x v="0"/>
    <s v="H0409"/>
    <s v="LIB ARTS &amp; SOCIAL SCI PH"/>
    <n v="0.35"/>
    <n v="11501.8925"/>
    <n v="6268.8569505634277"/>
    <m/>
    <n v="6268.8569505634277"/>
    <m/>
  </r>
  <r>
    <s v="G112167"/>
    <s v="H0288"/>
    <s v="TIMES"/>
    <s v="H0400"/>
    <s v="VC/VP for Research"/>
    <s v="0952956"/>
    <s v="Kulesz,Paulina Anna"/>
    <s v="COPI"/>
    <x v="7"/>
    <x v="7"/>
    <x v="2"/>
    <x v="2"/>
    <m/>
    <m/>
    <n v="0.1"/>
    <n v="3286.2550000000006"/>
    <n v="1791.1019858752654"/>
    <n v="788.08487378511677"/>
    <n v="0"/>
    <n v="1003.0171120901487"/>
  </r>
  <r>
    <s v="G112167"/>
    <s v="H0288"/>
    <s v="TIMES"/>
    <s v="H0400"/>
    <s v="VC/VP for Research"/>
    <s v="0952956"/>
    <s v="Kulesz,Paulina Anna"/>
    <s v="COPI"/>
    <x v="20"/>
    <x v="20"/>
    <x v="0"/>
    <x v="0"/>
    <s v="H0409"/>
    <s v="LIB ARTS &amp; SOCIAL SCI PH"/>
    <n v="0.4"/>
    <n v="13145.020000000002"/>
    <n v="7164.4079435010617"/>
    <m/>
    <n v="7164.4079435010617"/>
    <m/>
  </r>
  <r>
    <s v="G112186"/>
    <s v="H0109"/>
    <s v="EARTH &amp; ATMOSPHERIC SCIENCES"/>
    <s v="H0411"/>
    <s v="NSM"/>
    <s v="1245535"/>
    <s v="Fu,Qi"/>
    <s v="PI"/>
    <x v="6"/>
    <x v="6"/>
    <x v="3"/>
    <x v="3"/>
    <m/>
    <m/>
    <n v="1"/>
    <n v="32370.979999999996"/>
    <n v="17643.10029584694"/>
    <n v="7762.9641301726533"/>
    <n v="0"/>
    <n v="9880.1361656742865"/>
  </r>
  <r>
    <s v="G112332"/>
    <s v="H0112"/>
    <s v="PHYSICS"/>
    <s v="H0411"/>
    <s v="NSM"/>
    <s v="1402936"/>
    <s v="Ratti,Claudia"/>
    <s v="PI"/>
    <x v="10"/>
    <x v="10"/>
    <x v="3"/>
    <x v="3"/>
    <m/>
    <m/>
    <n v="1"/>
    <n v="36434.6"/>
    <n v="19857.888208483801"/>
    <n v="8737.4708117328719"/>
    <n v="0"/>
    <n v="11120.417396750929"/>
  </r>
  <r>
    <s v="G112336"/>
    <s v="H0107"/>
    <s v="CHEMISTRY"/>
    <s v="H0411"/>
    <s v="NSM"/>
    <s v="1228245"/>
    <s v="Yang,Ding-Shyue"/>
    <s v="PI"/>
    <x v="16"/>
    <x v="16"/>
    <x v="3"/>
    <x v="3"/>
    <m/>
    <m/>
    <n v="1"/>
    <n v="101.36999999999941"/>
    <n v="55.249519075109681"/>
    <n v="24.309788393048262"/>
    <n v="0"/>
    <n v="30.93973068206142"/>
  </r>
  <r>
    <s v="G112345"/>
    <s v="H0112"/>
    <s v="PHYSICS"/>
    <s v="H0411"/>
    <s v="NSM"/>
    <s v="1136837"/>
    <s v="Das,Mini"/>
    <s v="PI"/>
    <x v="10"/>
    <x v="10"/>
    <x v="3"/>
    <x v="3"/>
    <m/>
    <m/>
    <n v="1"/>
    <n v="37910.800000000003"/>
    <n v="20662.458989372404"/>
    <n v="9091.4819553238576"/>
    <n v="0"/>
    <n v="11570.977034048547"/>
  </r>
  <r>
    <s v="G112346"/>
    <s v="H0112"/>
    <s v="PHYSICS"/>
    <s v="H0411"/>
    <s v="NSM"/>
    <s v="0081562"/>
    <s v="Hutchison,Laveria F"/>
    <s v="COPI"/>
    <x v="22"/>
    <x v="22"/>
    <x v="1"/>
    <x v="1"/>
    <m/>
    <m/>
    <n v="0.15"/>
    <n v="1179.114"/>
    <n v="642.65050246354213"/>
    <n v="282.76622108395856"/>
    <n v="0"/>
    <n v="359.88428137958357"/>
  </r>
  <r>
    <s v="G112346"/>
    <s v="H0112"/>
    <s v="PHYSICS"/>
    <s v="H0411"/>
    <s v="NSM"/>
    <s v="0083014"/>
    <s v="Stokes,Donna"/>
    <s v="PI"/>
    <x v="10"/>
    <x v="10"/>
    <x v="3"/>
    <x v="3"/>
    <m/>
    <m/>
    <n v="0.55000000000000004"/>
    <n v="4323.4180000000006"/>
    <n v="2356.3851756996546"/>
    <n v="1036.8094773078481"/>
    <n v="0"/>
    <n v="1319.5756983918066"/>
  </r>
  <r>
    <s v="G112346"/>
    <s v="H0112"/>
    <s v="PHYSICS"/>
    <s v="H0411"/>
    <s v="NSM"/>
    <s v="0900385"/>
    <s v="Evans,Paige K"/>
    <s v="COPI"/>
    <x v="19"/>
    <x v="19"/>
    <x v="3"/>
    <x v="3"/>
    <m/>
    <m/>
    <n v="0.2"/>
    <n v="1572.152"/>
    <n v="856.86733661805613"/>
    <n v="377.02162811194472"/>
    <n v="0"/>
    <n v="479.84570850611141"/>
  </r>
  <r>
    <s v="G112346"/>
    <s v="H0112"/>
    <s v="PHYSICS"/>
    <s v="H0411"/>
    <s v="NSM"/>
    <s v="0906269"/>
    <s v="Ogletree-Hughes,Monique L"/>
    <s v="COPI"/>
    <x v="3"/>
    <x v="3"/>
    <x v="3"/>
    <x v="3"/>
    <m/>
    <m/>
    <n v="0.1"/>
    <n v="786.07600000000002"/>
    <n v="428.43366830902806"/>
    <n v="188.51081405597236"/>
    <n v="0"/>
    <n v="239.9228542530557"/>
  </r>
  <r>
    <s v="G112394"/>
    <s v="H0073"/>
    <s v="MECHANICAL ENGINEERING"/>
    <s v="H0406"/>
    <s v="Engineering"/>
    <s v="0091236"/>
    <s v="Majkic,Goran S"/>
    <s v="COPI"/>
    <x v="48"/>
    <x v="48"/>
    <x v="0"/>
    <x v="0"/>
    <s v="H0406"/>
    <s v="ENGINEERING PH"/>
    <n v="0.02"/>
    <n v="2378.2575999999999"/>
    <n v="1296.2177038248528"/>
    <m/>
    <n v="1296.2177038248528"/>
    <m/>
  </r>
  <r>
    <s v="G112394"/>
    <s v="H0073"/>
    <s v="MECHANICAL ENGINEERING"/>
    <s v="H0406"/>
    <s v="Engineering"/>
    <s v="0091236"/>
    <s v="Majkic,Goran S"/>
    <s v="COPI"/>
    <x v="31"/>
    <x v="31"/>
    <x v="0"/>
    <x v="0"/>
    <s v="H0406"/>
    <s v="ENGINEERING PH"/>
    <n v="0.03"/>
    <n v="3567.3863999999994"/>
    <n v="1944.326555737279"/>
    <m/>
    <n v="1944.326555737279"/>
    <m/>
  </r>
  <r>
    <s v="G112394"/>
    <s v="H0073"/>
    <s v="MECHANICAL ENGINEERING"/>
    <s v="H0406"/>
    <s v="Engineering"/>
    <s v="0645768"/>
    <s v="Selvamanickam,Venkat"/>
    <s v="PI"/>
    <x v="14"/>
    <x v="14"/>
    <x v="4"/>
    <x v="4"/>
    <m/>
    <m/>
    <n v="0.37"/>
    <n v="43997.765599999999"/>
    <n v="23980.027520759777"/>
    <n v="10551.212109134301"/>
    <n v="0"/>
    <n v="13428.815411625475"/>
  </r>
  <r>
    <s v="G112394"/>
    <s v="H0073"/>
    <s v="MECHANICAL ENGINEERING"/>
    <s v="H0406"/>
    <s v="Engineering"/>
    <s v="0645768"/>
    <s v="Selvamanickam,Venkat"/>
    <s v="PI"/>
    <x v="48"/>
    <x v="48"/>
    <x v="0"/>
    <x v="0"/>
    <s v="H0406"/>
    <s v="ENGINEERING PH"/>
    <n v="0.22"/>
    <n v="26160.833599999998"/>
    <n v="14258.39474207338"/>
    <m/>
    <n v="14258.39474207338"/>
    <m/>
  </r>
  <r>
    <s v="G112394"/>
    <s v="H0073"/>
    <s v="MECHANICAL ENGINEERING"/>
    <s v="H0406"/>
    <s v="Engineering"/>
    <s v="0645768"/>
    <s v="Selvamanickam,Venkat"/>
    <s v="PI"/>
    <x v="31"/>
    <x v="31"/>
    <x v="0"/>
    <x v="0"/>
    <s v="H0406"/>
    <s v="ENGINEERING PH"/>
    <n v="0.36"/>
    <n v="42808.636799999993"/>
    <n v="23331.918668847349"/>
    <m/>
    <n v="23331.918668847349"/>
    <m/>
  </r>
  <r>
    <s v="G112402"/>
    <s v="H0073"/>
    <s v="MECHANICAL ENGINEERING"/>
    <s v="H0406"/>
    <s v="Engineering"/>
    <s v="0164111"/>
    <s v="Ardebili,Haleh"/>
    <s v="PI"/>
    <x v="14"/>
    <x v="14"/>
    <x v="4"/>
    <x v="4"/>
    <m/>
    <m/>
    <n v="0.5"/>
    <n v="296.17"/>
    <n v="161.42103249951003"/>
    <n v="71.025254299784422"/>
    <n v="0"/>
    <n v="90.395778199725612"/>
  </r>
  <r>
    <s v="G112402"/>
    <s v="H0073"/>
    <s v="MECHANICAL ENGINEERING"/>
    <s v="H0406"/>
    <s v="Engineering"/>
    <s v="0972205"/>
    <s v="Conrad,Jacinta C"/>
    <s v="COPI"/>
    <x v="13"/>
    <x v="13"/>
    <x v="4"/>
    <x v="4"/>
    <m/>
    <m/>
    <n v="0.5"/>
    <n v="296.17"/>
    <n v="161.42103249951003"/>
    <n v="71.025254299784422"/>
    <n v="0"/>
    <n v="90.395778199725612"/>
  </r>
  <r>
    <s v="G112514"/>
    <s v="H0110"/>
    <s v="MATHEMATICS"/>
    <s v="H0411"/>
    <s v="NSM"/>
    <s v="0126226"/>
    <s v="Josic,Kresimir"/>
    <s v="PI"/>
    <x v="19"/>
    <x v="19"/>
    <x v="3"/>
    <x v="3"/>
    <m/>
    <m/>
    <n v="1"/>
    <n v="2143.9799999999996"/>
    <n v="1168.5297810659399"/>
    <n v="514.1531036690136"/>
    <n v="0"/>
    <n v="654.37667739692631"/>
  </r>
  <r>
    <s v="G0507688"/>
    <s v="H0068"/>
    <s v="CIVIL ENGINEERING"/>
    <s v="H0406"/>
    <s v="Engineering"/>
    <s v="0080726"/>
    <s v="Hsu,Thomas T C"/>
    <s v="COPI"/>
    <x v="9"/>
    <x v="9"/>
    <x v="4"/>
    <x v="4"/>
    <m/>
    <m/>
    <n v="0.5"/>
    <n v="-726.745"/>
    <n v="-396.09659406373504"/>
    <n v="-174.28250138804341"/>
    <n v="0"/>
    <n v="-221.81409267569163"/>
  </r>
  <r>
    <s v="G0507688"/>
    <s v="H0068"/>
    <s v="CIVIL ENGINEERING"/>
    <s v="H0406"/>
    <s v="Engineering"/>
    <s v="0087873"/>
    <s v="Mo,Larry Yi-Lung"/>
    <s v="PI"/>
    <x v="9"/>
    <x v="9"/>
    <x v="4"/>
    <x v="4"/>
    <m/>
    <m/>
    <n v="0.5"/>
    <n v="-726.745"/>
    <n v="-396.09659406373504"/>
    <n v="-174.28250138804341"/>
    <n v="0"/>
    <n v="-221.81409267569163"/>
  </r>
  <r>
    <s v="G0509855"/>
    <s v="H0068"/>
    <s v="CIVIL ENGINEERING"/>
    <s v="H0406"/>
    <s v="Engineering"/>
    <s v="0080726"/>
    <s v="Hsu,Thomas T C"/>
    <s v="COPI"/>
    <x v="9"/>
    <x v="9"/>
    <x v="4"/>
    <x v="4"/>
    <m/>
    <m/>
    <n v="0.5"/>
    <n v="10207.855"/>
    <n v="5563.5698879200654"/>
    <n v="2447.970750684829"/>
    <n v="0"/>
    <n v="3115.5991372352364"/>
  </r>
  <r>
    <s v="G0509855"/>
    <s v="H0068"/>
    <s v="CIVIL ENGINEERING"/>
    <s v="H0406"/>
    <s v="Engineering"/>
    <s v="0087873"/>
    <s v="Mo,Larry Yi-Lung"/>
    <s v="PI"/>
    <x v="9"/>
    <x v="9"/>
    <x v="4"/>
    <x v="4"/>
    <m/>
    <m/>
    <n v="0.5"/>
    <n v="10207.855"/>
    <n v="5563.5698879200654"/>
    <n v="2447.970750684829"/>
    <n v="0"/>
    <n v="3115.5991372352364"/>
  </r>
  <r>
    <s v="G0501616"/>
    <s v="H0110"/>
    <s v="MATHEMATICS"/>
    <s v="H0411"/>
    <s v="NSM"/>
    <s v="0126226"/>
    <s v="Josic,Kresimir"/>
    <s v="PI"/>
    <x v="19"/>
    <x v="19"/>
    <x v="3"/>
    <x v="3"/>
    <m/>
    <m/>
    <n v="1"/>
    <n v="6000.87"/>
    <n v="3270.6439926236103"/>
    <n v="1439.0833567543884"/>
    <n v="0"/>
    <n v="1831.5606358692219"/>
  </r>
  <r>
    <s v="G112797"/>
    <s v="H0110"/>
    <s v="MATHEMATICS"/>
    <s v="H0411"/>
    <s v="NSM"/>
    <s v="0126226"/>
    <s v="Josic,Kresimir"/>
    <s v="PI"/>
    <x v="19"/>
    <x v="19"/>
    <x v="3"/>
    <x v="3"/>
    <m/>
    <m/>
    <n v="1"/>
    <n v="77638.37999999999"/>
    <n v="42315.114499069139"/>
    <n v="18618.650379590421"/>
    <n v="0"/>
    <n v="23696.464119478718"/>
  </r>
  <r>
    <s v="G112803"/>
    <s v="H0108"/>
    <s v="COMPUTER SCIENCE"/>
    <s v="H0411"/>
    <s v="NSM"/>
    <s v="1397173"/>
    <s v="Pandurangan,Gopal"/>
    <s v="PI"/>
    <x v="21"/>
    <x v="21"/>
    <x v="3"/>
    <x v="3"/>
    <m/>
    <m/>
    <n v="1"/>
    <n v="-590.64"/>
    <n v="-321.91551688392002"/>
    <n v="-141.64282742892482"/>
    <n v="0"/>
    <n v="-180.2726894549952"/>
  </r>
  <r>
    <s v="G112805"/>
    <s v="H0108"/>
    <s v="COMPUTER SCIENCE"/>
    <s v="H0411"/>
    <s v="NSM"/>
    <s v="1397173"/>
    <s v="Pandurangan,Gopal"/>
    <s v="PI"/>
    <x v="21"/>
    <x v="21"/>
    <x v="3"/>
    <x v="3"/>
    <m/>
    <m/>
    <n v="1"/>
    <n v="51595.430000000008"/>
    <n v="28120.969655455297"/>
    <n v="12373.22664840033"/>
    <n v="0"/>
    <n v="15747.743007054967"/>
  </r>
  <r>
    <s v="G112817"/>
    <s v="H0288"/>
    <s v="TIMES"/>
    <s v="H0400"/>
    <s v="VC/VP for Research"/>
    <s v="0162614"/>
    <s v="Leasure,Jennifer Leigh"/>
    <s v="PI"/>
    <x v="7"/>
    <x v="7"/>
    <x v="2"/>
    <x v="2"/>
    <m/>
    <m/>
    <n v="0.3"/>
    <n v="23098.956000000002"/>
    <n v="12589.584789751671"/>
    <n v="5539.4173074907349"/>
    <n v="0"/>
    <n v="7050.1674822609357"/>
  </r>
  <r>
    <s v="G112817"/>
    <s v="H0288"/>
    <s v="TIMES"/>
    <s v="H0400"/>
    <s v="VC/VP for Research"/>
    <s v="0162614"/>
    <s v="Leasure,Jennifer Leigh"/>
    <s v="PI"/>
    <x v="20"/>
    <x v="20"/>
    <x v="0"/>
    <x v="0"/>
    <s v="H0409"/>
    <s v="LIB ARTS &amp; SOCIAL SCI PH"/>
    <n v="0.7"/>
    <n v="53897.563999999998"/>
    <n v="29375.697842753892"/>
    <m/>
    <n v="29375.697842753892"/>
    <m/>
  </r>
  <r>
    <s v="G112829"/>
    <s v="H0073"/>
    <s v="MECHANICAL ENGINEERING"/>
    <s v="H0406"/>
    <s v="Engineering"/>
    <s v="8004650"/>
    <s v="Baxevanis,Theocharis"/>
    <s v="PI"/>
    <x v="14"/>
    <x v="14"/>
    <x v="4"/>
    <x v="4"/>
    <m/>
    <m/>
    <n v="1"/>
    <n v="16461.05"/>
    <n v="8971.7381470981509"/>
    <n v="3947.5647847231862"/>
    <n v="0"/>
    <n v="5024.1733623749642"/>
  </r>
  <r>
    <s v="G112874"/>
    <s v="H0067"/>
    <s v="CHEMICAL ENGINEERING"/>
    <s v="H0406"/>
    <s v="Engineering"/>
    <s v="1024610"/>
    <s v="Varadarajan,Navin"/>
    <s v="PI"/>
    <x v="13"/>
    <x v="13"/>
    <x v="4"/>
    <x v="4"/>
    <m/>
    <m/>
    <n v="1"/>
    <n v="107.93"/>
    <n v="58.824904742790011"/>
    <n v="25.882958086827603"/>
    <n v="0"/>
    <n v="32.941946655962411"/>
  </r>
  <r>
    <s v="G112944"/>
    <s v="H0109"/>
    <s v="EARTH &amp; ATMOSPHERIC SCIENCES"/>
    <s v="H0411"/>
    <s v="NSM"/>
    <s v="0902625"/>
    <s v="Jiang,Xun"/>
    <s v="PI"/>
    <x v="6"/>
    <x v="6"/>
    <x v="3"/>
    <x v="3"/>
    <m/>
    <m/>
    <n v="1"/>
    <n v="631.82000000000005"/>
    <n v="344.35978240146005"/>
    <n v="151.51830425664244"/>
    <n v="0"/>
    <n v="192.84147814481761"/>
  </r>
  <r>
    <s v="G0500836"/>
    <s v="H0125"/>
    <s v="PSYCHOLOGY"/>
    <s v="H0409"/>
    <s v="Lib Arts &amp; Social Sci"/>
    <s v="0082417"/>
    <s v="Francis,David J"/>
    <s v="COPI"/>
    <x v="7"/>
    <x v="7"/>
    <x v="2"/>
    <x v="2"/>
    <m/>
    <m/>
    <n v="8.5000000000000006E-2"/>
    <n v="2301.6461500000005"/>
    <n v="1254.4622952409838"/>
    <n v="551.96340990603289"/>
    <n v="0"/>
    <n v="702.49888533495096"/>
  </r>
  <r>
    <s v="G0500836"/>
    <s v="H0125"/>
    <s v="PSYCHOLOGY"/>
    <s v="H0409"/>
    <s v="Lib Arts &amp; Social Sci"/>
    <s v="0082417"/>
    <s v="Francis,David J"/>
    <s v="COPI"/>
    <x v="20"/>
    <x v="20"/>
    <x v="0"/>
    <x v="0"/>
    <s v="H0409"/>
    <s v="LIB ARTS &amp; SOCIAL SCI PH"/>
    <n v="8.5000000000000006E-2"/>
    <n v="2301.6461500000005"/>
    <n v="1254.4622952409838"/>
    <m/>
    <n v="1254.4622952409838"/>
    <m/>
  </r>
  <r>
    <s v="G0500836"/>
    <s v="H0125"/>
    <s v="PSYCHOLOGY"/>
    <s v="H0409"/>
    <s v="Lib Arts &amp; Social Sci"/>
    <s v="0125999"/>
    <s v="Cirino,Paul"/>
    <s v="COPI"/>
    <x v="7"/>
    <x v="7"/>
    <x v="2"/>
    <x v="2"/>
    <m/>
    <m/>
    <n v="8.5000000000000006E-2"/>
    <n v="2301.6461500000005"/>
    <n v="1254.4622952409838"/>
    <n v="551.96340990603289"/>
    <n v="0"/>
    <n v="702.49888533495096"/>
  </r>
  <r>
    <s v="G0500836"/>
    <s v="H0125"/>
    <s v="PSYCHOLOGY"/>
    <s v="H0409"/>
    <s v="Lib Arts &amp; Social Sci"/>
    <s v="0125999"/>
    <s v="Cirino,Paul"/>
    <s v="COPI"/>
    <x v="20"/>
    <x v="20"/>
    <x v="0"/>
    <x v="0"/>
    <s v="H0409"/>
    <s v="LIB ARTS &amp; SOCIAL SCI PH"/>
    <n v="8.5000000000000006E-2"/>
    <n v="2301.6461500000005"/>
    <n v="1254.4622952409838"/>
    <m/>
    <n v="1254.4622952409838"/>
    <m/>
  </r>
  <r>
    <s v="G0500836"/>
    <s v="H0125"/>
    <s v="PSYCHOLOGY"/>
    <s v="H0409"/>
    <s v="Lib Arts &amp; Social Sci"/>
    <s v="0180578"/>
    <s v="Fletcher,Jack M"/>
    <s v="PI"/>
    <x v="7"/>
    <x v="7"/>
    <x v="2"/>
    <x v="2"/>
    <m/>
    <m/>
    <n v="0.245"/>
    <n v="6634.1565500000006"/>
    <n v="3615.8030862828355"/>
    <n v="1590.9533579644476"/>
    <n v="0"/>
    <n v="2024.8497283183879"/>
  </r>
  <r>
    <s v="G0500836"/>
    <s v="H0125"/>
    <s v="PSYCHOLOGY"/>
    <s v="H0409"/>
    <s v="Lib Arts &amp; Social Sci"/>
    <s v="0180578"/>
    <s v="Fletcher,Jack M"/>
    <s v="PI"/>
    <x v="20"/>
    <x v="20"/>
    <x v="0"/>
    <x v="0"/>
    <s v="H0409"/>
    <s v="LIB ARTS &amp; SOCIAL SCI PH"/>
    <n v="0.245"/>
    <n v="6634.1565500000006"/>
    <n v="3615.8030862828355"/>
    <m/>
    <n v="3615.8030862828355"/>
    <m/>
  </r>
  <r>
    <s v="G0500836"/>
    <s v="H0125"/>
    <s v="PSYCHOLOGY"/>
    <s v="H0409"/>
    <s v="Lib Arts &amp; Social Sci"/>
    <s v="8001691"/>
    <s v="Grigorenko,Elena L"/>
    <s v="COPI"/>
    <x v="7"/>
    <x v="7"/>
    <x v="2"/>
    <x v="2"/>
    <m/>
    <m/>
    <n v="8.5000000000000006E-2"/>
    <n v="2301.6461500000005"/>
    <n v="1254.4622952409838"/>
    <n v="551.96340990603289"/>
    <n v="0"/>
    <n v="702.49888533495096"/>
  </r>
  <r>
    <s v="G0500836"/>
    <s v="H0125"/>
    <s v="PSYCHOLOGY"/>
    <s v="H0409"/>
    <s v="Lib Arts &amp; Social Sci"/>
    <s v="8001691"/>
    <s v="Grigorenko,Elena L"/>
    <s v="COPI"/>
    <x v="20"/>
    <x v="20"/>
    <x v="0"/>
    <x v="0"/>
    <s v="H0409"/>
    <s v="LIB ARTS &amp; SOCIAL SCI PH"/>
    <n v="8.5000000000000006E-2"/>
    <n v="2301.6461500000005"/>
    <n v="1254.4622952409838"/>
    <m/>
    <n v="1254.4622952409838"/>
    <m/>
  </r>
  <r>
    <s v="G0500838"/>
    <s v="H0125"/>
    <s v="PSYCHOLOGY"/>
    <s v="H0409"/>
    <s v="Lib Arts &amp; Social Sci"/>
    <s v="0082417"/>
    <s v="Francis,David J"/>
    <s v="COPI"/>
    <x v="7"/>
    <x v="7"/>
    <x v="2"/>
    <x v="2"/>
    <m/>
    <m/>
    <n v="8.5000000000000006E-2"/>
    <n v="7055.5958499999988"/>
    <n v="3845.4994327793424"/>
    <n v="1692.0197504229106"/>
    <n v="0"/>
    <n v="2153.479682356432"/>
  </r>
  <r>
    <s v="G0500838"/>
    <s v="H0125"/>
    <s v="PSYCHOLOGY"/>
    <s v="H0409"/>
    <s v="Lib Arts &amp; Social Sci"/>
    <s v="0082417"/>
    <s v="Francis,David J"/>
    <s v="COPI"/>
    <x v="20"/>
    <x v="20"/>
    <x v="0"/>
    <x v="0"/>
    <s v="H0409"/>
    <s v="LIB ARTS &amp; SOCIAL SCI PH"/>
    <n v="8.5000000000000006E-2"/>
    <n v="7055.5958499999988"/>
    <n v="3845.4994327793424"/>
    <m/>
    <n v="3845.4994327793424"/>
    <m/>
  </r>
  <r>
    <s v="G0500838"/>
    <s v="H0125"/>
    <s v="PSYCHOLOGY"/>
    <s v="H0409"/>
    <s v="Lib Arts &amp; Social Sci"/>
    <s v="0125999"/>
    <s v="Cirino,Paul"/>
    <s v="COPI"/>
    <x v="7"/>
    <x v="7"/>
    <x v="2"/>
    <x v="2"/>
    <m/>
    <m/>
    <n v="8.5000000000000006E-2"/>
    <n v="7055.5958499999988"/>
    <n v="3845.4994327793424"/>
    <n v="1692.0197504229106"/>
    <n v="0"/>
    <n v="2153.479682356432"/>
  </r>
  <r>
    <s v="G0500838"/>
    <s v="H0125"/>
    <s v="PSYCHOLOGY"/>
    <s v="H0409"/>
    <s v="Lib Arts &amp; Social Sci"/>
    <s v="0125999"/>
    <s v="Cirino,Paul"/>
    <s v="COPI"/>
    <x v="20"/>
    <x v="20"/>
    <x v="0"/>
    <x v="0"/>
    <s v="H0409"/>
    <s v="LIB ARTS &amp; SOCIAL SCI PH"/>
    <n v="8.5000000000000006E-2"/>
    <n v="7055.5958499999988"/>
    <n v="3845.4994327793424"/>
    <m/>
    <n v="3845.4994327793424"/>
    <m/>
  </r>
  <r>
    <s v="G0500838"/>
    <s v="H0125"/>
    <s v="PSYCHOLOGY"/>
    <s v="H0409"/>
    <s v="Lib Arts &amp; Social Sci"/>
    <s v="0180578"/>
    <s v="Fletcher,Jack M"/>
    <s v="PI"/>
    <x v="7"/>
    <x v="7"/>
    <x v="2"/>
    <x v="2"/>
    <m/>
    <m/>
    <n v="0.245"/>
    <n v="20336.717449999996"/>
    <n v="11084.086600363986"/>
    <n v="4876.9981041601541"/>
    <n v="0"/>
    <n v="6207.0884962038317"/>
  </r>
  <r>
    <s v="G0500838"/>
    <s v="H0125"/>
    <s v="PSYCHOLOGY"/>
    <s v="H0409"/>
    <s v="Lib Arts &amp; Social Sci"/>
    <s v="0180578"/>
    <s v="Fletcher,Jack M"/>
    <s v="PI"/>
    <x v="20"/>
    <x v="20"/>
    <x v="0"/>
    <x v="0"/>
    <s v="H0409"/>
    <s v="LIB ARTS &amp; SOCIAL SCI PH"/>
    <n v="0.245"/>
    <n v="20336.717449999996"/>
    <n v="11084.086600363986"/>
    <m/>
    <n v="11084.086600363986"/>
    <m/>
  </r>
  <r>
    <s v="G0500838"/>
    <s v="H0125"/>
    <s v="PSYCHOLOGY"/>
    <s v="H0409"/>
    <s v="Lib Arts &amp; Social Sci"/>
    <s v="8001691"/>
    <s v="Grigorenko,Elena L"/>
    <s v="COPI"/>
    <x v="7"/>
    <x v="7"/>
    <x v="2"/>
    <x v="2"/>
    <m/>
    <m/>
    <n v="8.5000000000000006E-2"/>
    <n v="7055.5958499999988"/>
    <n v="3845.4994327793424"/>
    <n v="1692.0197504229106"/>
    <n v="0"/>
    <n v="2153.479682356432"/>
  </r>
  <r>
    <s v="G0500838"/>
    <s v="H0125"/>
    <s v="PSYCHOLOGY"/>
    <s v="H0409"/>
    <s v="Lib Arts &amp; Social Sci"/>
    <s v="8001691"/>
    <s v="Grigorenko,Elena L"/>
    <s v="COPI"/>
    <x v="20"/>
    <x v="20"/>
    <x v="0"/>
    <x v="0"/>
    <s v="H0409"/>
    <s v="LIB ARTS &amp; SOCIAL SCI PH"/>
    <n v="8.5000000000000006E-2"/>
    <n v="7055.5958499999988"/>
    <n v="3845.4994327793424"/>
    <m/>
    <n v="3845.4994327793424"/>
    <m/>
  </r>
  <r>
    <s v="G0500839"/>
    <s v="H0125"/>
    <s v="PSYCHOLOGY"/>
    <s v="H0409"/>
    <s v="Lib Arts &amp; Social Sci"/>
    <s v="0082417"/>
    <s v="Francis,David J"/>
    <s v="COPI"/>
    <x v="7"/>
    <x v="7"/>
    <x v="2"/>
    <x v="2"/>
    <m/>
    <m/>
    <n v="8.5000000000000006E-2"/>
    <n v="2613.9488999999999"/>
    <n v="1424.6761330957168"/>
    <n v="626.85749856211532"/>
    <n v="0"/>
    <n v="797.81863453360143"/>
  </r>
  <r>
    <s v="G0500839"/>
    <s v="H0125"/>
    <s v="PSYCHOLOGY"/>
    <s v="H0409"/>
    <s v="Lib Arts &amp; Social Sci"/>
    <s v="0082417"/>
    <s v="Francis,David J"/>
    <s v="COPI"/>
    <x v="20"/>
    <x v="20"/>
    <x v="0"/>
    <x v="0"/>
    <s v="H0409"/>
    <s v="LIB ARTS &amp; SOCIAL SCI PH"/>
    <n v="8.5000000000000006E-2"/>
    <n v="2613.9488999999999"/>
    <n v="1424.6761330957168"/>
    <m/>
    <n v="1424.6761330957168"/>
    <m/>
  </r>
  <r>
    <s v="G0500839"/>
    <s v="H0125"/>
    <s v="PSYCHOLOGY"/>
    <s v="H0409"/>
    <s v="Lib Arts &amp; Social Sci"/>
    <s v="0125999"/>
    <s v="Cirino,Paul"/>
    <s v="COPI"/>
    <x v="7"/>
    <x v="7"/>
    <x v="2"/>
    <x v="2"/>
    <m/>
    <m/>
    <n v="8.5000000000000006E-2"/>
    <n v="2613.9488999999999"/>
    <n v="1424.6761330957168"/>
    <n v="626.85749856211532"/>
    <n v="0"/>
    <n v="797.81863453360143"/>
  </r>
  <r>
    <s v="G0500839"/>
    <s v="H0125"/>
    <s v="PSYCHOLOGY"/>
    <s v="H0409"/>
    <s v="Lib Arts &amp; Social Sci"/>
    <s v="0125999"/>
    <s v="Cirino,Paul"/>
    <s v="COPI"/>
    <x v="20"/>
    <x v="20"/>
    <x v="0"/>
    <x v="0"/>
    <s v="H0409"/>
    <s v="LIB ARTS &amp; SOCIAL SCI PH"/>
    <n v="8.5000000000000006E-2"/>
    <n v="2613.9488999999999"/>
    <n v="1424.6761330957168"/>
    <m/>
    <n v="1424.6761330957168"/>
    <m/>
  </r>
  <r>
    <s v="G0500839"/>
    <s v="H0125"/>
    <s v="PSYCHOLOGY"/>
    <s v="H0409"/>
    <s v="Lib Arts &amp; Social Sci"/>
    <s v="0180578"/>
    <s v="Fletcher,Jack M"/>
    <s v="PI"/>
    <x v="7"/>
    <x v="7"/>
    <x v="2"/>
    <x v="2"/>
    <m/>
    <m/>
    <n v="0.245"/>
    <n v="7534.3232999999991"/>
    <n v="4106.4194424523594"/>
    <n v="1806.8245546790381"/>
    <n v="0"/>
    <n v="2299.5948877733213"/>
  </r>
  <r>
    <s v="G0500839"/>
    <s v="H0125"/>
    <s v="PSYCHOLOGY"/>
    <s v="H0409"/>
    <s v="Lib Arts &amp; Social Sci"/>
    <s v="0180578"/>
    <s v="Fletcher,Jack M"/>
    <s v="PI"/>
    <x v="20"/>
    <x v="20"/>
    <x v="0"/>
    <x v="0"/>
    <s v="H0409"/>
    <s v="LIB ARTS &amp; SOCIAL SCI PH"/>
    <n v="0.245"/>
    <n v="7534.3232999999991"/>
    <n v="4106.4194424523594"/>
    <m/>
    <n v="4106.4194424523594"/>
    <m/>
  </r>
  <r>
    <s v="G0500839"/>
    <s v="H0125"/>
    <s v="PSYCHOLOGY"/>
    <s v="H0409"/>
    <s v="Lib Arts &amp; Social Sci"/>
    <s v="8001691"/>
    <s v="Grigorenko,Elena L"/>
    <s v="COPI"/>
    <x v="7"/>
    <x v="7"/>
    <x v="2"/>
    <x v="2"/>
    <m/>
    <m/>
    <n v="8.5000000000000006E-2"/>
    <n v="2613.9488999999999"/>
    <n v="1424.6761330957168"/>
    <n v="626.85749856211532"/>
    <n v="0"/>
    <n v="797.81863453360143"/>
  </r>
  <r>
    <s v="G0500839"/>
    <s v="H0125"/>
    <s v="PSYCHOLOGY"/>
    <s v="H0409"/>
    <s v="Lib Arts &amp; Social Sci"/>
    <s v="8001691"/>
    <s v="Grigorenko,Elena L"/>
    <s v="COPI"/>
    <x v="20"/>
    <x v="20"/>
    <x v="0"/>
    <x v="0"/>
    <s v="H0409"/>
    <s v="LIB ARTS &amp; SOCIAL SCI PH"/>
    <n v="8.5000000000000006E-2"/>
    <n v="2613.9488999999999"/>
    <n v="1424.6761330957168"/>
    <m/>
    <n v="1424.6761330957168"/>
    <m/>
  </r>
  <r>
    <s v="G0500841"/>
    <s v="H0125"/>
    <s v="PSYCHOLOGY"/>
    <s v="H0409"/>
    <s v="Lib Arts &amp; Social Sci"/>
    <s v="0082417"/>
    <s v="Francis,David J"/>
    <s v="COPI"/>
    <x v="7"/>
    <x v="7"/>
    <x v="2"/>
    <x v="2"/>
    <m/>
    <m/>
    <n v="8.5000000000000006E-2"/>
    <n v="846.86860000000001"/>
    <n v="461.56735592198584"/>
    <n v="203.08963660567377"/>
    <n v="0"/>
    <n v="258.47771931631206"/>
  </r>
  <r>
    <s v="G0500841"/>
    <s v="H0125"/>
    <s v="PSYCHOLOGY"/>
    <s v="H0409"/>
    <s v="Lib Arts &amp; Social Sci"/>
    <s v="0082417"/>
    <s v="Francis,David J"/>
    <s v="COPI"/>
    <x v="20"/>
    <x v="20"/>
    <x v="0"/>
    <x v="0"/>
    <s v="H0409"/>
    <s v="LIB ARTS &amp; SOCIAL SCI PH"/>
    <n v="8.5000000000000006E-2"/>
    <n v="846.86860000000001"/>
    <n v="461.56735592198584"/>
    <m/>
    <n v="461.56735592198584"/>
    <m/>
  </r>
  <r>
    <s v="G0500841"/>
    <s v="H0125"/>
    <s v="PSYCHOLOGY"/>
    <s v="H0409"/>
    <s v="Lib Arts &amp; Social Sci"/>
    <s v="0125999"/>
    <s v="Cirino,Paul"/>
    <s v="COPI"/>
    <x v="7"/>
    <x v="7"/>
    <x v="2"/>
    <x v="2"/>
    <m/>
    <m/>
    <n v="8.5000000000000006E-2"/>
    <n v="846.86860000000001"/>
    <n v="461.56735592198584"/>
    <n v="203.08963660567377"/>
    <n v="0"/>
    <n v="258.47771931631206"/>
  </r>
  <r>
    <s v="G0500841"/>
    <s v="H0125"/>
    <s v="PSYCHOLOGY"/>
    <s v="H0409"/>
    <s v="Lib Arts &amp; Social Sci"/>
    <s v="0125999"/>
    <s v="Cirino,Paul"/>
    <s v="COPI"/>
    <x v="20"/>
    <x v="20"/>
    <x v="0"/>
    <x v="0"/>
    <s v="H0409"/>
    <s v="LIB ARTS &amp; SOCIAL SCI PH"/>
    <n v="8.5000000000000006E-2"/>
    <n v="846.86860000000001"/>
    <n v="461.56735592198584"/>
    <m/>
    <n v="461.56735592198584"/>
    <m/>
  </r>
  <r>
    <s v="G0500841"/>
    <s v="H0125"/>
    <s v="PSYCHOLOGY"/>
    <s v="H0409"/>
    <s v="Lib Arts &amp; Social Sci"/>
    <s v="0180578"/>
    <s v="Fletcher,Jack M"/>
    <s v="PI"/>
    <x v="7"/>
    <x v="7"/>
    <x v="2"/>
    <x v="2"/>
    <m/>
    <m/>
    <n v="0.245"/>
    <n v="2440.9742000000001"/>
    <n v="1330.4000258927829"/>
    <n v="585.37601139282447"/>
    <n v="0"/>
    <n v="745.02401449995841"/>
  </r>
  <r>
    <s v="G0500841"/>
    <s v="H0125"/>
    <s v="PSYCHOLOGY"/>
    <s v="H0409"/>
    <s v="Lib Arts &amp; Social Sci"/>
    <s v="0180578"/>
    <s v="Fletcher,Jack M"/>
    <s v="PI"/>
    <x v="20"/>
    <x v="20"/>
    <x v="0"/>
    <x v="0"/>
    <s v="H0409"/>
    <s v="LIB ARTS &amp; SOCIAL SCI PH"/>
    <n v="0.245"/>
    <n v="2440.9742000000001"/>
    <n v="1330.4000258927829"/>
    <m/>
    <n v="1330.4000258927829"/>
    <m/>
  </r>
  <r>
    <s v="G0500841"/>
    <s v="H0125"/>
    <s v="PSYCHOLOGY"/>
    <s v="H0409"/>
    <s v="Lib Arts &amp; Social Sci"/>
    <s v="8001691"/>
    <s v="Grigorenko,Elena L"/>
    <s v="COPI"/>
    <x v="7"/>
    <x v="7"/>
    <x v="2"/>
    <x v="2"/>
    <m/>
    <m/>
    <n v="8.5000000000000006E-2"/>
    <n v="846.86860000000001"/>
    <n v="461.56735592198584"/>
    <n v="203.08963660567377"/>
    <n v="0"/>
    <n v="258.47771931631206"/>
  </r>
  <r>
    <s v="G0500841"/>
    <s v="H0125"/>
    <s v="PSYCHOLOGY"/>
    <s v="H0409"/>
    <s v="Lib Arts &amp; Social Sci"/>
    <s v="8001691"/>
    <s v="Grigorenko,Elena L"/>
    <s v="COPI"/>
    <x v="20"/>
    <x v="20"/>
    <x v="0"/>
    <x v="0"/>
    <s v="H0409"/>
    <s v="LIB ARTS &amp; SOCIAL SCI PH"/>
    <n v="8.5000000000000006E-2"/>
    <n v="846.86860000000001"/>
    <n v="461.56735592198584"/>
    <m/>
    <n v="461.56735592198584"/>
    <m/>
  </r>
  <r>
    <s v="G0500842"/>
    <s v="H0125"/>
    <s v="PSYCHOLOGY"/>
    <s v="H0409"/>
    <s v="Lib Arts &amp; Social Sci"/>
    <s v="0082417"/>
    <s v="Francis,David J"/>
    <s v="COPI"/>
    <x v="7"/>
    <x v="7"/>
    <x v="2"/>
    <x v="2"/>
    <m/>
    <m/>
    <n v="8.5000000000000006E-2"/>
    <n v="61.976900000000001"/>
    <n v="33.779164632200704"/>
    <n v="14.86283243816831"/>
    <n v="0"/>
    <n v="18.916332194032393"/>
  </r>
  <r>
    <s v="G0500842"/>
    <s v="H0125"/>
    <s v="PSYCHOLOGY"/>
    <s v="H0409"/>
    <s v="Lib Arts &amp; Social Sci"/>
    <s v="0082417"/>
    <s v="Francis,David J"/>
    <s v="COPI"/>
    <x v="20"/>
    <x v="20"/>
    <x v="0"/>
    <x v="0"/>
    <s v="H0409"/>
    <s v="LIB ARTS &amp; SOCIAL SCI PH"/>
    <n v="8.5000000000000006E-2"/>
    <n v="61.976900000000001"/>
    <n v="33.779164632200704"/>
    <m/>
    <n v="33.779164632200704"/>
    <m/>
  </r>
  <r>
    <s v="G0500842"/>
    <s v="H0125"/>
    <s v="PSYCHOLOGY"/>
    <s v="H0409"/>
    <s v="Lib Arts &amp; Social Sci"/>
    <s v="0125999"/>
    <s v="Cirino,Paul"/>
    <s v="COPI"/>
    <x v="7"/>
    <x v="7"/>
    <x v="2"/>
    <x v="2"/>
    <m/>
    <m/>
    <n v="8.5000000000000006E-2"/>
    <n v="61.976900000000001"/>
    <n v="33.779164632200704"/>
    <n v="14.86283243816831"/>
    <n v="0"/>
    <n v="18.916332194032393"/>
  </r>
  <r>
    <s v="G0500842"/>
    <s v="H0125"/>
    <s v="PSYCHOLOGY"/>
    <s v="H0409"/>
    <s v="Lib Arts &amp; Social Sci"/>
    <s v="0125999"/>
    <s v="Cirino,Paul"/>
    <s v="COPI"/>
    <x v="20"/>
    <x v="20"/>
    <x v="0"/>
    <x v="0"/>
    <s v="H0409"/>
    <s v="LIB ARTS &amp; SOCIAL SCI PH"/>
    <n v="8.5000000000000006E-2"/>
    <n v="61.976900000000001"/>
    <n v="33.779164632200704"/>
    <m/>
    <n v="33.779164632200704"/>
    <m/>
  </r>
  <r>
    <s v="G0500842"/>
    <s v="H0125"/>
    <s v="PSYCHOLOGY"/>
    <s v="H0409"/>
    <s v="Lib Arts &amp; Social Sci"/>
    <s v="0180578"/>
    <s v="Fletcher,Jack M"/>
    <s v="PI"/>
    <x v="7"/>
    <x v="7"/>
    <x v="2"/>
    <x v="2"/>
    <m/>
    <m/>
    <n v="0.245"/>
    <n v="178.63929999999999"/>
    <n v="97.363474528107901"/>
    <n v="42.839928792367473"/>
    <n v="0"/>
    <n v="54.523545735740427"/>
  </r>
  <r>
    <s v="G0500842"/>
    <s v="H0125"/>
    <s v="PSYCHOLOGY"/>
    <s v="H0409"/>
    <s v="Lib Arts &amp; Social Sci"/>
    <s v="0180578"/>
    <s v="Fletcher,Jack M"/>
    <s v="PI"/>
    <x v="20"/>
    <x v="20"/>
    <x v="0"/>
    <x v="0"/>
    <s v="H0409"/>
    <s v="LIB ARTS &amp; SOCIAL SCI PH"/>
    <n v="0.245"/>
    <n v="178.63929999999999"/>
    <n v="97.363474528107901"/>
    <m/>
    <n v="97.363474528107901"/>
    <m/>
  </r>
  <r>
    <s v="G0500842"/>
    <s v="H0125"/>
    <s v="PSYCHOLOGY"/>
    <s v="H0409"/>
    <s v="Lib Arts &amp; Social Sci"/>
    <s v="8001691"/>
    <s v="Grigorenko,Elena L"/>
    <s v="COPI"/>
    <x v="7"/>
    <x v="7"/>
    <x v="2"/>
    <x v="2"/>
    <m/>
    <m/>
    <n v="8.5000000000000006E-2"/>
    <n v="61.976900000000001"/>
    <n v="33.779164632200704"/>
    <n v="14.86283243816831"/>
    <n v="0"/>
    <n v="18.916332194032393"/>
  </r>
  <r>
    <s v="G0500842"/>
    <s v="H0125"/>
    <s v="PSYCHOLOGY"/>
    <s v="H0409"/>
    <s v="Lib Arts &amp; Social Sci"/>
    <s v="8001691"/>
    <s v="Grigorenko,Elena L"/>
    <s v="COPI"/>
    <x v="20"/>
    <x v="20"/>
    <x v="0"/>
    <x v="0"/>
    <s v="H0409"/>
    <s v="LIB ARTS &amp; SOCIAL SCI PH"/>
    <n v="8.5000000000000006E-2"/>
    <n v="61.976900000000001"/>
    <n v="33.779164632200704"/>
    <m/>
    <n v="33.779164632200704"/>
    <m/>
  </r>
  <r>
    <s v="G0500844"/>
    <s v="H0125"/>
    <s v="PSYCHOLOGY"/>
    <s v="H0409"/>
    <s v="Lib Arts &amp; Social Sci"/>
    <s v="0082417"/>
    <s v="Francis,David J"/>
    <s v="COPI"/>
    <x v="7"/>
    <x v="7"/>
    <x v="2"/>
    <x v="2"/>
    <m/>
    <m/>
    <n v="8.5000000000000006E-2"/>
    <n v="6740.9751500000002"/>
    <n v="3674.0222465696711"/>
    <n v="1616.5697884906554"/>
    <n v="0"/>
    <n v="2057.4524580790157"/>
  </r>
  <r>
    <s v="G0500844"/>
    <s v="H0125"/>
    <s v="PSYCHOLOGY"/>
    <s v="H0409"/>
    <s v="Lib Arts &amp; Social Sci"/>
    <s v="0082417"/>
    <s v="Francis,David J"/>
    <s v="COPI"/>
    <x v="20"/>
    <x v="20"/>
    <x v="0"/>
    <x v="0"/>
    <s v="H0409"/>
    <s v="LIB ARTS &amp; SOCIAL SCI PH"/>
    <n v="8.5000000000000006E-2"/>
    <n v="6740.9751500000002"/>
    <n v="3674.0222465696711"/>
    <m/>
    <n v="3674.0222465696711"/>
    <m/>
  </r>
  <r>
    <s v="G0500844"/>
    <s v="H0125"/>
    <s v="PSYCHOLOGY"/>
    <s v="H0409"/>
    <s v="Lib Arts &amp; Social Sci"/>
    <s v="0125999"/>
    <s v="Cirino,Paul"/>
    <s v="COPI"/>
    <x v="7"/>
    <x v="7"/>
    <x v="2"/>
    <x v="2"/>
    <m/>
    <m/>
    <n v="8.5000000000000006E-2"/>
    <n v="6740.9751500000002"/>
    <n v="3674.0222465696711"/>
    <n v="1616.5697884906554"/>
    <n v="0"/>
    <n v="2057.4524580790157"/>
  </r>
  <r>
    <s v="G0500844"/>
    <s v="H0125"/>
    <s v="PSYCHOLOGY"/>
    <s v="H0409"/>
    <s v="Lib Arts &amp; Social Sci"/>
    <s v="0125999"/>
    <s v="Cirino,Paul"/>
    <s v="COPI"/>
    <x v="20"/>
    <x v="20"/>
    <x v="0"/>
    <x v="0"/>
    <s v="H0409"/>
    <s v="LIB ARTS &amp; SOCIAL SCI PH"/>
    <n v="8.5000000000000006E-2"/>
    <n v="6740.9751500000002"/>
    <n v="3674.0222465696711"/>
    <m/>
    <n v="3674.0222465696711"/>
    <m/>
  </r>
  <r>
    <s v="G0500844"/>
    <s v="H0125"/>
    <s v="PSYCHOLOGY"/>
    <s v="H0409"/>
    <s v="Lib Arts &amp; Social Sci"/>
    <s v="0180578"/>
    <s v="Fletcher,Jack M"/>
    <s v="PI"/>
    <x v="7"/>
    <x v="7"/>
    <x v="2"/>
    <x v="2"/>
    <m/>
    <m/>
    <n v="0.245"/>
    <n v="19429.869549999999"/>
    <n v="10589.828828347874"/>
    <n v="4659.5246844730646"/>
    <n v="0"/>
    <n v="5930.3041438748096"/>
  </r>
  <r>
    <s v="G0500844"/>
    <s v="H0125"/>
    <s v="PSYCHOLOGY"/>
    <s v="H0409"/>
    <s v="Lib Arts &amp; Social Sci"/>
    <s v="0180578"/>
    <s v="Fletcher,Jack M"/>
    <s v="PI"/>
    <x v="20"/>
    <x v="20"/>
    <x v="0"/>
    <x v="0"/>
    <s v="H0409"/>
    <s v="LIB ARTS &amp; SOCIAL SCI PH"/>
    <n v="0.245"/>
    <n v="19429.869549999999"/>
    <n v="10589.828828347874"/>
    <m/>
    <n v="10589.828828347874"/>
    <m/>
  </r>
  <r>
    <s v="G0500844"/>
    <s v="H0125"/>
    <s v="PSYCHOLOGY"/>
    <s v="H0409"/>
    <s v="Lib Arts &amp; Social Sci"/>
    <s v="8001691"/>
    <s v="Grigorenko,Elena L"/>
    <s v="COPI"/>
    <x v="7"/>
    <x v="7"/>
    <x v="2"/>
    <x v="2"/>
    <m/>
    <m/>
    <n v="8.5000000000000006E-2"/>
    <n v="6740.9751500000002"/>
    <n v="3674.0222465696711"/>
    <n v="1616.5697884906554"/>
    <n v="0"/>
    <n v="2057.4524580790157"/>
  </r>
  <r>
    <s v="G0500844"/>
    <s v="H0125"/>
    <s v="PSYCHOLOGY"/>
    <s v="H0409"/>
    <s v="Lib Arts &amp; Social Sci"/>
    <s v="8001691"/>
    <s v="Grigorenko,Elena L"/>
    <s v="COPI"/>
    <x v="20"/>
    <x v="20"/>
    <x v="0"/>
    <x v="0"/>
    <s v="H0409"/>
    <s v="LIB ARTS &amp; SOCIAL SCI PH"/>
    <n v="8.5000000000000006E-2"/>
    <n v="6740.9751500000002"/>
    <n v="3674.0222465696711"/>
    <m/>
    <n v="3674.0222465696711"/>
    <m/>
  </r>
  <r>
    <s v="G0501570"/>
    <s v="H0064"/>
    <s v="PSYCH, HLTH &amp; LEARNING SCIENCE"/>
    <s v="H0405"/>
    <s v="Education"/>
    <s v="0190308"/>
    <s v="Reitzel,Lorraine R"/>
    <s v="PI"/>
    <x v="0"/>
    <x v="0"/>
    <x v="0"/>
    <x v="0"/>
    <s v="H0405"/>
    <s v="EDUCATION PH"/>
    <n v="0.7"/>
    <n v="-1669.5"/>
    <n v="-909.92475185850003"/>
    <m/>
    <n v="-909.92475185850003"/>
    <m/>
  </r>
  <r>
    <s v="G0501570"/>
    <s v="H0064"/>
    <s v="PSYCH, HLTH &amp; LEARNING SCIENCE"/>
    <s v="H0405"/>
    <s v="Education"/>
    <s v="0190308"/>
    <s v="Reitzel,Lorraine R"/>
    <s v="PI"/>
    <x v="1"/>
    <x v="1"/>
    <x v="1"/>
    <x v="1"/>
    <m/>
    <m/>
    <n v="0.3"/>
    <n v="-715.5"/>
    <n v="-389.96775079650001"/>
    <n v="-171.58581035046001"/>
    <n v="0"/>
    <n v="-218.38194044604001"/>
  </r>
  <r>
    <s v="G0505933"/>
    <s v="H0064"/>
    <s v="PSYCH, HLTH &amp; LEARNING SCIENCE"/>
    <s v="H0405"/>
    <s v="Education"/>
    <s v="0190308"/>
    <s v="Reitzel,Lorraine R"/>
    <s v="PI"/>
    <x v="1"/>
    <x v="1"/>
    <x v="1"/>
    <x v="1"/>
    <m/>
    <m/>
    <n v="0.4"/>
    <n v="9.2120000000000015"/>
    <n v="5.0208007272360016"/>
    <n v="2.2091523199838408"/>
    <n v="0"/>
    <n v="2.8116484072521608"/>
  </r>
  <r>
    <s v="G0505933"/>
    <s v="H0064"/>
    <s v="PSYCH, HLTH &amp; LEARNING SCIENCE"/>
    <s v="H0405"/>
    <s v="Education"/>
    <s v="8004467"/>
    <s v="Acquati,Chiara"/>
    <s v="COI"/>
    <x v="5"/>
    <x v="5"/>
    <x v="5"/>
    <x v="5"/>
    <m/>
    <m/>
    <n v="0"/>
    <n v="0"/>
    <n v="0"/>
    <n v="0"/>
    <n v="0"/>
    <n v="0"/>
  </r>
  <r>
    <s v="G0505933"/>
    <s v="H0064"/>
    <s v="PSYCH, HLTH &amp; LEARNING SCIENCE"/>
    <s v="H0405"/>
    <s v="Education"/>
    <s v="8004467"/>
    <s v="Acquati,Chiara"/>
    <s v="COI"/>
    <x v="61"/>
    <x v="61"/>
    <x v="5"/>
    <x v="5"/>
    <m/>
    <m/>
    <n v="0.5"/>
    <n v="11.515000000000001"/>
    <n v="6.2760009090450009"/>
    <n v="2.7614403999798003"/>
    <n v="0"/>
    <n v="3.5145605090652006"/>
  </r>
  <r>
    <s v="G0505933"/>
    <s v="H0064"/>
    <s v="PSYCH, HLTH &amp; LEARNING SCIENCE"/>
    <s v="H0405"/>
    <s v="Education"/>
    <s v="8007112"/>
    <s v="Chen,Tzu-An"/>
    <s v="COI"/>
    <x v="0"/>
    <x v="0"/>
    <x v="0"/>
    <x v="0"/>
    <s v="H0405"/>
    <s v="EDUCATION PH"/>
    <n v="0.1"/>
    <n v="2.3030000000000004"/>
    <n v="1.2552001818090004"/>
    <m/>
    <n v="1.2552001818090004"/>
    <m/>
  </r>
  <r>
    <s v="G113049"/>
    <s v="H0064"/>
    <s v="PSYCH, HLTH &amp; LEARNING SCIENCE"/>
    <s v="H0405"/>
    <s v="Education"/>
    <s v="0190308"/>
    <s v="Reitzel,Lorraine R"/>
    <s v="PI"/>
    <x v="0"/>
    <x v="0"/>
    <x v="0"/>
    <x v="0"/>
    <s v="H0405"/>
    <s v="EDUCATION PH"/>
    <n v="0.7"/>
    <n v="-167.762"/>
    <n v="-91.435038167886006"/>
    <m/>
    <n v="-91.435038167886006"/>
    <m/>
  </r>
  <r>
    <s v="G113049"/>
    <s v="H0064"/>
    <s v="PSYCH, HLTH &amp; LEARNING SCIENCE"/>
    <s v="H0405"/>
    <s v="Education"/>
    <s v="0190308"/>
    <s v="Reitzel,Lorraine R"/>
    <s v="PI"/>
    <x v="1"/>
    <x v="1"/>
    <x v="1"/>
    <x v="1"/>
    <m/>
    <m/>
    <n v="0.3"/>
    <n v="-71.897999999999996"/>
    <n v="-39.186444929094002"/>
    <n v="-17.242035768801362"/>
    <n v="0"/>
    <n v="-21.94440916029264"/>
  </r>
  <r>
    <s v="G113184"/>
    <s v="H0110"/>
    <s v="MATHEMATICS"/>
    <s v="H0411"/>
    <s v="NSM"/>
    <s v="0146732"/>
    <s v="Bodmann,Bernhard G"/>
    <s v="COPI"/>
    <x v="19"/>
    <x v="19"/>
    <x v="3"/>
    <x v="3"/>
    <m/>
    <m/>
    <n v="0.3"/>
    <n v="167.10299999999998"/>
    <n v="91.075864516208995"/>
    <n v="40.073380387131955"/>
    <n v="0"/>
    <n v="51.00248412907704"/>
  </r>
  <r>
    <s v="G113184"/>
    <s v="H0110"/>
    <s v="MATHEMATICS"/>
    <s v="H0411"/>
    <s v="NSM"/>
    <s v="0903312"/>
    <s v="Labate,Demetrio"/>
    <s v="PI"/>
    <x v="19"/>
    <x v="19"/>
    <x v="3"/>
    <x v="3"/>
    <m/>
    <m/>
    <n v="0.4"/>
    <n v="222.804"/>
    <n v="121.43448602161202"/>
    <n v="53.431173849509285"/>
    <n v="0"/>
    <n v="68.003312172102738"/>
  </r>
  <r>
    <s v="G113184"/>
    <s v="H0110"/>
    <s v="MATHEMATICS"/>
    <s v="H0411"/>
    <s v="NSM"/>
    <s v="1180171"/>
    <s v="Prasad,Saurabh"/>
    <s v="COPI"/>
    <x v="4"/>
    <x v="4"/>
    <x v="4"/>
    <x v="4"/>
    <m/>
    <m/>
    <n v="0.3"/>
    <n v="167.10299999999998"/>
    <n v="91.075864516208995"/>
    <n v="40.073380387131955"/>
    <n v="0"/>
    <n v="51.00248412907704"/>
  </r>
  <r>
    <s v="G113216"/>
    <s v="H0591"/>
    <s v="PETROLEUM ENGINEERING"/>
    <s v="H0406"/>
    <s v="Engineering"/>
    <s v="1203910"/>
    <s v="Qin,Guan"/>
    <s v="PI"/>
    <x v="33"/>
    <x v="33"/>
    <x v="4"/>
    <x v="4"/>
    <m/>
    <m/>
    <n v="0.4"/>
    <n v="4559.4040000000014"/>
    <n v="2485.0042248114128"/>
    <n v="1093.4018589170216"/>
    <n v="0"/>
    <n v="1391.6023658943911"/>
  </r>
  <r>
    <s v="G113216"/>
    <s v="H0591"/>
    <s v="PETROLEUM ENGINEERING"/>
    <s v="H0406"/>
    <s v="Engineering"/>
    <s v="1386404"/>
    <s v="Palmer,Jeremy"/>
    <s v="COPI"/>
    <x v="13"/>
    <x v="13"/>
    <x v="4"/>
    <x v="4"/>
    <m/>
    <m/>
    <n v="0.3"/>
    <n v="3419.5530000000003"/>
    <n v="1863.7531686085592"/>
    <n v="820.05139418776605"/>
    <n v="0"/>
    <n v="1043.7017744207933"/>
  </r>
  <r>
    <s v="G113216"/>
    <s v="H0591"/>
    <s v="PETROLEUM ENGINEERING"/>
    <s v="H0406"/>
    <s v="Engineering"/>
    <s v="8005312"/>
    <s v="Thakur,Ganesh Chandra"/>
    <s v="COPI"/>
    <x v="33"/>
    <x v="33"/>
    <x v="4"/>
    <x v="4"/>
    <m/>
    <m/>
    <n v="0.3"/>
    <n v="3419.5530000000003"/>
    <n v="1863.7531686085592"/>
    <n v="820.05139418776605"/>
    <n v="0"/>
    <n v="1043.7017744207933"/>
  </r>
  <r>
    <s v="G0507664"/>
    <s v="H0110"/>
    <s v="MATHEMATICS"/>
    <s v="H0411"/>
    <s v="NSM"/>
    <s v="0082004"/>
    <s v="Ru,Min"/>
    <s v="PI"/>
    <x v="19"/>
    <x v="19"/>
    <x v="3"/>
    <x v="3"/>
    <m/>
    <m/>
    <n v="1"/>
    <n v="2226.42"/>
    <n v="1213.4619143652601"/>
    <n v="533.92324232071439"/>
    <n v="0"/>
    <n v="679.53867204454571"/>
  </r>
  <r>
    <s v="G0507666"/>
    <s v="H0110"/>
    <s v="MATHEMATICS"/>
    <s v="H0411"/>
    <s v="NSM"/>
    <s v="0088914"/>
    <s v="Blecher,David P"/>
    <s v="PI"/>
    <x v="19"/>
    <x v="19"/>
    <x v="3"/>
    <x v="3"/>
    <m/>
    <m/>
    <n v="1"/>
    <n v="1750.1200000000003"/>
    <n v="953.86493364636033"/>
    <n v="419.70057080439852"/>
    <n v="0"/>
    <n v="534.16436284196175"/>
  </r>
  <r>
    <s v="G113388"/>
    <s v="H0068"/>
    <s v="CIVIL ENGINEERING"/>
    <s v="H0406"/>
    <s v="Engineering"/>
    <s v="1138156"/>
    <s v="Lee,Hyongki"/>
    <s v="PI"/>
    <x v="9"/>
    <x v="9"/>
    <x v="4"/>
    <x v="4"/>
    <m/>
    <m/>
    <n v="1"/>
    <n v="-269.13"/>
    <n v="-146.68346718639"/>
    <n v="-64.540725562011602"/>
    <n v="0"/>
    <n v="-82.142741624378402"/>
  </r>
  <r>
    <s v="G113419"/>
    <s v="H0571"/>
    <s v="PHAR HEALTH OUTCOMES &amp; POLICY"/>
    <s v="H0413"/>
    <s v="Pharmacy"/>
    <s v="0146261"/>
    <s v="Essien,Ekere James"/>
    <s v="COPI"/>
    <x v="29"/>
    <x v="29"/>
    <x v="7"/>
    <x v="7"/>
    <m/>
    <m/>
    <n v="0.02"/>
    <n v="295.04139999999995"/>
    <n v="160.8059135567442"/>
    <n v="70.754601964967449"/>
    <n v="0"/>
    <n v="90.051311591776752"/>
  </r>
  <r>
    <s v="G113419"/>
    <s v="H0571"/>
    <s v="PHAR HEALTH OUTCOMES &amp; POLICY"/>
    <s v="H0413"/>
    <s v="Pharmacy"/>
    <s v="0146261"/>
    <s v="Essien,Ekere James"/>
    <s v="COPI"/>
    <x v="30"/>
    <x v="30"/>
    <x v="7"/>
    <x v="7"/>
    <m/>
    <m/>
    <n v="0.03"/>
    <n v="442.56209999999993"/>
    <n v="241.20887033511627"/>
    <n v="106.13190294745117"/>
    <n v="0"/>
    <n v="135.07696738766509"/>
  </r>
  <r>
    <s v="G113419"/>
    <s v="H0571"/>
    <s v="PHAR HEALTH OUTCOMES &amp; POLICY"/>
    <s v="H0413"/>
    <s v="Pharmacy"/>
    <s v="0184313"/>
    <s v="Johnson,Michael L"/>
    <s v="COPI"/>
    <x v="29"/>
    <x v="29"/>
    <x v="7"/>
    <x v="7"/>
    <m/>
    <m/>
    <n v="0.02"/>
    <n v="295.04139999999995"/>
    <n v="160.8059135567442"/>
    <n v="70.754601964967449"/>
    <n v="0"/>
    <n v="90.051311591776752"/>
  </r>
  <r>
    <s v="G113419"/>
    <s v="H0571"/>
    <s v="PHAR HEALTH OUTCOMES &amp; POLICY"/>
    <s v="H0413"/>
    <s v="Pharmacy"/>
    <s v="0184313"/>
    <s v="Johnson,Michael L"/>
    <s v="COPI"/>
    <x v="30"/>
    <x v="30"/>
    <x v="7"/>
    <x v="7"/>
    <m/>
    <m/>
    <n v="0.03"/>
    <n v="442.56209999999993"/>
    <n v="241.20887033511627"/>
    <n v="106.13190294745117"/>
    <n v="0"/>
    <n v="135.07696738766509"/>
  </r>
  <r>
    <s v="G113419"/>
    <s v="H0571"/>
    <s v="PHAR HEALTH OUTCOMES &amp; POLICY"/>
    <s v="H0413"/>
    <s v="Pharmacy"/>
    <s v="0920286"/>
    <s v="Abughosh,Susan M"/>
    <s v="PI"/>
    <x v="29"/>
    <x v="29"/>
    <x v="7"/>
    <x v="7"/>
    <m/>
    <m/>
    <n v="0.34"/>
    <n v="5015.7037999999993"/>
    <n v="2733.7005304646514"/>
    <n v="1202.8282334044466"/>
    <n v="0"/>
    <n v="1530.8722970602048"/>
  </r>
  <r>
    <s v="G113419"/>
    <s v="H0571"/>
    <s v="PHAR HEALTH OUTCOMES &amp; POLICY"/>
    <s v="H0413"/>
    <s v="Pharmacy"/>
    <s v="0920286"/>
    <s v="Abughosh,Susan M"/>
    <s v="PI"/>
    <x v="30"/>
    <x v="30"/>
    <x v="7"/>
    <x v="7"/>
    <m/>
    <m/>
    <n v="0.51"/>
    <n v="7523.555699999999"/>
    <n v="4100.5507956969768"/>
    <n v="1804.2423501066698"/>
    <n v="0"/>
    <n v="2296.3084455903072"/>
  </r>
  <r>
    <s v="G113419"/>
    <s v="H0571"/>
    <s v="PHAR HEALTH OUTCOMES &amp; POLICY"/>
    <s v="H0413"/>
    <s v="Pharmacy"/>
    <s v="0081902"/>
    <s v="Ordonez,Nancy D"/>
    <s v="COPI"/>
    <x v="51"/>
    <x v="51"/>
    <x v="7"/>
    <x v="7"/>
    <m/>
    <m/>
    <n v="0.05"/>
    <n v="737.60349999999994"/>
    <n v="402.01478389186047"/>
    <n v="176.88650491241862"/>
    <n v="0"/>
    <n v="225.12827897944186"/>
  </r>
  <r>
    <s v="G113464"/>
    <s v="H0109"/>
    <s v="EARTH &amp; ATMOSPHERIC SCIENCES"/>
    <s v="H0411"/>
    <s v="NSM"/>
    <s v="0190875"/>
    <s v="Wellner,Julia S"/>
    <s v="PI"/>
    <x v="6"/>
    <x v="6"/>
    <x v="3"/>
    <x v="3"/>
    <m/>
    <m/>
    <n v="1"/>
    <n v="12726.180000000002"/>
    <n v="6936.1282890725415"/>
    <n v="3051.8964471919185"/>
    <n v="0"/>
    <n v="3884.2318418806231"/>
  </r>
  <r>
    <s v="C106965"/>
    <s v="H0109"/>
    <s v="EARTH &amp; ATMOSPHERIC SCIENCES"/>
    <s v="H0411"/>
    <s v="NSM"/>
    <s v="0140369"/>
    <s v="Han,De Hua"/>
    <s v="PI"/>
    <x v="6"/>
    <x v="6"/>
    <x v="3"/>
    <x v="3"/>
    <m/>
    <m/>
    <n v="1"/>
    <n v="8464.11"/>
    <n v="4613.1795097053309"/>
    <n v="2029.7989842703457"/>
    <n v="0"/>
    <n v="2583.3805254349854"/>
  </r>
  <r>
    <s v="C107283"/>
    <s v="H0109"/>
    <s v="EARTH &amp; ATMOSPHERIC SCIENCES"/>
    <s v="H0411"/>
    <s v="NSM"/>
    <s v="0088665"/>
    <s v="Hall,Stuart Andrew"/>
    <s v="COPI"/>
    <x v="6"/>
    <x v="6"/>
    <x v="3"/>
    <x v="3"/>
    <m/>
    <m/>
    <n v="0.33"/>
    <n v="79.464000000000013"/>
    <n v="43.310129069592008"/>
    <n v="19.056456790620484"/>
    <n v="0"/>
    <n v="24.253672278971525"/>
  </r>
  <r>
    <s v="C107283"/>
    <s v="H0109"/>
    <s v="EARTH &amp; ATMOSPHERIC SCIENCES"/>
    <s v="H0411"/>
    <s v="NSM"/>
    <s v="0090184"/>
    <s v="Murphy,Michael"/>
    <s v="PI"/>
    <x v="6"/>
    <x v="6"/>
    <x v="3"/>
    <x v="3"/>
    <m/>
    <m/>
    <n v="0.34"/>
    <n v="81.872000000000014"/>
    <n v="44.622557223216013"/>
    <n v="19.633925178215048"/>
    <n v="0"/>
    <n v="24.988632045000966"/>
  </r>
  <r>
    <s v="C107283"/>
    <s v="H0109"/>
    <s v="EARTH &amp; ATMOSPHERIC SCIENCES"/>
    <s v="H0411"/>
    <s v="NSM"/>
    <s v="0175215"/>
    <s v="Snow,Jonathan E"/>
    <s v="COPI"/>
    <x v="6"/>
    <x v="6"/>
    <x v="3"/>
    <x v="3"/>
    <m/>
    <m/>
    <n v="0.33"/>
    <n v="79.464000000000013"/>
    <n v="43.310129069592008"/>
    <n v="19.056456790620484"/>
    <n v="0"/>
    <n v="24.253672278971525"/>
  </r>
  <r>
    <s v="C111712"/>
    <s v="H0508"/>
    <s v="CTR DRUG &amp; SOCIAL POLICY RESRC"/>
    <s v="H0415"/>
    <s v="GCSW"/>
    <s v="0724701"/>
    <s v="Narendorff,Sarah C"/>
    <s v="PI"/>
    <x v="61"/>
    <x v="61"/>
    <x v="5"/>
    <x v="5"/>
    <m/>
    <m/>
    <n v="1"/>
    <n v="-14.9"/>
    <n v="-8.1209217147000015"/>
    <n v="-3.5732055544680006"/>
    <n v="0"/>
    <n v="-4.5477161602320013"/>
  </r>
  <r>
    <s v="G0500102"/>
    <s v="H0109"/>
    <s v="EARTH &amp; ATMOSPHERIC SCIENCES"/>
    <s v="H0411"/>
    <s v="NSM"/>
    <s v="0175403"/>
    <s v="Lapen,Thomas J"/>
    <s v="PI"/>
    <x v="6"/>
    <x v="6"/>
    <x v="3"/>
    <x v="3"/>
    <m/>
    <m/>
    <n v="1"/>
    <n v="-214.65"/>
    <n v="-116.99032523895001"/>
    <n v="-51.475743105138001"/>
    <n v="0"/>
    <n v="-65.514582133812013"/>
  </r>
  <r>
    <s v="G0500273"/>
    <s v="H0515"/>
    <s v="CTR FOR NUCLEAR REC&amp;CELL SIGN"/>
    <s v="H0411"/>
    <s v="NSM"/>
    <s v="1051734"/>
    <s v="Chung,Sanghyuk"/>
    <s v="PI"/>
    <x v="26"/>
    <x v="26"/>
    <x v="3"/>
    <x v="3"/>
    <m/>
    <m/>
    <n v="0.47499999999999998"/>
    <n v="606.62249999999995"/>
    <n v="330.62643173661752"/>
    <n v="145.4756299641117"/>
    <n v="0"/>
    <n v="185.15080177250582"/>
  </r>
  <r>
    <s v="G0500273"/>
    <s v="H0515"/>
    <s v="CTR FOR NUCLEAR REC&amp;CELL SIGN"/>
    <s v="H0411"/>
    <s v="NSM"/>
    <s v="1051734"/>
    <s v="Chung,Sanghyuk"/>
    <s v="COPI"/>
    <x v="3"/>
    <x v="3"/>
    <x v="3"/>
    <x v="3"/>
    <m/>
    <m/>
    <n v="0.47499999999999998"/>
    <n v="606.62249999999995"/>
    <n v="330.62643173661752"/>
    <n v="145.4756299641117"/>
    <n v="0"/>
    <n v="185.15080177250582"/>
  </r>
  <r>
    <s v="G0500273"/>
    <s v="H0515"/>
    <s v="CTR FOR NUCLEAR REC&amp;CELL SIGN"/>
    <s v="H0411"/>
    <s v="NSM"/>
    <s v="0163329"/>
    <s v="Gunaratne,Preethi H"/>
    <s v="OTHK"/>
    <x v="3"/>
    <x v="3"/>
    <x v="3"/>
    <x v="3"/>
    <m/>
    <m/>
    <n v="0"/>
    <n v="0"/>
    <n v="0"/>
    <n v="0"/>
    <n v="0"/>
    <n v="0"/>
  </r>
  <r>
    <s v="G0500273"/>
    <s v="H0515"/>
    <s v="CTR FOR NUCLEAR REC&amp;CELL SIGN"/>
    <s v="H0411"/>
    <s v="NSM"/>
    <s v="0984594"/>
    <s v="Lin,Chin-Yo"/>
    <s v="COPI"/>
    <x v="3"/>
    <x v="3"/>
    <x v="3"/>
    <x v="3"/>
    <m/>
    <m/>
    <n v="2.5000000000000001E-2"/>
    <n v="31.927499999999998"/>
    <n v="17.401391144032502"/>
    <n v="7.6566121033743011"/>
    <n v="0"/>
    <n v="9.7447790406582016"/>
  </r>
  <r>
    <s v="G0500273"/>
    <s v="H0515"/>
    <s v="CTR FOR NUCLEAR REC&amp;CELL SIGN"/>
    <s v="H0411"/>
    <s v="NSM"/>
    <s v="1051734"/>
    <s v="Chung,Sanghyuk"/>
    <s v="COPI"/>
    <x v="26"/>
    <x v="26"/>
    <x v="3"/>
    <x v="3"/>
    <m/>
    <m/>
    <n v="2.5000000000000001E-2"/>
    <n v="31.927499999999998"/>
    <n v="17.401391144032502"/>
    <n v="7.6566121033743011"/>
    <n v="0"/>
    <n v="9.7447790406582016"/>
  </r>
  <r>
    <s v="G0500459"/>
    <s v="H0567"/>
    <s v="UH ENERGY"/>
    <s v="H0567"/>
    <s v="UH Energy"/>
    <s v="0081021"/>
    <s v="Krishnamoorti,Ramanan"/>
    <s v="PI"/>
    <x v="59"/>
    <x v="59"/>
    <x v="10"/>
    <x v="9"/>
    <m/>
    <m/>
    <n v="0.7"/>
    <n v="-152.97799999999995"/>
    <n v="-83.37733973633398"/>
    <n v="-36.68602948398695"/>
    <n v="0"/>
    <n v="-46.69131025234703"/>
  </r>
  <r>
    <s v="G0500459"/>
    <s v="H0567"/>
    <s v="UH ENERGY"/>
    <s v="H0567"/>
    <s v="UH Energy"/>
    <s v="1396608"/>
    <s v="Kostarelos,Konstantinos"/>
    <s v="COPI"/>
    <x v="33"/>
    <x v="33"/>
    <x v="4"/>
    <x v="4"/>
    <m/>
    <m/>
    <n v="0.1"/>
    <n v="-21.853999999999999"/>
    <n v="-11.911048533762001"/>
    <n v="-5.24086135485528"/>
    <n v="0"/>
    <n v="-6.6701871789067209"/>
  </r>
  <r>
    <s v="G0500459"/>
    <s v="H0567"/>
    <s v="UH ENERGY"/>
    <s v="H0567"/>
    <s v="UH Energy"/>
    <s v="8004511"/>
    <s v="Prosperetti,Andrea"/>
    <s v="COPI"/>
    <x v="14"/>
    <x v="14"/>
    <x v="4"/>
    <x v="4"/>
    <m/>
    <m/>
    <n v="0.1"/>
    <n v="-21.853999999999999"/>
    <n v="-11.911048533762001"/>
    <n v="-5.24086135485528"/>
    <n v="0"/>
    <n v="-6.6701871789067209"/>
  </r>
  <r>
    <s v="G0500459"/>
    <s v="H0567"/>
    <s v="UH ENERGY"/>
    <s v="H0567"/>
    <s v="UH Energy"/>
    <s v="8005320"/>
    <s v="Wong,George K"/>
    <s v="COPI"/>
    <x v="33"/>
    <x v="33"/>
    <x v="4"/>
    <x v="4"/>
    <m/>
    <m/>
    <n v="0.1"/>
    <n v="-21.853999999999999"/>
    <n v="-11.911048533762001"/>
    <n v="-5.24086135485528"/>
    <n v="0"/>
    <n v="-6.6701871789067209"/>
  </r>
  <r>
    <s v="G0500575"/>
    <s v="H0065"/>
    <s v="HEALTH AND HUMAN PERFORMANCE"/>
    <s v="H0409"/>
    <s v="Lib Arts &amp; Social Sci"/>
    <s v="13004345"/>
    <s v="Lee,Boem Chan"/>
    <s v="PI"/>
    <x v="2"/>
    <x v="2"/>
    <x v="2"/>
    <x v="2"/>
    <m/>
    <m/>
    <n v="0.9"/>
    <n v="-82.269000000000005"/>
    <n v="-44.838933459507004"/>
    <n v="-19.729130722183083"/>
    <n v="0"/>
    <n v="-25.109802737323921"/>
  </r>
  <r>
    <s v="G0500575"/>
    <s v="H0065"/>
    <s v="HEALTH AND HUMAN PERFORMANCE"/>
    <s v="H0409"/>
    <s v="Lib Arts &amp; Social Sci"/>
    <s v="1315366"/>
    <s v="Park,Yoonjung"/>
    <s v="COPI"/>
    <x v="2"/>
    <x v="2"/>
    <x v="2"/>
    <x v="2"/>
    <m/>
    <m/>
    <n v="0.1"/>
    <n v="-9.141"/>
    <n v="-4.9821037177230005"/>
    <n v="-2.1921256357981203"/>
    <n v="0"/>
    <n v="-2.7899780819248803"/>
  </r>
  <r>
    <s v="G0500726"/>
    <s v="H0070"/>
    <s v="ELECTRICAL ENGINEERING"/>
    <s v="H0406"/>
    <s v="Engineering"/>
    <s v="1156907"/>
    <s v="Contreras-Vidal,Jose Luis"/>
    <s v="PI"/>
    <x v="4"/>
    <x v="4"/>
    <x v="4"/>
    <x v="4"/>
    <m/>
    <m/>
    <n v="1"/>
    <n v="248.79999999999995"/>
    <n v="135.60304178639998"/>
    <n v="59.665338386015996"/>
    <n v="0"/>
    <n v="75.937703400383981"/>
  </r>
  <r>
    <s v="G0500742"/>
    <s v="H0117"/>
    <s v="PHARMACOLOGICAL &amp; PHARMACEUTIC"/>
    <s v="H0413"/>
    <s v="Pharmacy"/>
    <s v="0868101"/>
    <s v="McConnell,Bradley K"/>
    <s v="PI"/>
    <x v="11"/>
    <x v="11"/>
    <x v="7"/>
    <x v="7"/>
    <m/>
    <m/>
    <n v="0.5"/>
    <n v="-2.99"/>
    <n v="-1.6296346259700003"/>
    <n v="-0.71703923542680015"/>
    <n v="0"/>
    <n v="-0.91259539054320016"/>
  </r>
  <r>
    <s v="G0500742"/>
    <s v="H0117"/>
    <s v="PHARMACOLOGICAL &amp; PHARMACEUTIC"/>
    <s v="H0413"/>
    <s v="Pharmacy"/>
    <s v="0868101"/>
    <s v="McConnell,Bradley K"/>
    <s v="PI"/>
    <x v="12"/>
    <x v="12"/>
    <x v="7"/>
    <x v="7"/>
    <m/>
    <m/>
    <n v="0.5"/>
    <n v="-2.99"/>
    <n v="-1.6296346259700003"/>
    <n v="-0.71703923542680015"/>
    <n v="0"/>
    <n v="-0.91259539054320016"/>
  </r>
  <r>
    <s v="G0500788"/>
    <s v="H0118"/>
    <s v="PHARM PRAC &amp; TRANS RESEARCH"/>
    <s v="H0413"/>
    <s v="Pharmacy"/>
    <s v="0094186"/>
    <s v="Garey,Kevin W"/>
    <s v="PI"/>
    <x v="25"/>
    <x v="25"/>
    <x v="7"/>
    <x v="7"/>
    <m/>
    <m/>
    <n v="1"/>
    <n v="-22122.47"/>
    <n v="-12057.372282268412"/>
    <n v="-5305.2438041981013"/>
    <n v="0"/>
    <n v="-6752.1284780703108"/>
  </r>
  <r>
    <s v="G0500820"/>
    <s v="H0107"/>
    <s v="CHEMISTRY"/>
    <s v="H0411"/>
    <s v="NSM"/>
    <s v="0897144"/>
    <s v="May,Jeremy"/>
    <s v="PI"/>
    <x v="16"/>
    <x v="16"/>
    <x v="3"/>
    <x v="3"/>
    <m/>
    <m/>
    <n v="1"/>
    <n v="-277.49"/>
    <n v="-151.23990379947003"/>
    <n v="-66.545557671766815"/>
    <n v="0"/>
    <n v="-84.694346127703213"/>
  </r>
  <r>
    <s v="G0500978"/>
    <s v="H0066"/>
    <s v="DEAN, ENGINEERING"/>
    <s v="H0406"/>
    <s v="Engineering"/>
    <s v="8004514"/>
    <s v="Henderson,Jerrod A"/>
    <s v="PI"/>
    <x v="93"/>
    <x v="93"/>
    <x v="4"/>
    <x v="4"/>
    <m/>
    <m/>
    <n v="0.5"/>
    <n v="-2273.5950000000003"/>
    <n v="-1239.1736245592851"/>
    <n v="-545.23639480608551"/>
    <n v="0"/>
    <n v="-693.93722975319963"/>
  </r>
  <r>
    <s v="G0500978"/>
    <s v="H0066"/>
    <s v="DEAN, ENGINEERING"/>
    <s v="H0406"/>
    <s v="Engineering"/>
    <s v="0362406"/>
    <s v="Manuel,Mariam A"/>
    <s v="COPI"/>
    <x v="19"/>
    <x v="19"/>
    <x v="3"/>
    <x v="3"/>
    <m/>
    <m/>
    <n v="0.25"/>
    <n v="-1136.7975000000001"/>
    <n v="-619.58681227964257"/>
    <n v="-272.61819740304276"/>
    <n v="0"/>
    <n v="-346.96861487659982"/>
  </r>
  <r>
    <s v="G0500978"/>
    <s v="H0066"/>
    <s v="DEAN, ENGINEERING"/>
    <s v="H0406"/>
    <s v="Engineering"/>
    <s v="1195016"/>
    <s v="Snodgrass Rangel,Virginia Walker"/>
    <s v="COPI"/>
    <x v="23"/>
    <x v="23"/>
    <x v="1"/>
    <x v="1"/>
    <m/>
    <m/>
    <n v="0.25"/>
    <n v="-1136.7975000000001"/>
    <n v="-619.58681227964257"/>
    <n v="-272.61819740304276"/>
    <n v="0"/>
    <n v="-346.96861487659982"/>
  </r>
  <r>
    <s v="G0501062"/>
    <s v="H0067"/>
    <s v="CHEMICAL ENGINEERING"/>
    <s v="H0406"/>
    <s v="Engineering"/>
    <s v="1314235"/>
    <s v="Mohan,Chandra"/>
    <s v="PI"/>
    <x v="17"/>
    <x v="17"/>
    <x v="4"/>
    <x v="4"/>
    <m/>
    <m/>
    <n v="1"/>
    <n v="-2158.39"/>
    <n v="-1176.38363891217"/>
    <n v="-517.60880112135476"/>
    <n v="0"/>
    <n v="-658.77483779081524"/>
  </r>
  <r>
    <s v="G0501094"/>
    <s v="H0591"/>
    <s v="PETROLEUM ENGINEERING"/>
    <s v="H0406"/>
    <s v="Engineering"/>
    <s v="1396608"/>
    <s v="Kostarelos,Konstantinos"/>
    <s v="PI"/>
    <x v="33"/>
    <x v="33"/>
    <x v="4"/>
    <x v="4"/>
    <m/>
    <m/>
    <n v="1"/>
    <n v="0.08"/>
    <n v="4.3602264240000008E-2"/>
    <n v="1.9184996265600003E-2"/>
    <n v="0"/>
    <n v="2.4417267974400005E-2"/>
  </r>
  <r>
    <s v="G0501094"/>
    <s v="H0591"/>
    <s v="PETROLEUM ENGINEERING"/>
    <s v="H0406"/>
    <s v="Engineering"/>
    <s v="1396608"/>
    <s v="Kostarelos,Konstantinos"/>
    <s v="PI"/>
    <x v="33"/>
    <x v="33"/>
    <x v="4"/>
    <x v="4"/>
    <m/>
    <m/>
    <n v="1"/>
    <n v="0.08"/>
    <n v="4.3602264240000008E-2"/>
    <n v="1.9184996265600003E-2"/>
    <n v="0"/>
    <n v="2.4417267974400005E-2"/>
  </r>
  <r>
    <s v="G0501141"/>
    <s v="H0567"/>
    <s v="UH ENERGY"/>
    <s v="H0567"/>
    <s v="UH Energy"/>
    <s v="0081021"/>
    <s v="Krishnamoorti,Ramanan"/>
    <s v="PI"/>
    <x v="59"/>
    <x v="59"/>
    <x v="10"/>
    <x v="9"/>
    <m/>
    <m/>
    <n v="1"/>
    <n v="-1.08"/>
    <n v="-0.58863056724000007"/>
    <n v="-0.25899744958560006"/>
    <n v="0"/>
    <n v="-0.32963311765440001"/>
  </r>
  <r>
    <s v="G0501228"/>
    <s v="H0125"/>
    <s v="PSYCHOLOGY"/>
    <s v="H0409"/>
    <s v="Lib Arts &amp; Social Sci"/>
    <s v="8004496"/>
    <s v="Naumova,Oxana"/>
    <s v="PI"/>
    <x v="7"/>
    <x v="7"/>
    <x v="2"/>
    <x v="2"/>
    <m/>
    <m/>
    <n v="0.125"/>
    <n v="146.71124999999998"/>
    <n v="79.961783618508747"/>
    <n v="35.183184792143848"/>
    <n v="0"/>
    <n v="44.778598826364899"/>
  </r>
  <r>
    <s v="G0501228"/>
    <s v="H0125"/>
    <s v="PSYCHOLOGY"/>
    <s v="H0409"/>
    <s v="Lib Arts &amp; Social Sci"/>
    <s v="8004496"/>
    <s v="Naumova,Oxana"/>
    <s v="PI"/>
    <x v="20"/>
    <x v="20"/>
    <x v="0"/>
    <x v="0"/>
    <s v="H0409"/>
    <s v="LIB ARTS &amp; SOCIAL SCI PH"/>
    <n v="0.125"/>
    <n v="146.71124999999998"/>
    <n v="79.961783618508747"/>
    <m/>
    <n v="79.961783618508747"/>
    <m/>
  </r>
  <r>
    <s v="G0501228"/>
    <s v="H0125"/>
    <s v="PSYCHOLOGY"/>
    <s v="H0409"/>
    <s v="Lib Arts &amp; Social Sci"/>
    <s v="8001752"/>
    <s v="Hein,Sascha Daniel"/>
    <s v="COPI"/>
    <x v="1"/>
    <x v="1"/>
    <x v="1"/>
    <x v="1"/>
    <m/>
    <m/>
    <n v="0.25"/>
    <n v="293.42249999999996"/>
    <n v="159.92356723701749"/>
    <n v="70.366369584287696"/>
    <n v="0"/>
    <n v="89.557197652729798"/>
  </r>
  <r>
    <s v="G0501228"/>
    <s v="H0125"/>
    <s v="PSYCHOLOGY"/>
    <s v="H0409"/>
    <s v="Lib Arts &amp; Social Sci"/>
    <s v="8004157"/>
    <s v="Kornilov,Sergey A"/>
    <s v="COPI"/>
    <x v="7"/>
    <x v="7"/>
    <x v="2"/>
    <x v="2"/>
    <m/>
    <m/>
    <n v="0.125"/>
    <n v="146.71124999999998"/>
    <n v="79.961783618508747"/>
    <n v="35.183184792143848"/>
    <n v="0"/>
    <n v="44.778598826364899"/>
  </r>
  <r>
    <s v="G0501228"/>
    <s v="H0125"/>
    <s v="PSYCHOLOGY"/>
    <s v="H0409"/>
    <s v="Lib Arts &amp; Social Sci"/>
    <s v="8004157"/>
    <s v="Kornilov,Sergey A"/>
    <s v="COPI"/>
    <x v="20"/>
    <x v="20"/>
    <x v="0"/>
    <x v="0"/>
    <s v="H0409"/>
    <s v="LIB ARTS &amp; SOCIAL SCI PH"/>
    <n v="0.125"/>
    <n v="146.71124999999998"/>
    <n v="79.961783618508747"/>
    <m/>
    <n v="79.961783618508747"/>
    <m/>
  </r>
  <r>
    <s v="G0501228"/>
    <s v="H0125"/>
    <s v="PSYCHOLOGY"/>
    <s v="H0409"/>
    <s v="Lib Arts &amp; Social Sci"/>
    <s v="8005268"/>
    <s v="Hart,Lesley A"/>
    <s v="COPI"/>
    <x v="7"/>
    <x v="7"/>
    <x v="2"/>
    <x v="2"/>
    <m/>
    <m/>
    <n v="0.125"/>
    <n v="146.71124999999998"/>
    <n v="79.961783618508747"/>
    <n v="35.183184792143848"/>
    <n v="0"/>
    <n v="44.778598826364899"/>
  </r>
  <r>
    <s v="G0501228"/>
    <s v="H0125"/>
    <s v="PSYCHOLOGY"/>
    <s v="H0409"/>
    <s v="Lib Arts &amp; Social Sci"/>
    <s v="8005268"/>
    <s v="Hart,Lesley A"/>
    <s v="COPI"/>
    <x v="20"/>
    <x v="20"/>
    <x v="0"/>
    <x v="0"/>
    <s v="H0409"/>
    <s v="LIB ARTS &amp; SOCIAL SCI PH"/>
    <n v="0.125"/>
    <n v="146.71124999999998"/>
    <n v="79.961783618508747"/>
    <m/>
    <n v="79.961783618508747"/>
    <m/>
  </r>
  <r>
    <s v="G0501238"/>
    <s v="H0098"/>
    <s v="DEAN, LAW"/>
    <s v="H0410"/>
    <s v="Law"/>
    <s v="1034690"/>
    <s v="Roberts,Jessica"/>
    <s v="PI"/>
    <x v="64"/>
    <x v="64"/>
    <x v="17"/>
    <x v="16"/>
    <m/>
    <m/>
    <n v="1"/>
    <n v="-0.32"/>
    <n v="-0.17440905696000003"/>
    <n v="-7.6739985062400012E-2"/>
    <n v="0"/>
    <n v="-9.7669071897600018E-2"/>
  </r>
  <r>
    <s v="G0501480"/>
    <s v="H0524"/>
    <s v="ED LEADERSHIP &amp; POLICY STUDIES"/>
    <s v="H0405"/>
    <s v="Education"/>
    <s v="1053826"/>
    <s v="McKinney,Lonnie Lyne"/>
    <s v="PI"/>
    <x v="23"/>
    <x v="23"/>
    <x v="1"/>
    <x v="1"/>
    <m/>
    <m/>
    <n v="0.5"/>
    <n v="23.99"/>
    <n v="13.07522898897"/>
    <n v="5.7531007551468001"/>
    <n v="0"/>
    <n v="7.3221282338232001"/>
  </r>
  <r>
    <s v="G0501480"/>
    <s v="H0524"/>
    <s v="ED LEADERSHIP &amp; POLICY STUDIES"/>
    <s v="H0405"/>
    <s v="Education"/>
    <s v="0162966"/>
    <s v="Lee,Mimi Miyoung"/>
    <s v="COPI"/>
    <x v="22"/>
    <x v="22"/>
    <x v="1"/>
    <x v="1"/>
    <m/>
    <m/>
    <n v="0.5"/>
    <n v="23.99"/>
    <n v="13.07522898897"/>
    <n v="5.7531007551468001"/>
    <n v="0"/>
    <n v="7.3221282338232001"/>
  </r>
  <r>
    <s v="G0501513"/>
    <s v="H0071"/>
    <s v="BIOMEDICAL ENGINEERING"/>
    <s v="H0406"/>
    <s v="Engineering"/>
    <s v="1314235"/>
    <s v="Mohan,Chandra"/>
    <s v="PI"/>
    <x v="17"/>
    <x v="17"/>
    <x v="4"/>
    <x v="4"/>
    <m/>
    <m/>
    <n v="0.6"/>
    <n v="3.5999999999999997E-2"/>
    <n v="1.9621018907999999E-2"/>
    <n v="8.6332483195199986E-3"/>
    <n v="0"/>
    <n v="1.098777058848E-2"/>
  </r>
  <r>
    <s v="G0501513"/>
    <s v="H0071"/>
    <s v="BIOMEDICAL ENGINEERING"/>
    <s v="H0406"/>
    <s v="Engineering"/>
    <s v="1308666"/>
    <s v="Wu,Tianfu"/>
    <s v="COPI"/>
    <x v="17"/>
    <x v="17"/>
    <x v="4"/>
    <x v="4"/>
    <m/>
    <m/>
    <n v="0.4"/>
    <n v="2.4E-2"/>
    <n v="1.3080679272000002E-2"/>
    <n v="5.7554988796800011E-3"/>
    <n v="0"/>
    <n v="7.3251803923200009E-3"/>
  </r>
  <r>
    <s v="G0501556"/>
    <s v="H0073"/>
    <s v="MECHANICAL ENGINEERING"/>
    <s v="H0406"/>
    <s v="Engineering"/>
    <s v="8008964"/>
    <s v="Joshi,Shailendra Pramod"/>
    <s v="PI"/>
    <x v="14"/>
    <x v="14"/>
    <x v="4"/>
    <x v="4"/>
    <m/>
    <m/>
    <n v="1"/>
    <n v="0.53"/>
    <n v="0.28886500059000003"/>
    <n v="0.12710060025960002"/>
    <n v="0"/>
    <n v="0.16176440033040002"/>
  </r>
  <r>
    <s v="G0501685"/>
    <s v="H0065"/>
    <s v="HEALTH AND HUMAN PERFORMANCE"/>
    <s v="H0409"/>
    <s v="Lib Arts &amp; Social Sci"/>
    <s v="1210878"/>
    <s v="Hernandez,Daphne"/>
    <s v="PI"/>
    <x v="2"/>
    <x v="2"/>
    <x v="2"/>
    <x v="2"/>
    <m/>
    <m/>
    <n v="1"/>
    <n v="-11.96"/>
    <n v="-6.5185385038800012"/>
    <n v="-2.8681569417072006"/>
    <n v="0"/>
    <n v="-3.6503815621728006"/>
  </r>
  <r>
    <s v="G0502315"/>
    <s v="H0071"/>
    <s v="BIOMEDICAL ENGINEERING"/>
    <s v="H0406"/>
    <s v="Engineering"/>
    <s v="0160788"/>
    <s v="Larin,Kirill"/>
    <s v="PI"/>
    <x v="17"/>
    <x v="17"/>
    <x v="4"/>
    <x v="4"/>
    <m/>
    <m/>
    <n v="0.5"/>
    <n v="0.26"/>
    <n v="0.14170735878000001"/>
    <n v="6.2351237863200008E-2"/>
    <n v="0"/>
    <n v="7.9356120916799999E-2"/>
  </r>
  <r>
    <s v="G0502315"/>
    <s v="H0071"/>
    <s v="BIOMEDICAL ENGINEERING"/>
    <s v="H0406"/>
    <s v="Engineering"/>
    <s v="8007553"/>
    <s v="Aglyamov,Salavat"/>
    <s v="COPI"/>
    <x v="14"/>
    <x v="14"/>
    <x v="4"/>
    <x v="4"/>
    <m/>
    <m/>
    <n v="0.5"/>
    <n v="0.26"/>
    <n v="0.14170735878000001"/>
    <n v="6.2351237863200008E-2"/>
    <n v="0"/>
    <n v="7.9356120916799999E-2"/>
  </r>
  <r>
    <s v="G0502544"/>
    <s v="H0067"/>
    <s v="CHEMICAL ENGINEERING"/>
    <s v="H0406"/>
    <s v="Engineering"/>
    <s v="1024610"/>
    <s v="Varadarajan,Navin"/>
    <s v="PI"/>
    <x v="13"/>
    <x v="13"/>
    <x v="4"/>
    <x v="4"/>
    <m/>
    <m/>
    <n v="1"/>
    <n v="511.79"/>
    <n v="278.94003519237003"/>
    <n v="122.73361548464281"/>
    <n v="0"/>
    <n v="156.20641970772721"/>
  </r>
  <r>
    <s v="G0502752"/>
    <s v="H0070"/>
    <s v="ELECTRICAL ENGINEERING"/>
    <s v="H0406"/>
    <s v="Engineering"/>
    <s v="8004902"/>
    <s v="Nguyen,Hien V"/>
    <s v="PI"/>
    <x v="4"/>
    <x v="4"/>
    <x v="4"/>
    <x v="4"/>
    <m/>
    <m/>
    <n v="1"/>
    <n v="-3129.71"/>
    <n v="-1705.7805301821302"/>
    <n v="-750.54343328013726"/>
    <n v="0"/>
    <n v="-955.23709690199291"/>
  </r>
  <r>
    <s v="G0502770"/>
    <s v="H0139"/>
    <s v="ENGINEERING TECHNOLOGY"/>
    <s v="H0416"/>
    <s v="Engineering"/>
    <s v="0159436"/>
    <s v="Gurkan,Deniz"/>
    <s v="PI"/>
    <x v="43"/>
    <x v="43"/>
    <x v="9"/>
    <x v="4"/>
    <m/>
    <m/>
    <n v="0.35"/>
    <n v="-232.4665"/>
    <n v="-126.70082199934951"/>
    <n v="-55.748361679713788"/>
    <n v="0"/>
    <n v="-70.952460319635719"/>
  </r>
  <r>
    <s v="G0502770"/>
    <s v="H0139"/>
    <s v="ENGINEERING TECHNOLOGY"/>
    <s v="H0416"/>
    <s v="Engineering"/>
    <s v="0159436"/>
    <s v="Gurkan,Deniz"/>
    <s v="PI"/>
    <x v="71"/>
    <x v="71"/>
    <x v="9"/>
    <x v="4"/>
    <m/>
    <m/>
    <n v="0.35"/>
    <n v="-232.4665"/>
    <n v="-126.70082199934951"/>
    <n v="-55.748361679713788"/>
    <n v="0"/>
    <n v="-70.952460319635719"/>
  </r>
  <r>
    <s v="G0502770"/>
    <s v="H0139"/>
    <s v="ENGINEERING TECHNOLOGY"/>
    <s v="H0416"/>
    <s v="Engineering"/>
    <s v="0137448"/>
    <s v="Chauvot,Jennifer B"/>
    <s v="COPI"/>
    <x v="22"/>
    <x v="22"/>
    <x v="1"/>
    <x v="1"/>
    <m/>
    <m/>
    <n v="0.125"/>
    <n v="-83.023750000000007"/>
    <n v="-45.250293571196259"/>
    <n v="-19.910129171326354"/>
    <n v="0"/>
    <n v="-25.340164399869906"/>
  </r>
  <r>
    <s v="G0502770"/>
    <s v="H0139"/>
    <s v="ENGINEERING TECHNOLOGY"/>
    <s v="H0416"/>
    <s v="Engineering"/>
    <s v="0159436"/>
    <s v="Gurkan,Deniz"/>
    <s v="PI"/>
    <x v="21"/>
    <x v="21"/>
    <x v="3"/>
    <x v="3"/>
    <m/>
    <m/>
    <n v="0.05"/>
    <n v="-33.209500000000006"/>
    <n v="-18.100117428478505"/>
    <n v="-7.9640516685305425"/>
    <n v="0"/>
    <n v="-10.136065759947963"/>
  </r>
  <r>
    <s v="G0502770"/>
    <s v="H0139"/>
    <s v="ENGINEERING TECHNOLOGY"/>
    <s v="H0416"/>
    <s v="Engineering"/>
    <s v="0166810"/>
    <s v="Horn,Catherine Lynn"/>
    <s v="COPI"/>
    <x v="23"/>
    <x v="23"/>
    <x v="1"/>
    <x v="1"/>
    <m/>
    <m/>
    <n v="0.125"/>
    <n v="-83.023750000000007"/>
    <n v="-45.250293571196259"/>
    <n v="-19.910129171326354"/>
    <n v="0"/>
    <n v="-25.340164399869906"/>
  </r>
  <r>
    <s v="G0502834"/>
    <s v="H0429"/>
    <s v="INSTITUTE FOR CLIMATE/ATMO SCI"/>
    <s v="H0411"/>
    <s v="NSM"/>
    <s v="0186940"/>
    <s v="Flynn III,James Howard"/>
    <s v="PI"/>
    <x v="6"/>
    <x v="6"/>
    <x v="3"/>
    <x v="3"/>
    <m/>
    <m/>
    <n v="0.5"/>
    <n v="4.4999999999999998E-2"/>
    <n v="2.4526273635000002E-2"/>
    <n v="1.0791560399400001E-2"/>
    <n v="0"/>
    <n v="1.37347132356E-2"/>
  </r>
  <r>
    <s v="G0502834"/>
    <s v="H0429"/>
    <s v="INSTITUTE FOR CLIMATE/ATMO SCI"/>
    <s v="H0411"/>
    <s v="NSM"/>
    <s v="0186940"/>
    <s v="Flynn III,James Howard"/>
    <s v="PI"/>
    <x v="41"/>
    <x v="41"/>
    <x v="3"/>
    <x v="3"/>
    <m/>
    <m/>
    <n v="0.5"/>
    <n v="4.4999999999999998E-2"/>
    <n v="2.4526273635000002E-2"/>
    <n v="1.0791560399400001E-2"/>
    <n v="0"/>
    <n v="1.37347132356E-2"/>
  </r>
  <r>
    <s v="G0503043"/>
    <s v="H0067"/>
    <s v="CHEMICAL ENGINEERING"/>
    <s v="H0406"/>
    <s v="Engineering"/>
    <s v="1024610"/>
    <s v="Varadarajan,Navin"/>
    <s v="PI"/>
    <x v="13"/>
    <x v="13"/>
    <x v="4"/>
    <x v="4"/>
    <m/>
    <m/>
    <n v="1"/>
    <n v="-113.98"/>
    <n v="-62.122325975940008"/>
    <n v="-27.333823429413602"/>
    <n v="0"/>
    <n v="-34.788502546526402"/>
  </r>
  <r>
    <s v="G0503126"/>
    <s v="H0070"/>
    <s v="ELECTRICAL ENGINEERING"/>
    <s v="H0406"/>
    <s v="Engineering"/>
    <s v="1224139"/>
    <s v="Yao,Yan"/>
    <s v="PI"/>
    <x v="4"/>
    <x v="4"/>
    <x v="4"/>
    <x v="4"/>
    <m/>
    <m/>
    <n v="0.7"/>
    <n v="-1222.8579999999999"/>
    <n v="-666.49222054997404"/>
    <n v="-293.25657704198858"/>
    <n v="0"/>
    <n v="-373.23564350798546"/>
  </r>
  <r>
    <s v="G0503126"/>
    <s v="H0070"/>
    <s v="ELECTRICAL ENGINEERING"/>
    <s v="H0406"/>
    <s v="Engineering"/>
    <s v="1224139"/>
    <s v="Yao,Yan"/>
    <s v="PI"/>
    <x v="48"/>
    <x v="48"/>
    <x v="0"/>
    <x v="0"/>
    <s v="H0406"/>
    <s v="ENGINEERING PH"/>
    <n v="0.3"/>
    <n v="-524.08199999999999"/>
    <n v="-285.63952309284605"/>
    <m/>
    <n v="-285.63952309284605"/>
    <m/>
  </r>
  <r>
    <s v="G0503132"/>
    <s v="H0117"/>
    <s v="PHARMACOLOGICAL &amp; PHARMACEUTIC"/>
    <s v="H0413"/>
    <s v="Pharmacy"/>
    <s v="0158145"/>
    <s v="Hu,Ming"/>
    <s v="PI"/>
    <x v="11"/>
    <x v="11"/>
    <x v="7"/>
    <x v="7"/>
    <m/>
    <m/>
    <n v="1"/>
    <n v="29.08"/>
    <n v="15.849423051240001"/>
    <n v="6.9737461425456004"/>
    <n v="0"/>
    <n v="8.8756769086944001"/>
  </r>
  <r>
    <s v="G0503225"/>
    <s v="H0067"/>
    <s v="CHEMICAL ENGINEERING"/>
    <s v="H0406"/>
    <s v="Engineering"/>
    <s v="8007788"/>
    <s v="Karim,Alamgir"/>
    <s v="PI"/>
    <x v="13"/>
    <x v="13"/>
    <x v="4"/>
    <x v="4"/>
    <m/>
    <m/>
    <n v="1"/>
    <n v="-0.02"/>
    <n v="-1.0900566060000002E-2"/>
    <n v="-4.7962490664000008E-3"/>
    <n v="0"/>
    <n v="-6.1043169936000011E-3"/>
  </r>
  <r>
    <s v="G0503274"/>
    <s v="H0067"/>
    <s v="CHEMICAL ENGINEERING"/>
    <s v="H0406"/>
    <s v="Engineering"/>
    <s v="0088707"/>
    <s v="Balakotaiah,Vemuri"/>
    <s v="PI"/>
    <x v="13"/>
    <x v="13"/>
    <x v="4"/>
    <x v="4"/>
    <m/>
    <m/>
    <n v="1"/>
    <n v="-2110.92"/>
    <n v="-1150.51114536876"/>
    <n v="-506.22490396225442"/>
    <n v="0"/>
    <n v="-644.28624140650561"/>
  </r>
  <r>
    <s v="G0503358"/>
    <s v="H0065"/>
    <s v="HEALTH AND HUMAN PERFORMANCE"/>
    <s v="H0409"/>
    <s v="Lib Arts &amp; Social Sci"/>
    <s v="1304345"/>
    <s v="Lee,Boem Chan"/>
    <s v="PI"/>
    <x v="2"/>
    <x v="2"/>
    <x v="2"/>
    <x v="2"/>
    <m/>
    <m/>
    <n v="1"/>
    <n v="-72.510000000000005"/>
    <n v="-39.520002250530005"/>
    <n v="-17.388800990233204"/>
    <n v="0"/>
    <n v="-22.131201260296802"/>
  </r>
  <r>
    <s v="G0503468"/>
    <s v="H0071"/>
    <s v="BIOMEDICAL ENGINEERING"/>
    <s v="H0406"/>
    <s v="Engineering"/>
    <s v="1306477"/>
    <s v="Shevkoplyas,Sergey"/>
    <s v="PI"/>
    <x v="17"/>
    <x v="17"/>
    <x v="4"/>
    <x v="4"/>
    <m/>
    <m/>
    <n v="0.7"/>
    <n v="25.913999999999994"/>
    <n v="14.123863443941998"/>
    <n v="6.2144999153344793"/>
    <n v="0"/>
    <n v="7.9093635286075186"/>
  </r>
  <r>
    <s v="G0503468"/>
    <s v="H0071"/>
    <s v="BIOMEDICAL ENGINEERING"/>
    <s v="H0406"/>
    <s v="Engineering"/>
    <s v="1024610"/>
    <s v="Varadarajan,Navin"/>
    <s v="COPI"/>
    <x v="13"/>
    <x v="13"/>
    <x v="4"/>
    <x v="4"/>
    <m/>
    <m/>
    <n v="0.3"/>
    <n v="11.105999999999998"/>
    <n v="6.0530843331179991"/>
    <n v="2.6633571065719197"/>
    <n v="0"/>
    <n v="3.3897272265460794"/>
  </r>
  <r>
    <s v="G0503625"/>
    <s v="H0559"/>
    <s v="CONSTRUCTION MANAGEMENT"/>
    <s v="H0416"/>
    <s v="Engineering"/>
    <s v="0299360"/>
    <s v="Carden,Lila L."/>
    <s v="PI"/>
    <x v="45"/>
    <x v="45"/>
    <x v="9"/>
    <x v="4"/>
    <m/>
    <m/>
    <n v="0.7"/>
    <n v="-4.4870000000000001"/>
    <n v="-2.4455419955610003"/>
    <n v="-1.0760384780468402"/>
    <n v="0"/>
    <n v="-1.3695035175141601"/>
  </r>
  <r>
    <s v="G0503625"/>
    <s v="H0559"/>
    <s v="CONSTRUCTION MANAGEMENT"/>
    <s v="H0416"/>
    <s v="Engineering"/>
    <s v="0154007"/>
    <s v="Greer, Tomika"/>
    <s v="COPI"/>
    <x v="89"/>
    <x v="89"/>
    <x v="9"/>
    <x v="4"/>
    <m/>
    <m/>
    <n v="0.3"/>
    <n v="-1.923"/>
    <n v="-1.0480894266690002"/>
    <n v="-0.46115934773436007"/>
    <n v="0"/>
    <n v="-0.58693007893464011"/>
  </r>
  <r>
    <s v="G0503874"/>
    <s v="H0062"/>
    <s v="CURRICULUM AND INSTRUCTION"/>
    <s v="H0405"/>
    <s v="Education"/>
    <s v="0081146"/>
    <s v="Freiberg,Harvey Jerome"/>
    <s v="PI"/>
    <x v="22"/>
    <x v="22"/>
    <x v="1"/>
    <x v="1"/>
    <m/>
    <m/>
    <n v="1"/>
    <n v="-258.89999999999998"/>
    <n v="-141.1078276467"/>
    <n v="-62.087444164548003"/>
    <n v="0"/>
    <n v="-79.020383482151999"/>
  </r>
  <r>
    <s v="G0503875"/>
    <s v="H0062"/>
    <s v="CURRICULUM AND INSTRUCTION"/>
    <s v="H0405"/>
    <s v="Education"/>
    <s v="0081146"/>
    <s v="Freiberg,Harvey Jerome"/>
    <s v="PI"/>
    <x v="22"/>
    <x v="22"/>
    <x v="1"/>
    <x v="1"/>
    <m/>
    <m/>
    <n v="1"/>
    <n v="-207.37"/>
    <n v="-113.02251919311001"/>
    <n v="-49.729908444968409"/>
    <n v="0"/>
    <n v="-63.292610748141605"/>
  </r>
  <r>
    <s v="G0503876"/>
    <s v="H0062"/>
    <s v="CURRICULUM AND INSTRUCTION"/>
    <s v="H0405"/>
    <s v="Education"/>
    <s v="0081146"/>
    <s v="Freiberg,Harvey Jerome"/>
    <s v="PI"/>
    <x v="22"/>
    <x v="22"/>
    <x v="1"/>
    <x v="1"/>
    <m/>
    <m/>
    <n v="1"/>
    <n v="-51.68"/>
    <n v="-28.167062699040002"/>
    <n v="-12.3935075875776"/>
    <n v="0"/>
    <n v="-15.773555111462402"/>
  </r>
  <r>
    <s v="G0503877"/>
    <s v="H0062"/>
    <s v="CURRICULUM AND INSTRUCTION"/>
    <s v="H0405"/>
    <s v="Education"/>
    <s v="0081146"/>
    <s v="Freiberg,Harvey Jerome"/>
    <s v="PI"/>
    <x v="22"/>
    <x v="22"/>
    <x v="1"/>
    <x v="1"/>
    <m/>
    <m/>
    <n v="1"/>
    <n v="-233.78"/>
    <n v="-127.41671667534001"/>
    <n v="-56.063355337149609"/>
    <n v="0"/>
    <n v="-71.35336133819041"/>
  </r>
  <r>
    <s v="G0503878"/>
    <s v="H0062"/>
    <s v="CURRICULUM AND INSTRUCTION"/>
    <s v="H0405"/>
    <s v="Education"/>
    <s v="0081146"/>
    <s v="Freiberg,Harvey Jerome"/>
    <s v="PI"/>
    <x v="22"/>
    <x v="22"/>
    <x v="1"/>
    <x v="1"/>
    <m/>
    <m/>
    <n v="1"/>
    <n v="-429.22"/>
    <n v="-233.93704821366003"/>
    <n v="-102.93230121401042"/>
    <n v="0"/>
    <n v="-131.00474699964963"/>
  </r>
  <r>
    <s v="G0503879"/>
    <s v="H0062"/>
    <s v="CURRICULUM AND INSTRUCTION"/>
    <s v="H0405"/>
    <s v="Education"/>
    <s v="0081146"/>
    <s v="Freiberg,Harvey Jerome"/>
    <s v="PI"/>
    <x v="22"/>
    <x v="22"/>
    <x v="1"/>
    <x v="1"/>
    <m/>
    <m/>
    <n v="1"/>
    <n v="-233.17000000000002"/>
    <n v="-127.08424941051003"/>
    <n v="-55.917069740624413"/>
    <n v="0"/>
    <n v="-71.167179669885613"/>
  </r>
  <r>
    <s v="G0503925"/>
    <s v="H0112"/>
    <s v="PHYSICS"/>
    <s v="H0411"/>
    <s v="NSM"/>
    <s v="8011655"/>
    <s v="Chen,Di"/>
    <s v="PI"/>
    <x v="10"/>
    <x v="10"/>
    <x v="3"/>
    <x v="3"/>
    <m/>
    <m/>
    <n v="0.75"/>
    <n v="3182.5349999999999"/>
    <n v="1734.571650288105"/>
    <n v="763.21152612676622"/>
    <n v="0"/>
    <n v="971.36012416133883"/>
  </r>
  <r>
    <s v="G0503925"/>
    <s v="H0452"/>
    <s v="TX CTR SUPERCONDUCTIVITY AT UH"/>
    <s v="H0400"/>
    <s v="VC/VP for Research"/>
    <s v="8011655"/>
    <s v="Chen,Di"/>
    <s v="PI"/>
    <x v="48"/>
    <x v="48"/>
    <x v="0"/>
    <x v="0"/>
    <s v="H0411"/>
    <s v="NSM PH"/>
    <n v="0.25"/>
    <n v="1060.845"/>
    <n v="578.19055009603505"/>
    <m/>
    <n v="578.19055009603505"/>
    <m/>
  </r>
  <r>
    <s v="G0503965"/>
    <s v="H0070"/>
    <s v="ELECTRICAL ENGINEERING"/>
    <s v="H0406"/>
    <s v="Engineering"/>
    <s v="1059688"/>
    <s v="Roysam,Badrinath"/>
    <s v="PI"/>
    <x v="4"/>
    <x v="4"/>
    <x v="4"/>
    <x v="4"/>
    <m/>
    <m/>
    <n v="1"/>
    <n v="-0.05"/>
    <n v="-2.7251415150000003E-2"/>
    <n v="-1.1990622666000001E-2"/>
    <n v="0"/>
    <n v="-1.5260792484000002E-2"/>
  </r>
  <r>
    <s v="G0504091"/>
    <s v="H0068"/>
    <s v="CIVIL ENGINEERING"/>
    <s v="H0406"/>
    <s v="Engineering"/>
    <s v="0083358"/>
    <s v="Rifai,Hanadi S"/>
    <s v="PI"/>
    <x v="9"/>
    <x v="9"/>
    <x v="4"/>
    <x v="4"/>
    <m/>
    <m/>
    <n v="1"/>
    <n v="-222.01"/>
    <n v="-121.00173354903001"/>
    <n v="-53.240762761573201"/>
    <n v="0"/>
    <n v="-67.760970787456813"/>
  </r>
  <r>
    <s v="G0504492"/>
    <s v="H0625"/>
    <s v="HEALTH SYST &amp; POPULATIONS SCI"/>
    <s v="H0625"/>
    <s v="Health Syst &amp; Populations Sci"/>
    <s v="0284820"/>
    <s v="Woodard,LeChauncy"/>
    <s v="PI"/>
    <x v="85"/>
    <x v="85"/>
    <x v="11"/>
    <x v="10"/>
    <m/>
    <m/>
    <n v="1"/>
    <n v="-0.01"/>
    <n v="-5.450283030000001E-3"/>
    <n v="-2.3981245332000004E-3"/>
    <n v="0"/>
    <n v="-3.0521584968000006E-3"/>
  </r>
  <r>
    <s v="G0504743"/>
    <s v="H0109"/>
    <s v="EARTH &amp; ATMOSPHERIC SCIENCES"/>
    <s v="H0411"/>
    <s v="NSM"/>
    <s v="0186940"/>
    <s v="Flynn III,James Howard"/>
    <s v="PI"/>
    <x v="6"/>
    <x v="6"/>
    <x v="3"/>
    <x v="3"/>
    <m/>
    <m/>
    <n v="0.22500000000000001"/>
    <n v="-0.41625000000000001"/>
    <n v="-0.22686803112375004"/>
    <n v="-9.9821933694450013E-2"/>
    <n v="0"/>
    <n v="-0.12704609742930001"/>
  </r>
  <r>
    <s v="G0504743"/>
    <s v="H0109"/>
    <s v="EARTH &amp; ATMOSPHERIC SCIENCES"/>
    <s v="H0411"/>
    <s v="NSM"/>
    <s v="0186940"/>
    <s v="Flynn III,James Howard"/>
    <s v="PI"/>
    <x v="41"/>
    <x v="41"/>
    <x v="3"/>
    <x v="3"/>
    <m/>
    <m/>
    <n v="0.22500000000000001"/>
    <n v="-0.41625000000000001"/>
    <n v="-0.22686803112375004"/>
    <n v="-9.9821933694450013E-2"/>
    <n v="0"/>
    <n v="-0.12704609742930001"/>
  </r>
  <r>
    <s v="G0504743"/>
    <s v="H0109"/>
    <s v="EARTH &amp; ATMOSPHERIC SCIENCES"/>
    <s v="H0411"/>
    <s v="NSM"/>
    <s v="0832865"/>
    <s v="Lindner, Peggy"/>
    <s v="COPI"/>
    <x v="35"/>
    <x v="35"/>
    <x v="9"/>
    <x v="4"/>
    <m/>
    <m/>
    <n v="0.1"/>
    <n v="-0.18500000000000003"/>
    <n v="-0.10083023605500002"/>
    <n v="-4.4365303864200012E-2"/>
    <n v="0"/>
    <n v="-5.646493219080001E-2"/>
  </r>
  <r>
    <s v="G0504743"/>
    <s v="H0109"/>
    <s v="EARTH &amp; ATMOSPHERIC SCIENCES"/>
    <s v="H0411"/>
    <s v="NSM"/>
    <s v="8005070"/>
    <s v="Wang,Yuxuan"/>
    <s v="COPI"/>
    <x v="6"/>
    <x v="6"/>
    <x v="3"/>
    <x v="3"/>
    <m/>
    <m/>
    <n v="0.22500000000000001"/>
    <n v="-0.41625000000000001"/>
    <n v="-0.22686803112375004"/>
    <n v="-9.9821933694450013E-2"/>
    <n v="0"/>
    <n v="-0.12704609742930001"/>
  </r>
  <r>
    <s v="G0504743"/>
    <s v="H0109"/>
    <s v="EARTH &amp; ATMOSPHERIC SCIENCES"/>
    <s v="H0411"/>
    <s v="NSM"/>
    <s v="8005070"/>
    <s v="Wang,Yuxuan"/>
    <s v="COPI"/>
    <x v="41"/>
    <x v="41"/>
    <x v="3"/>
    <x v="3"/>
    <m/>
    <m/>
    <n v="0.22500000000000001"/>
    <n v="-0.41625000000000001"/>
    <n v="-0.22686803112375004"/>
    <n v="-9.9821933694450013E-2"/>
    <n v="0"/>
    <n v="-0.12704609742930001"/>
  </r>
  <r>
    <s v="G0505005"/>
    <s v="H0073"/>
    <s v="MECHANICAL ENGINEERING"/>
    <s v="H0406"/>
    <s v="Engineering"/>
    <s v="8008964"/>
    <s v="Johnson,Michael L"/>
    <s v="PI"/>
    <x v="14"/>
    <x v="14"/>
    <x v="4"/>
    <x v="4"/>
    <m/>
    <m/>
    <n v="1"/>
    <n v="-0.06"/>
    <n v="-3.2701698180000002E-2"/>
    <n v="-1.4388747199200001E-2"/>
    <n v="0"/>
    <n v="-1.8312950980800002E-2"/>
  </r>
  <r>
    <s v="G0505229"/>
    <s v="H0070"/>
    <s v="ELECTRICAL ENGINEERING"/>
    <s v="H0406"/>
    <s v="Engineering"/>
    <s v="0104477"/>
    <s v="Chen,Ji"/>
    <s v="PI"/>
    <x v="4"/>
    <x v="4"/>
    <x v="4"/>
    <x v="4"/>
    <m/>
    <m/>
    <n v="1"/>
    <n v="32946.61"/>
    <n v="17956.834937902833"/>
    <n v="7901.0073726772471"/>
    <n v="0"/>
    <n v="10055.827565225587"/>
  </r>
  <r>
    <s v="G0505237"/>
    <s v="H0622"/>
    <s v="BIOMEDICAL SCIENCES"/>
    <s v="H0622"/>
    <s v="Biomedical Sciences"/>
    <s v="8014196"/>
    <s v="Cheema,Faisal"/>
    <s v="PI"/>
    <x v="69"/>
    <x v="69"/>
    <x v="11"/>
    <x v="10"/>
    <m/>
    <m/>
    <n v="1"/>
    <n v="6307.01"/>
    <n v="3437.4989573040302"/>
    <n v="1512.4995412137732"/>
    <n v="0"/>
    <n v="1924.999416090257"/>
  </r>
  <r>
    <s v="G0505249"/>
    <s v="H0288"/>
    <s v="TIMES"/>
    <s v="H0400"/>
    <s v="VC/VP for Research"/>
    <s v="8004417"/>
    <s v="Bick,Johanna R"/>
    <s v="PI"/>
    <x v="20"/>
    <x v="20"/>
    <x v="0"/>
    <x v="0"/>
    <s v="H0409"/>
    <s v="LIB ARTS &amp; SOCIAL SCI PH"/>
    <n v="0.7"/>
    <n v="-21.287000000000006"/>
    <n v="-11.602017485961005"/>
    <m/>
    <n v="-11.602017485961005"/>
    <m/>
  </r>
  <r>
    <s v="G0505249"/>
    <s v="H0288"/>
    <s v="TIMES"/>
    <s v="H0400"/>
    <s v="VC/VP for Research"/>
    <s v="8004417"/>
    <s v="Bick,Johanna R"/>
    <s v="PI"/>
    <x v="7"/>
    <x v="7"/>
    <x v="2"/>
    <x v="2"/>
    <m/>
    <m/>
    <n v="0.3"/>
    <n v="-9.1230000000000029"/>
    <n v="-4.9722932082690017"/>
    <n v="-2.1878090116383606"/>
    <n v="0"/>
    <n v="-2.7844841966306411"/>
  </r>
  <r>
    <s v="G0505310"/>
    <s v="H0067"/>
    <s v="CHEMICAL ENGINEERING"/>
    <s v="H0406"/>
    <s v="Engineering"/>
    <s v="8007788"/>
    <s v="Karim,Alamgir"/>
    <s v="PI"/>
    <x v="13"/>
    <x v="13"/>
    <x v="4"/>
    <x v="4"/>
    <m/>
    <m/>
    <n v="1"/>
    <n v="0.08"/>
    <n v="4.3602264240000008E-2"/>
    <n v="1.9184996265600003E-2"/>
    <n v="0"/>
    <n v="2.4417267974400005E-2"/>
  </r>
  <r>
    <s v="G0505336"/>
    <s v="H0137"/>
    <s v="I LT"/>
    <s v="H0416"/>
    <s v="Engineering"/>
    <s v="0503306"/>
    <s v="Wu,Xuqing"/>
    <s v="PI"/>
    <x v="35"/>
    <x v="35"/>
    <x v="9"/>
    <x v="4"/>
    <m/>
    <m/>
    <n v="0.5"/>
    <n v="1023.765"/>
    <n v="557.98090062079507"/>
    <n v="245.51159627314982"/>
    <n v="0"/>
    <n v="312.46930434764522"/>
  </r>
  <r>
    <s v="G0505336"/>
    <s v="H0137"/>
    <s v="I LT"/>
    <s v="H0416"/>
    <s v="Engineering"/>
    <s v="8001792"/>
    <s v="Chen,Jiefu"/>
    <s v="PI"/>
    <x v="4"/>
    <x v="4"/>
    <x v="4"/>
    <x v="4"/>
    <m/>
    <m/>
    <n v="0.5"/>
    <n v="1023.765"/>
    <n v="557.98090062079507"/>
    <n v="245.51159627314982"/>
    <n v="0"/>
    <n v="312.46930434764522"/>
  </r>
  <r>
    <s v="G0505631"/>
    <s v="H0625"/>
    <s v="HEALTH SYST &amp; POPULATIONS SCI"/>
    <s v="H0625"/>
    <s v="Health Syst &amp; Populations Sci"/>
    <s v="8014607"/>
    <s v="Adepoju,Omolola Elizabeth"/>
    <s v="PI"/>
    <x v="85"/>
    <x v="85"/>
    <x v="11"/>
    <x v="10"/>
    <m/>
    <m/>
    <n v="0.7"/>
    <n v="-21.622999999999998"/>
    <n v="-11.785146995768999"/>
    <n v="-5.1854646781383593"/>
    <n v="0"/>
    <n v="-6.5996823176306396"/>
  </r>
  <r>
    <s v="G0505631"/>
    <s v="H0625"/>
    <s v="HEALTH SYST &amp; POPULATIONS SCI"/>
    <s v="H0625"/>
    <s v="Health Syst &amp; Populations Sci"/>
    <s v="0284820"/>
    <s v="Woodard,LeChauncy"/>
    <s v="COPI"/>
    <x v="85"/>
    <x v="85"/>
    <x v="11"/>
    <x v="10"/>
    <m/>
    <m/>
    <n v="0.15"/>
    <n v="-4.6334999999999997"/>
    <n v="-2.5253886419505003"/>
    <n v="-1.1111710024582202"/>
    <n v="0"/>
    <n v="-1.4142176394922801"/>
  </r>
  <r>
    <s v="G0505631"/>
    <s v="H0625"/>
    <s v="HEALTH SYST &amp; POPULATIONS SCI"/>
    <s v="H0625"/>
    <s v="Health Syst &amp; Populations Sci"/>
    <s v="8011495"/>
    <s v="Smith,Kendra Lindsay"/>
    <s v="COPI"/>
    <x v="95"/>
    <x v="95"/>
    <x v="11"/>
    <x v="10"/>
    <m/>
    <m/>
    <n v="0.15"/>
    <n v="-4.6334999999999997"/>
    <n v="-2.5253886419505003"/>
    <n v="-1.1111710024582202"/>
    <n v="0"/>
    <n v="-1.4142176394922801"/>
  </r>
  <r>
    <s v="G0505721"/>
    <s v="H0118"/>
    <s v="PHARM PRAC &amp; TRANS RESEARCH"/>
    <s v="H0413"/>
    <s v="Pharmacy"/>
    <s v="0094186"/>
    <s v="Garey,Kevin W"/>
    <s v="PI"/>
    <x v="25"/>
    <x v="25"/>
    <x v="7"/>
    <x v="7"/>
    <m/>
    <m/>
    <n v="1"/>
    <n v="-9608.7000000000007"/>
    <n v="-5237.0134550361008"/>
    <n v="-2304.2859202158843"/>
    <n v="0"/>
    <n v="-2932.7275348202165"/>
  </r>
  <r>
    <s v="G0505751"/>
    <s v="H0070"/>
    <s v="ELECTRICAL ENGINEERING"/>
    <s v="H0406"/>
    <s v="Engineering"/>
    <s v="8001792"/>
    <s v="Chen,Jiefu"/>
    <s v="PI"/>
    <x v="4"/>
    <x v="4"/>
    <x v="4"/>
    <x v="4"/>
    <m/>
    <m/>
    <n v="0.5"/>
    <n v="-1023.765"/>
    <n v="-557.98090062079507"/>
    <n v="-245.51159627314982"/>
    <n v="0"/>
    <n v="-312.46930434764522"/>
  </r>
  <r>
    <s v="G0505751"/>
    <s v="H0070"/>
    <s v="ELECTRICAL ENGINEERING"/>
    <s v="H0406"/>
    <s v="Engineering"/>
    <s v="0503306"/>
    <s v="Wu,Xuqing"/>
    <s v="COPI"/>
    <x v="35"/>
    <x v="35"/>
    <x v="9"/>
    <x v="4"/>
    <m/>
    <m/>
    <n v="0.5"/>
    <n v="-1023.765"/>
    <n v="-557.98090062079507"/>
    <n v="-245.51159627314982"/>
    <n v="0"/>
    <n v="-312.46930434764522"/>
  </r>
  <r>
    <s v="G0505971"/>
    <s v="H0464"/>
    <s v="LATINA MATERNAL &amp; FAMILY HLTH"/>
    <s v="H0415"/>
    <s v="GCSW"/>
    <s v="1057974"/>
    <s v="Sampson, McClain"/>
    <s v="PI"/>
    <x v="5"/>
    <x v="5"/>
    <x v="5"/>
    <x v="5"/>
    <m/>
    <m/>
    <n v="0.8"/>
    <n v="4.3360000000000003"/>
    <n v="2.3632427218080005"/>
    <n v="1.0398267975955202"/>
    <n v="0"/>
    <n v="1.3234159242124803"/>
  </r>
  <r>
    <s v="G0505971"/>
    <s v="H0464"/>
    <s v="LATINA MATERNAL &amp; FAMILY HLTH"/>
    <s v="H0415"/>
    <s v="GCSW"/>
    <s v="0090298"/>
    <s v="Arbona, Consuelo"/>
    <s v="COPI"/>
    <x v="1"/>
    <x v="1"/>
    <x v="1"/>
    <x v="1"/>
    <m/>
    <m/>
    <n v="0.1"/>
    <n v="0.54200000000000004"/>
    <n v="0.29540534022600007"/>
    <n v="0.12997834969944003"/>
    <n v="0"/>
    <n v="0.16542699052656004"/>
  </r>
  <r>
    <s v="G0505971"/>
    <s v="H0464"/>
    <s v="LATINA MATERNAL &amp; FAMILY HLTH"/>
    <s v="H0415"/>
    <s v="GCSW"/>
    <s v="0174637"/>
    <s v="Sampson, McClain"/>
    <s v="COPI"/>
    <x v="5"/>
    <x v="5"/>
    <x v="5"/>
    <x v="5"/>
    <m/>
    <m/>
    <n v="0.1"/>
    <n v="0.54200000000000004"/>
    <n v="0.29540534022600007"/>
    <n v="0.12997834969944003"/>
    <n v="0"/>
    <n v="0.16542699052656004"/>
  </r>
  <r>
    <s v="G0506034"/>
    <s v="H0288"/>
    <s v="TIMES"/>
    <s v="H0400"/>
    <s v="VC/VP for Research"/>
    <s v="0080332"/>
    <s v="Kakadiaris,Ioannis A"/>
    <s v="PI"/>
    <x v="20"/>
    <x v="20"/>
    <x v="0"/>
    <x v="0"/>
    <s v="H0411"/>
    <s v="NSM PH"/>
    <n v="0.11"/>
    <n v="-367.6354"/>
    <n v="-200.37169818472623"/>
    <m/>
    <n v="-200.37169818472623"/>
    <m/>
  </r>
  <r>
    <s v="G0506034"/>
    <s v="H0288"/>
    <s v="TIMES"/>
    <s v="H0400"/>
    <s v="VC/VP for Research"/>
    <s v="0080332"/>
    <s v="Kakadiaris,Ioannis A"/>
    <s v="PI"/>
    <x v="21"/>
    <x v="21"/>
    <x v="3"/>
    <x v="3"/>
    <m/>
    <m/>
    <n v="0.11"/>
    <n v="-367.6354"/>
    <n v="-200.37169818472623"/>
    <n v="-88.163547201279542"/>
    <n v="0"/>
    <n v="-112.20815098344669"/>
  </r>
  <r>
    <s v="G0506034"/>
    <s v="H0288"/>
    <s v="TIMES"/>
    <s v="H0400"/>
    <s v="VC/VP for Research"/>
    <s v="0086916"/>
    <s v="Anderson Fletcher,Elizabeth"/>
    <s v="COPI"/>
    <x v="84"/>
    <x v="84"/>
    <x v="19"/>
    <x v="18"/>
    <m/>
    <m/>
    <n v="0.11"/>
    <n v="-367.6354"/>
    <n v="-200.37169818472623"/>
    <n v="-88.163547201279542"/>
    <n v="0"/>
    <n v="-112.20815098344669"/>
  </r>
  <r>
    <s v="G0506034"/>
    <s v="H0288"/>
    <s v="TIMES"/>
    <s v="H0400"/>
    <s v="VC/VP for Research"/>
    <s v="0086916"/>
    <s v="Anderson Fletcher,Elizabeth"/>
    <s v="COPI"/>
    <x v="83"/>
    <x v="83"/>
    <x v="21"/>
    <x v="20"/>
    <m/>
    <m/>
    <n v="0.11"/>
    <n v="-367.6354"/>
    <n v="-200.37169818472623"/>
    <n v="-88.163547201279542"/>
    <n v="0"/>
    <n v="-112.20815098344669"/>
  </r>
  <r>
    <s v="G0506034"/>
    <s v="H0288"/>
    <s v="TIMES"/>
    <s v="H0400"/>
    <s v="VC/VP for Research"/>
    <s v="1225199"/>
    <s v="Gronseth,Susie L B"/>
    <s v="COPI"/>
    <x v="22"/>
    <x v="22"/>
    <x v="1"/>
    <x v="1"/>
    <m/>
    <m/>
    <n v="0.12"/>
    <n v="-401.05679999999995"/>
    <n v="-218.5873071106104"/>
    <n v="-96.178415128668576"/>
    <n v="0"/>
    <n v="-122.40889198194182"/>
  </r>
  <r>
    <s v="G0506034"/>
    <s v="H0288"/>
    <s v="TIMES"/>
    <s v="H0400"/>
    <s v="VC/VP for Research"/>
    <s v="8001507"/>
    <s v="Race,Bruce Alan"/>
    <s v="COPI"/>
    <x v="86"/>
    <x v="96"/>
    <x v="22"/>
    <x v="21"/>
    <m/>
    <m/>
    <n v="0.22"/>
    <n v="-735.27080000000001"/>
    <n v="-400.74339636945246"/>
    <n v="-176.32709440255908"/>
    <n v="0"/>
    <n v="-224.41630196689337"/>
  </r>
  <r>
    <s v="G0506034"/>
    <s v="H0288"/>
    <s v="TIMES"/>
    <s v="H0400"/>
    <s v="VC/VP for Research"/>
    <s v="8007357"/>
    <s v="Laszka, Aron"/>
    <s v="COPI"/>
    <x v="21"/>
    <x v="21"/>
    <x v="3"/>
    <x v="3"/>
    <m/>
    <m/>
    <n v="0.22"/>
    <n v="-735.27080000000001"/>
    <n v="-400.74339636945246"/>
    <n v="-176.32709440255908"/>
    <n v="0"/>
    <n v="-224.41630196689337"/>
  </r>
  <r>
    <s v="G0506313"/>
    <s v="H0117"/>
    <s v="PHARMACOLOGICAL &amp; PHARMACEUTIC"/>
    <s v="H0413"/>
    <s v="Pharmacy"/>
    <s v="0081818"/>
    <s v="Chow,Diana Shu-Lian"/>
    <s v="PI"/>
    <x v="11"/>
    <x v="11"/>
    <x v="7"/>
    <x v="7"/>
    <m/>
    <m/>
    <n v="0.6"/>
    <n v="-9.7739999999999991"/>
    <n v="-5.3271066335219999"/>
    <n v="-2.3439269187496801"/>
    <n v="0"/>
    <n v="-2.9831797147723198"/>
  </r>
  <r>
    <s v="G0506313"/>
    <s v="H0117"/>
    <s v="PHARMACOLOGICAL &amp; PHARMACEUTIC"/>
    <s v="H0413"/>
    <s v="Pharmacy"/>
    <s v="0081818"/>
    <s v="Chow,Diana Shu-Lian"/>
    <s v="PI"/>
    <x v="28"/>
    <x v="28"/>
    <x v="7"/>
    <x v="7"/>
    <m/>
    <m/>
    <n v="0.4"/>
    <n v="-6.516"/>
    <n v="-3.5514044223480004"/>
    <n v="-1.5626179458331202"/>
    <n v="0"/>
    <n v="-1.9887864765148802"/>
  </r>
  <r>
    <s v="G0506359"/>
    <s v="H0070"/>
    <s v="ELECTRICAL ENGINEERING"/>
    <s v="H0406"/>
    <s v="Engineering"/>
    <s v="1393562"/>
    <s v="Mayerich,David Matthew"/>
    <s v="PI"/>
    <x v="4"/>
    <x v="4"/>
    <x v="4"/>
    <x v="4"/>
    <m/>
    <m/>
    <n v="1"/>
    <n v="-44.23"/>
    <n v="-24.106601841690001"/>
    <n v="-10.6069048103436"/>
    <n v="0"/>
    <n v="-13.4996970313464"/>
  </r>
  <r>
    <s v="G0506402"/>
    <s v="H0109"/>
    <s v="EARTH &amp; ATMOSPHERIC SCIENCES"/>
    <s v="H0411"/>
    <s v="NSM"/>
    <s v="0186940"/>
    <s v="Flynn III,James Howard"/>
    <s v="PI"/>
    <x v="6"/>
    <x v="6"/>
    <x v="3"/>
    <x v="3"/>
    <m/>
    <m/>
    <n v="0.4"/>
    <n v="-2.0000000000000004E-2"/>
    <n v="-1.0900566060000004E-2"/>
    <n v="-4.7962490664000016E-3"/>
    <n v="0"/>
    <n v="-6.104316993600002E-3"/>
  </r>
  <r>
    <s v="G0506402"/>
    <s v="H0109"/>
    <s v="EARTH &amp; ATMOSPHERIC SCIENCES"/>
    <s v="H0411"/>
    <s v="NSM"/>
    <s v="0186940"/>
    <s v="Flynn III,James Howard"/>
    <s v="PI"/>
    <x v="18"/>
    <x v="18"/>
    <x v="3"/>
    <x v="3"/>
    <m/>
    <m/>
    <n v="0.1"/>
    <n v="-5.000000000000001E-3"/>
    <n v="-2.7251415150000009E-3"/>
    <n v="-1.1990622666000004E-3"/>
    <n v="0"/>
    <n v="-1.5260792484000005E-3"/>
  </r>
  <r>
    <s v="G0506402"/>
    <s v="H0109"/>
    <s v="EARTH &amp; ATMOSPHERIC SCIENCES"/>
    <s v="H0411"/>
    <s v="NSM"/>
    <s v="0186940"/>
    <s v="Flynn III,James Howard"/>
    <s v="PI"/>
    <x v="41"/>
    <x v="41"/>
    <x v="3"/>
    <x v="3"/>
    <m/>
    <m/>
    <n v="0.4"/>
    <n v="-2.0000000000000004E-2"/>
    <n v="-1.0900566060000004E-2"/>
    <n v="-4.7962490664000016E-3"/>
    <n v="0"/>
    <n v="-6.104316993600002E-3"/>
  </r>
  <r>
    <s v="G0506402"/>
    <s v="H0109"/>
    <s v="EARTH &amp; ATMOSPHERIC SCIENCES"/>
    <s v="H0411"/>
    <s v="NSM"/>
    <s v="0832865"/>
    <s v="Lindner, Peggy"/>
    <s v="COPI"/>
    <x v="35"/>
    <x v="35"/>
    <x v="9"/>
    <x v="4"/>
    <m/>
    <m/>
    <n v="0.1"/>
    <n v="-5.000000000000001E-3"/>
    <n v="-2.7251415150000009E-3"/>
    <n v="-1.1990622666000004E-3"/>
    <n v="0"/>
    <n v="-1.5260792484000005E-3"/>
  </r>
  <r>
    <s v="G0506433"/>
    <s v="H0109"/>
    <s v="EARTH &amp; ATMOSPHERIC SCIENCES"/>
    <s v="H0411"/>
    <s v="NSM"/>
    <s v="0186940"/>
    <s v="Flynn III,James Howard"/>
    <s v="PI"/>
    <x v="6"/>
    <x v="6"/>
    <x v="3"/>
    <x v="3"/>
    <m/>
    <m/>
    <n v="0.22500000000000001"/>
    <n v="-6.9750000000000006E-2"/>
    <n v="-3.8015724134250008E-2"/>
    <n v="-1.6726918619070004E-2"/>
    <n v="0"/>
    <n v="-2.1288805515180004E-2"/>
  </r>
  <r>
    <s v="G0506433"/>
    <s v="H0109"/>
    <s v="EARTH &amp; ATMOSPHERIC SCIENCES"/>
    <s v="H0411"/>
    <s v="NSM"/>
    <s v="0186940"/>
    <s v="Flynn III,James Howard"/>
    <s v="PI"/>
    <x v="41"/>
    <x v="41"/>
    <x v="3"/>
    <x v="3"/>
    <m/>
    <m/>
    <n v="0.22500000000000001"/>
    <n v="-6.9750000000000006E-2"/>
    <n v="-3.8015724134250008E-2"/>
    <n v="-1.6726918619070004E-2"/>
    <n v="0"/>
    <n v="-2.1288805515180004E-2"/>
  </r>
  <r>
    <s v="G0506433"/>
    <s v="H0109"/>
    <s v="EARTH &amp; ATMOSPHERIC SCIENCES"/>
    <s v="H0411"/>
    <s v="NSM"/>
    <s v="0832865"/>
    <s v="Lindner, Peggy"/>
    <s v="COPI"/>
    <x v="35"/>
    <x v="35"/>
    <x v="9"/>
    <x v="4"/>
    <m/>
    <m/>
    <n v="0.1"/>
    <n v="-3.1E-2"/>
    <n v="-1.6895877393000001E-2"/>
    <n v="-7.4341860529200006E-3"/>
    <n v="0"/>
    <n v="-9.4616913400800001E-3"/>
  </r>
  <r>
    <s v="G0506433"/>
    <s v="H0109"/>
    <s v="EARTH &amp; ATMOSPHERIC SCIENCES"/>
    <s v="H0411"/>
    <s v="NSM"/>
    <s v="8005070"/>
    <s v="Wang,Yuxuan"/>
    <s v="COPI"/>
    <x v="6"/>
    <x v="6"/>
    <x v="3"/>
    <x v="3"/>
    <m/>
    <m/>
    <n v="0.22500000000000001"/>
    <n v="-6.9750000000000006E-2"/>
    <n v="-3.8015724134250008E-2"/>
    <n v="-1.6726918619070004E-2"/>
    <n v="0"/>
    <n v="-2.1288805515180004E-2"/>
  </r>
  <r>
    <s v="G0506433"/>
    <s v="H0109"/>
    <s v="EARTH &amp; ATMOSPHERIC SCIENCES"/>
    <s v="H0411"/>
    <s v="NSM"/>
    <s v="8005070"/>
    <s v="Wang,Yuxuan"/>
    <s v="COPI"/>
    <x v="41"/>
    <x v="41"/>
    <x v="3"/>
    <x v="3"/>
    <m/>
    <m/>
    <n v="0.22500000000000001"/>
    <n v="-6.9750000000000006E-2"/>
    <n v="-3.8015724134250008E-2"/>
    <n v="-1.6726918619070004E-2"/>
    <n v="0"/>
    <n v="-2.1288805515180004E-2"/>
  </r>
  <r>
    <s v="G0506491"/>
    <s v="H0073"/>
    <s v="MECHANICAL ENGINEERING"/>
    <s v="H0406"/>
    <s v="Engineering"/>
    <s v="8008964"/>
    <s v="Joshi,Shailendra Pramod"/>
    <s v="PI"/>
    <x v="14"/>
    <x v="14"/>
    <x v="4"/>
    <x v="4"/>
    <m/>
    <m/>
    <n v="1"/>
    <n v="-250.71"/>
    <n v="-136.64404584513002"/>
    <n v="-60.123380171857214"/>
    <n v="0"/>
    <n v="-76.520665673272816"/>
  </r>
  <r>
    <s v="G0506695"/>
    <s v="H0067"/>
    <s v="CHEMICAL ENGINEERING"/>
    <s v="H0406"/>
    <s v="Engineering"/>
    <s v="1024610"/>
    <s v="Varadarajan,Navin"/>
    <s v="PI"/>
    <x v="13"/>
    <x v="13"/>
    <x v="4"/>
    <x v="4"/>
    <m/>
    <m/>
    <n v="1"/>
    <n v="-4579.99"/>
    <n v="-2496.2241774569702"/>
    <n v="-1098.3386380810668"/>
    <n v="0"/>
    <n v="-1397.8855393759034"/>
  </r>
  <r>
    <s v="G0506922"/>
    <s v="H0053"/>
    <s v="SMALL BUSINESS DEV CENTER"/>
    <s v="H0404"/>
    <s v="BUSINESS ADMINISTRATION"/>
    <s v="8007923"/>
    <s v="Lawrence,Steven K"/>
    <s v="PI"/>
    <x v="70"/>
    <x v="70"/>
    <x v="19"/>
    <x v="18"/>
    <m/>
    <m/>
    <n v="1"/>
    <n v="1519.8100000000002"/>
    <n v="828.33946518243022"/>
    <n v="364.46936468026928"/>
    <n v="0"/>
    <n v="463.87010050216094"/>
  </r>
  <r>
    <s v="G0507046"/>
    <s v="H0068"/>
    <s v="CIVIL ENGINEERING"/>
    <s v="H0406"/>
    <s v="Engineering"/>
    <s v="1053104"/>
    <s v="Rodrigues,Debora Frigi"/>
    <s v="PI"/>
    <x v="9"/>
    <x v="9"/>
    <x v="4"/>
    <x v="4"/>
    <m/>
    <m/>
    <n v="1"/>
    <n v="0.01"/>
    <n v="5.450283030000001E-3"/>
    <n v="2.3981245332000004E-3"/>
    <n v="0"/>
    <n v="3.0521584968000006E-3"/>
  </r>
  <r>
    <s v="G0507062"/>
    <s v="H0070"/>
    <s v="ELECTRICAL ENGINEERING"/>
    <s v="H0406"/>
    <s v="Engineering"/>
    <s v="1156907"/>
    <s v="Contreras-Vidal,Jose Luis"/>
    <s v="PI"/>
    <x v="4"/>
    <x v="4"/>
    <x v="4"/>
    <x v="4"/>
    <m/>
    <m/>
    <n v="0.5"/>
    <n v="4.9999999999954525E-3"/>
    <n v="2.7251415149975216E-3"/>
    <n v="1.1990622665989095E-3"/>
    <n v="0"/>
    <n v="1.5260792483986121E-3"/>
  </r>
  <r>
    <s v="G0507062"/>
    <s v="H0070"/>
    <s v="ELECTRICAL ENGINEERING"/>
    <s v="H0406"/>
    <s v="Engineering"/>
    <s v="0083794"/>
    <s v="Layne,Charles S"/>
    <s v="COPI"/>
    <x v="2"/>
    <x v="2"/>
    <x v="2"/>
    <x v="2"/>
    <m/>
    <m/>
    <n v="0.5"/>
    <n v="4.9999999999954525E-3"/>
    <n v="2.7251415149975216E-3"/>
    <n v="1.1990622665989095E-3"/>
    <n v="0"/>
    <n v="1.5260792483986121E-3"/>
  </r>
  <r>
    <s v="G0507130"/>
    <s v="H0567"/>
    <s v="UH ENERGY"/>
    <s v="H0567"/>
    <s v="UH Energy"/>
    <s v="0081021"/>
    <s v="Krishnamoorti,Ramanan"/>
    <s v="PI"/>
    <x v="59"/>
    <x v="59"/>
    <x v="10"/>
    <x v="9"/>
    <m/>
    <m/>
    <n v="1"/>
    <n v="-692.92"/>
    <n v="-377.66101171476004"/>
    <n v="-166.17084515449443"/>
    <n v="0"/>
    <n v="-211.49016656026561"/>
  </r>
  <r>
    <s v="G0507130"/>
    <s v="H0567"/>
    <s v="UH ENERGY"/>
    <s v="H0567"/>
    <s v="UH Energy"/>
    <s v="0995281"/>
    <s v="Radhakrishnan,Suryanarayanan"/>
    <s v="OTHK"/>
    <x v="84"/>
    <x v="84"/>
    <x v="19"/>
    <x v="18"/>
    <m/>
    <m/>
    <n v="0"/>
    <n v="0"/>
    <n v="0"/>
    <n v="0"/>
    <n v="0"/>
    <n v="0"/>
  </r>
  <r>
    <s v="G0507184"/>
    <s v="H0073"/>
    <s v="MECHANICAL ENGINEERING"/>
    <s v="H0406"/>
    <s v="Engineering"/>
    <s v="0091236"/>
    <s v="Majkic,Goran S"/>
    <s v="PI"/>
    <x v="14"/>
    <x v="14"/>
    <x v="4"/>
    <x v="4"/>
    <m/>
    <m/>
    <n v="0.25"/>
    <n v="-12.664999999999999"/>
    <n v="-6.9027834574950004"/>
    <n v="-3.0372247212978003"/>
    <n v="0"/>
    <n v="-3.8655587361972001"/>
  </r>
  <r>
    <s v="G0507184"/>
    <s v="H0073"/>
    <s v="MECHANICAL ENGINEERING"/>
    <s v="H0406"/>
    <s v="Engineering"/>
    <s v="0091236"/>
    <s v="Majkic,Goran S"/>
    <s v="PI"/>
    <x v="31"/>
    <x v="31"/>
    <x v="0"/>
    <x v="0"/>
    <s v="H0406"/>
    <s v="ENGINEERING PH"/>
    <n v="0.25"/>
    <n v="-12.664999999999999"/>
    <n v="-6.9027834574950004"/>
    <m/>
    <n v="-6.9027834574950004"/>
    <m/>
  </r>
  <r>
    <s v="G0507184"/>
    <s v="H0073"/>
    <s v="MECHANICAL ENGINEERING"/>
    <s v="H0406"/>
    <s v="Engineering"/>
    <s v="0647768"/>
    <s v="Selvamanickam,Venkat"/>
    <s v="COPI"/>
    <x v="14"/>
    <x v="14"/>
    <x v="4"/>
    <x v="4"/>
    <m/>
    <m/>
    <n v="0.25"/>
    <n v="-12.664999999999999"/>
    <n v="-6.9027834574950004"/>
    <n v="-3.0372247212978003"/>
    <n v="0"/>
    <n v="-3.8655587361972001"/>
  </r>
  <r>
    <s v="G0507184"/>
    <s v="H0073"/>
    <s v="MECHANICAL ENGINEERING"/>
    <s v="H0406"/>
    <s v="Engineering"/>
    <s v="0647768"/>
    <s v="Selvamanickam,Venkat"/>
    <s v="COPI"/>
    <x v="31"/>
    <x v="31"/>
    <x v="0"/>
    <x v="0"/>
    <s v="H0406"/>
    <s v="ENGINEERING PH"/>
    <n v="0.25"/>
    <n v="-12.664999999999999"/>
    <n v="-6.9027834574950004"/>
    <m/>
    <n v="-6.9027834574950004"/>
    <m/>
  </r>
  <r>
    <s v="G0507208"/>
    <s v="H0109"/>
    <s v="EARTH &amp; ATMOSPHERIC SCIENCES"/>
    <s v="H0411"/>
    <s v="NSM"/>
    <s v="8005070"/>
    <s v="Wang,Yuxuan"/>
    <s v="PI"/>
    <x v="6"/>
    <x v="6"/>
    <x v="3"/>
    <x v="3"/>
    <m/>
    <m/>
    <n v="0.5"/>
    <n v="-1.4999999999999999E-2"/>
    <n v="-8.1754245450000006E-3"/>
    <n v="-3.5971867998000001E-3"/>
    <n v="0"/>
    <n v="-4.5782377452000004E-3"/>
  </r>
  <r>
    <s v="G0507208"/>
    <s v="H0109"/>
    <s v="EARTH &amp; ATMOSPHERIC SCIENCES"/>
    <s v="H0411"/>
    <s v="NSM"/>
    <s v="8005070"/>
    <s v="Wang,Yuxuan"/>
    <s v="PI"/>
    <x v="41"/>
    <x v="41"/>
    <x v="3"/>
    <x v="3"/>
    <m/>
    <m/>
    <n v="0.5"/>
    <n v="-1.4999999999999999E-2"/>
    <n v="-8.1754245450000006E-3"/>
    <n v="-3.5971867998000001E-3"/>
    <n v="0"/>
    <n v="-4.5782377452000004E-3"/>
  </r>
  <r>
    <s v="G0507459"/>
    <s v="H0129"/>
    <s v="DEAN, SOCIAL WORK"/>
    <s v="H0415"/>
    <s v="GCSW"/>
    <s v="8001245"/>
    <s v="Dettlaff,Alan J"/>
    <s v="PI"/>
    <x v="5"/>
    <x v="5"/>
    <x v="5"/>
    <x v="5"/>
    <m/>
    <m/>
    <n v="1"/>
    <n v="-0.01"/>
    <n v="-5.450283030000001E-3"/>
    <n v="-2.3981245332000004E-3"/>
    <n v="0"/>
    <n v="-3.0521584968000006E-3"/>
  </r>
  <r>
    <s v="G0507542"/>
    <s v="H0070"/>
    <s v="ELECTRICAL ENGINEERING"/>
    <s v="H0406"/>
    <s v="Engineering"/>
    <s v="1156907"/>
    <s v="Contreras-Vidal,Jose Luis"/>
    <s v="PI"/>
    <x v="4"/>
    <x v="4"/>
    <x v="4"/>
    <x v="4"/>
    <m/>
    <m/>
    <n v="1"/>
    <n v="1439.19"/>
    <n v="784.39928339457015"/>
    <n v="345.13568469361087"/>
    <n v="0"/>
    <n v="439.26359870095928"/>
  </r>
  <r>
    <s v="G0507807"/>
    <s v="H0288"/>
    <s v="TIMES"/>
    <s v="H0400"/>
    <s v="VC/VP for Research"/>
    <s v="0089897"/>
    <s v="Carlson,Coleen"/>
    <s v="PI"/>
    <x v="7"/>
    <x v="7"/>
    <x v="2"/>
    <x v="2"/>
    <m/>
    <m/>
    <n v="0.2"/>
    <n v="-4.84"/>
    <n v="-2.6379369865200002"/>
    <n v="-1.1606922740688002"/>
    <n v="0"/>
    <n v="-1.4772447124512"/>
  </r>
  <r>
    <s v="G0507807"/>
    <s v="H0288"/>
    <s v="TIMES"/>
    <s v="H0400"/>
    <s v="VC/VP for Research"/>
    <s v="0089897"/>
    <s v="Carlson,Coleen"/>
    <s v="PI"/>
    <x v="20"/>
    <x v="20"/>
    <x v="0"/>
    <x v="0"/>
    <s v="H0409"/>
    <s v="LIB ARTS &amp; SOCIAL SCI PH"/>
    <n v="0.8"/>
    <n v="-19.36"/>
    <n v="-10.551747946080001"/>
    <m/>
    <n v="-10.551747946080001"/>
    <m/>
  </r>
  <r>
    <s v="G0507975"/>
    <s v="H0586"/>
    <s v="DEANS OFFICE - COLLEG OF NURSI"/>
    <s v="H0585"/>
    <s v="College Of Nursing"/>
    <s v="8005684"/>
    <s v="McWilliams,Lenora A"/>
    <s v="PI"/>
    <x v="62"/>
    <x v="62"/>
    <x v="16"/>
    <x v="15"/>
    <m/>
    <m/>
    <n v="0.95"/>
    <n v="-231.27749999999997"/>
    <n v="-126.0527833470825"/>
    <n v="-55.463224672716301"/>
    <n v="0"/>
    <n v="-70.589558674366202"/>
  </r>
  <r>
    <s v="G0507975"/>
    <s v="H0586"/>
    <s v="DEANS OFFICE - COLLEG OF NURSI"/>
    <s v="H0585"/>
    <s v="College Of Nursing"/>
    <s v="0057004"/>
    <s v="Taylor,Pat"/>
    <s v="COPI"/>
    <x v="7"/>
    <x v="7"/>
    <x v="2"/>
    <x v="2"/>
    <m/>
    <m/>
    <n v="0.01"/>
    <n v="-2.4344999999999999"/>
    <n v="-1.3268714036535001"/>
    <n v="-0.58382341760754008"/>
    <n v="0"/>
    <n v="-0.74304798604596001"/>
  </r>
  <r>
    <s v="G0507975"/>
    <s v="H0586"/>
    <s v="DEANS OFFICE - COLLEG OF NURSI"/>
    <s v="H0585"/>
    <s v="College Of Nursing"/>
    <s v="0057004"/>
    <s v="Taylor,Pat"/>
    <s v="COPI"/>
    <x v="20"/>
    <x v="20"/>
    <x v="0"/>
    <x v="0"/>
    <s v="H0400"/>
    <s v="VC/VP, RESEARCH &amp; INT PROP MGT"/>
    <n v="0.04"/>
    <n v="-9.7379999999999995"/>
    <n v="-5.3074856146140004"/>
    <m/>
    <n v="-5.3074856146140004"/>
    <m/>
  </r>
  <r>
    <s v="G0507984"/>
    <s v="H0078"/>
    <s v="DEAN, HONORS COLLEGE"/>
    <s v="H0407"/>
    <s v="Honors College"/>
    <s v="0084169"/>
    <s v="Price,Daniel M"/>
    <s v="PI"/>
    <x v="58"/>
    <x v="58"/>
    <x v="15"/>
    <x v="14"/>
    <m/>
    <m/>
    <n v="0.5"/>
    <n v="4606.7950000000001"/>
    <n v="2510.8336611188852"/>
    <n v="1104.7668108923094"/>
    <n v="0"/>
    <n v="1406.0668502265758"/>
  </r>
  <r>
    <s v="G0507984"/>
    <s v="H0078"/>
    <s v="DEAN, HONORS COLLEGE"/>
    <s v="H0407"/>
    <s v="Honors College"/>
    <s v="0084169"/>
    <s v="Price,Daniel M"/>
    <s v="PI"/>
    <x v="88"/>
    <x v="88"/>
    <x v="0"/>
    <x v="0"/>
    <s v="H0407"/>
    <s v="HONORS COLLEGE PH"/>
    <n v="0.5"/>
    <n v="4606.7950000000001"/>
    <n v="2510.8336611188852"/>
    <m/>
    <n v="2510.8336611188852"/>
    <m/>
  </r>
  <r>
    <s v="G0508402"/>
    <s v="H0070"/>
    <s v="ELECTRICAL ENGINEERING"/>
    <s v="H0406"/>
    <s v="Engineering"/>
    <s v="0104477"/>
    <s v="Chen,Ji"/>
    <s v="PI"/>
    <x v="4"/>
    <x v="4"/>
    <x v="4"/>
    <x v="4"/>
    <m/>
    <m/>
    <n v="0.75"/>
    <n v="116.98499999999999"/>
    <n v="63.760136026455001"/>
    <n v="28.0544598516402"/>
    <n v="0"/>
    <n v="35.705676174814798"/>
  </r>
  <r>
    <s v="G0508402"/>
    <s v="H0070"/>
    <s v="ELECTRICAL ENGINEERING"/>
    <s v="H0406"/>
    <s v="Engineering"/>
    <s v="1233675"/>
    <s v="Zheng, Jianfeng"/>
    <s v="COPI"/>
    <x v="4"/>
    <x v="4"/>
    <x v="4"/>
    <x v="4"/>
    <m/>
    <m/>
    <n v="0.25"/>
    <n v="38.994999999999997"/>
    <n v="21.253378675484999"/>
    <n v="9.3514866172133999"/>
    <n v="0"/>
    <n v="11.901892058271599"/>
  </r>
  <r>
    <s v="G0508437"/>
    <s v="H0515"/>
    <s v="CTR FOR NUCLEAR REC&amp;CELL SIGN"/>
    <s v="H0411"/>
    <s v="NSM"/>
    <s v="8010216"/>
    <s v="Peng,Weiyi"/>
    <s v="PI"/>
    <x v="26"/>
    <x v="26"/>
    <x v="3"/>
    <x v="3"/>
    <m/>
    <m/>
    <n v="0.5"/>
    <n v="155.435"/>
    <n v="84.716474276805002"/>
    <n v="37.275248681794203"/>
    <n v="0"/>
    <n v="47.441225595010799"/>
  </r>
  <r>
    <s v="G0508437"/>
    <s v="H0515"/>
    <s v="CTR FOR NUCLEAR REC&amp;CELL SIGN"/>
    <s v="H0411"/>
    <s v="NSM"/>
    <s v="8010216"/>
    <s v="Peng,Weiyi"/>
    <s v="PI"/>
    <x v="3"/>
    <x v="3"/>
    <x v="3"/>
    <x v="3"/>
    <m/>
    <m/>
    <n v="0.5"/>
    <n v="155.435"/>
    <n v="84.716474276805002"/>
    <n v="37.275248681794203"/>
    <n v="0"/>
    <n v="47.441225595010799"/>
  </r>
  <r>
    <s v="G0508465"/>
    <s v="H0070"/>
    <s v="ELECTRICAL ENGINEERING"/>
    <s v="H0406"/>
    <s v="Engineering"/>
    <s v="1156907"/>
    <s v="Contreras-Vidal,Jose Luis"/>
    <s v="PI"/>
    <x v="4"/>
    <x v="4"/>
    <x v="4"/>
    <x v="4"/>
    <m/>
    <m/>
    <n v="1"/>
    <n v="389.93999999999994"/>
    <n v="212.52833647181998"/>
    <n v="93.512468047600791"/>
    <n v="0"/>
    <n v="119.01586842421919"/>
  </r>
  <r>
    <s v="G0508901"/>
    <s v="H0090"/>
    <s v="MUSIC"/>
    <s v="H0593"/>
    <s v="College Of The Arts"/>
    <s v="1406000"/>
    <s v="Crappell,Courtney"/>
    <s v="PI"/>
    <x v="96"/>
    <x v="97"/>
    <x v="18"/>
    <x v="17"/>
    <m/>
    <m/>
    <n v="1"/>
    <n v="14195.48"/>
    <n v="7736.9383746704407"/>
    <n v="3404.2528848549941"/>
    <n v="0"/>
    <n v="4332.685489815447"/>
  </r>
  <r>
    <s v="G0509186"/>
    <s v="H0114"/>
    <s v="OPT VISION SCIENCES"/>
    <s v="H0412"/>
    <s v="Optometry"/>
    <s v="0080381"/>
    <s v="Frishman,Laura J"/>
    <s v="PI"/>
    <x v="24"/>
    <x v="24"/>
    <x v="8"/>
    <x v="8"/>
    <m/>
    <m/>
    <n v="1"/>
    <n v="33866.75"/>
    <n v="18458.337280625252"/>
    <n v="8121.6684034751106"/>
    <n v="0"/>
    <n v="10336.668877150141"/>
  </r>
  <r>
    <s v="G0509186"/>
    <s v="H0114"/>
    <s v="OPT VISION SCIENCES"/>
    <s v="H0412"/>
    <s v="Optometry"/>
    <s v="0080381"/>
    <s v="Frishman,Laura J"/>
    <s v="PI"/>
    <x v="34"/>
    <x v="34"/>
    <x v="8"/>
    <x v="8"/>
    <m/>
    <m/>
    <n v="0"/>
    <n v="0"/>
    <n v="0"/>
    <n v="0"/>
    <n v="0"/>
    <n v="0"/>
  </r>
  <r>
    <s v="G099644"/>
    <s v="H0453"/>
    <s v="CENTER FOR ADVANCED MATERIALS"/>
    <s v="H0400"/>
    <s v="VC/VP for Research"/>
    <s v="0092266"/>
    <s v="Freundlich,Alexandre"/>
    <s v="PI"/>
    <x v="97"/>
    <x v="98"/>
    <x v="0"/>
    <x v="0"/>
    <s v="H0411"/>
    <s v="NSM PH"/>
    <n v="0.2"/>
    <n v="-3.89"/>
    <n v="-2.1201600986700004"/>
    <m/>
    <n v="-2.1201600986700004"/>
    <m/>
  </r>
  <r>
    <s v="G099644"/>
    <s v="H0453"/>
    <s v="CENTER FOR ADVANCED MATERIALS"/>
    <s v="H0400"/>
    <s v="VC/VP for Research"/>
    <s v="0092266"/>
    <s v="Freundlich,Alexandre"/>
    <s v="PI"/>
    <x v="10"/>
    <x v="10"/>
    <x v="3"/>
    <x v="3"/>
    <m/>
    <m/>
    <n v="0.2"/>
    <n v="-3.89"/>
    <n v="-2.1201600986700004"/>
    <n v="-0.93287044341480019"/>
    <n v="0"/>
    <n v="-1.1872896552552001"/>
  </r>
  <r>
    <s v="G099644"/>
    <s v="H0453"/>
    <s v="CENTER FOR ADVANCED MATERIALS"/>
    <s v="H0400"/>
    <s v="VC/VP for Research"/>
    <s v="0092266"/>
    <s v="Freundlich,Alexandre"/>
    <s v="PI"/>
    <x v="4"/>
    <x v="4"/>
    <x v="4"/>
    <x v="4"/>
    <m/>
    <m/>
    <n v="0.6"/>
    <n v="-11.67"/>
    <n v="-6.3604802960100004"/>
    <n v="-2.7986113302444"/>
    <n v="0"/>
    <n v="-3.5618689657656004"/>
  </r>
  <r>
    <s v="G102427"/>
    <s v="H0107"/>
    <s v="CHEMISTRY"/>
    <s v="H0411"/>
    <s v="NSM"/>
    <s v="0088945"/>
    <s v="Lee,T Randall"/>
    <s v="COPI"/>
    <x v="16"/>
    <x v="16"/>
    <x v="3"/>
    <x v="3"/>
    <m/>
    <m/>
    <n v="0.3"/>
    <n v="-464.37"/>
    <n v="-253.09479306411004"/>
    <n v="-111.36170894820842"/>
    <n v="0"/>
    <n v="-141.73308411590162"/>
  </r>
  <r>
    <s v="G102427"/>
    <s v="H0452"/>
    <s v="TX CTR SUPERCONDUCTIVITY AT UH"/>
    <s v="H0400"/>
    <s v="VC/VP for Research"/>
    <s v="0088945"/>
    <s v="Lee,T Randall"/>
    <s v="COPI"/>
    <x v="48"/>
    <x v="48"/>
    <x v="0"/>
    <x v="0"/>
    <s v="H0411"/>
    <s v="NSM PH"/>
    <n v="0.2"/>
    <n v="-309.58000000000004"/>
    <n v="-168.72986204274002"/>
    <m/>
    <n v="-168.72986204274002"/>
    <m/>
  </r>
  <r>
    <s v="G102427"/>
    <s v="H0112"/>
    <s v="PHYSICS"/>
    <s v="H0411"/>
    <s v="NSM"/>
    <s v="0081021"/>
    <s v="Krishnamoorti,Ramanan"/>
    <s v="PI"/>
    <x v="10"/>
    <x v="10"/>
    <x v="3"/>
    <x v="3"/>
    <m/>
    <m/>
    <n v="0.375"/>
    <n v="-580.46250000000009"/>
    <n v="-316.3684913301376"/>
    <n v="-139.20213618526054"/>
    <n v="0"/>
    <n v="-177.16635514487706"/>
  </r>
  <r>
    <s v="G102427"/>
    <s v="H0411"/>
    <s v="DEAN, NATURAL SCIENCE &amp; MATHE"/>
    <s v="H0411"/>
    <s v="NSM"/>
    <s v="0081021"/>
    <s v="Krishnamoorti,Ramanan"/>
    <s v="COPI"/>
    <x v="39"/>
    <x v="39"/>
    <x v="3"/>
    <x v="3"/>
    <m/>
    <m/>
    <n v="0.125"/>
    <n v="-193.48750000000001"/>
    <n v="-105.45616377671251"/>
    <n v="-46.400712061753509"/>
    <n v="0"/>
    <n v="-59.055451714959005"/>
  </r>
  <r>
    <s v="G110167"/>
    <s v="H0104"/>
    <s v="BIOLOGY &amp; BIOCHEMISTRY"/>
    <s v="H0411"/>
    <s v="NSM"/>
    <s v="8002714"/>
    <s v="McKeon,Frank D"/>
    <s v="PI"/>
    <x v="3"/>
    <x v="3"/>
    <x v="3"/>
    <x v="3"/>
    <m/>
    <m/>
    <n v="1"/>
    <n v="-56.71"/>
    <n v="-30.908555063130002"/>
    <n v="-13.599764227777202"/>
    <n v="0"/>
    <n v="-17.308790835352802"/>
  </r>
  <r>
    <s v="G110506"/>
    <s v="H0112"/>
    <s v="PHYSICS"/>
    <s v="H0411"/>
    <s v="NSM"/>
    <s v="0081110"/>
    <s v="Bassler,Kevin E."/>
    <s v="PI"/>
    <x v="10"/>
    <x v="10"/>
    <x v="3"/>
    <x v="3"/>
    <m/>
    <m/>
    <n v="0.6"/>
    <n v="-678.11400000000003"/>
    <n v="-369.59132266054206"/>
    <n v="-162.6201819706385"/>
    <n v="0"/>
    <n v="-206.97114068990356"/>
  </r>
  <r>
    <s v="G110506"/>
    <s v="H0112"/>
    <s v="PHYSICS"/>
    <s v="H0411"/>
    <s v="NSM"/>
    <s v="0081110"/>
    <s v="Bassler,Kevin E."/>
    <s v="PI"/>
    <x v="48"/>
    <x v="48"/>
    <x v="0"/>
    <x v="0"/>
    <s v="H0411"/>
    <s v="NSM PH"/>
    <n v="0.4"/>
    <n v="-452.07600000000002"/>
    <n v="-246.39421510702803"/>
    <m/>
    <n v="-246.39421510702803"/>
    <m/>
  </r>
  <r>
    <s v="G112214"/>
    <s v="H0070"/>
    <s v="ELECTRICAL ENGINEERING"/>
    <s v="H0406"/>
    <s v="Engineering"/>
    <s v="1156907"/>
    <s v="Contreras-Vidal,Jose Luis"/>
    <s v="PI"/>
    <x v="4"/>
    <x v="4"/>
    <x v="4"/>
    <x v="4"/>
    <m/>
    <m/>
    <n v="0.6"/>
    <n v="146.14199999999983"/>
    <n v="79.651526257025907"/>
    <n v="35.0466715530914"/>
    <n v="0"/>
    <n v="44.604854703934507"/>
  </r>
  <r>
    <s v="G112214"/>
    <s v="H0070"/>
    <s v="ELECTRICAL ENGINEERING"/>
    <s v="H0406"/>
    <s v="Engineering"/>
    <s v="0900642"/>
    <s v="Pollonini,Luca"/>
    <s v="COPI"/>
    <x v="43"/>
    <x v="43"/>
    <x v="9"/>
    <x v="4"/>
    <m/>
    <m/>
    <n v="0.2"/>
    <n v="48.713999999999942"/>
    <n v="26.550508752341969"/>
    <n v="11.682223851030466"/>
    <n v="0"/>
    <n v="14.868284901311503"/>
  </r>
  <r>
    <s v="G112214"/>
    <s v="H0070"/>
    <s v="ELECTRICAL ENGINEERING"/>
    <s v="H0406"/>
    <s v="Engineering"/>
    <s v="1393562"/>
    <s v="Mayerich,David Matthew"/>
    <s v="COPI"/>
    <x v="4"/>
    <x v="4"/>
    <x v="4"/>
    <x v="4"/>
    <m/>
    <m/>
    <n v="0.2"/>
    <n v="48.713999999999942"/>
    <n v="26.550508752341969"/>
    <n v="11.682223851030466"/>
    <n v="0"/>
    <n v="14.868284901311503"/>
  </r>
  <r>
    <s v="G112610"/>
    <s v="H0125"/>
    <s v="Psychology"/>
    <s v="H0409"/>
    <s v="Lib Arts &amp; Social Sci"/>
    <s v="1405038"/>
    <s v="Vujanovic,Anka Anna"/>
    <s v="PI"/>
    <x v="7"/>
    <x v="7"/>
    <x v="2"/>
    <x v="2"/>
    <m/>
    <m/>
    <n v="1"/>
    <n v="-12.04"/>
    <n v="-6.5621407681199999"/>
    <n v="-2.8873419379728"/>
    <n v="0"/>
    <n v="-3.6747988301471999"/>
  </r>
  <r>
    <s v="G112919"/>
    <s v="H0117"/>
    <s v="PHARMACOLOGICAL &amp; PHARMACEUTIC"/>
    <s v="H0413"/>
    <s v="Pharmacy"/>
    <s v="8004868"/>
    <s v="Statsyuk, Alexander"/>
    <s v="PI"/>
    <x v="11"/>
    <x v="11"/>
    <x v="7"/>
    <x v="7"/>
    <m/>
    <m/>
    <n v="1"/>
    <n v="793.36"/>
    <n v="432.40365446808005"/>
    <n v="190.25760796595523"/>
    <n v="0"/>
    <n v="242.14604650212482"/>
  </r>
  <r>
    <s v="G113066"/>
    <s v="H0118"/>
    <s v="PHARM PRAC &amp; TRANS RESEARCH"/>
    <s v="H0413"/>
    <s v="Pharmacy"/>
    <s v="1216076"/>
    <s v="Wanat,Matthew A"/>
    <s v="PI"/>
    <x v="25"/>
    <x v="25"/>
    <x v="7"/>
    <x v="7"/>
    <m/>
    <m/>
    <n v="0.5"/>
    <n v="-4.4999999999999998E-2"/>
    <n v="-2.4526273635000002E-2"/>
    <n v="-1.0791560399400001E-2"/>
    <n v="0"/>
    <n v="-1.37347132356E-2"/>
  </r>
  <r>
    <s v="G113066"/>
    <s v="H0118"/>
    <s v="PHARM PRAC &amp; TRANS RESEARCH"/>
    <s v="H0413"/>
    <s v="Pharmacy"/>
    <s v="0178798"/>
    <s v="Chen,Hua"/>
    <s v="COPI"/>
    <x v="30"/>
    <x v="30"/>
    <x v="7"/>
    <x v="7"/>
    <m/>
    <m/>
    <n v="8.3299999999999999E-2"/>
    <n v="-7.4969999999999993E-3"/>
    <n v="-4.0860771875909996E-3"/>
    <n v="-1.7978739625400398E-3"/>
    <n v="0"/>
    <n v="-2.2882032250509596E-3"/>
  </r>
  <r>
    <s v="G113066"/>
    <s v="H0118"/>
    <s v="PHARM PRAC &amp; TRANS RESEARCH"/>
    <s v="H0413"/>
    <s v="Pharmacy"/>
    <s v="0184313"/>
    <s v="Johnson,Michael L"/>
    <s v="COPI"/>
    <x v="30"/>
    <x v="30"/>
    <x v="7"/>
    <x v="7"/>
    <m/>
    <m/>
    <n v="8.3400000000000002E-2"/>
    <n v="-7.5059999999999997E-3"/>
    <n v="-4.0909824423179999E-3"/>
    <n v="-1.8000322746199199E-3"/>
    <n v="0"/>
    <n v="-2.2909501676980802E-3"/>
  </r>
  <r>
    <s v="G113066"/>
    <s v="H0118"/>
    <s v="PHARM PRAC &amp; TRANS RESEARCH"/>
    <s v="H0413"/>
    <s v="Pharmacy"/>
    <s v="0516615"/>
    <s v="Fleming,Marc L"/>
    <s v="COPI"/>
    <x v="30"/>
    <x v="30"/>
    <x v="7"/>
    <x v="7"/>
    <m/>
    <m/>
    <n v="8.3299999999999999E-2"/>
    <n v="-7.4969999999999993E-3"/>
    <n v="-4.0860771875909996E-3"/>
    <n v="-1.7978739625400398E-3"/>
    <n v="0"/>
    <n v="-2.2882032250509596E-3"/>
  </r>
  <r>
    <s v="G113066"/>
    <s v="H0571"/>
    <s v="PHAR HEALTH OUTCOMES &amp; POLICY"/>
    <s v="H0413"/>
    <s v="Pharmacy"/>
    <s v="0920286"/>
    <s v="Abughosh,Susan M"/>
    <s v="COPI"/>
    <x v="30"/>
    <x v="30"/>
    <x v="7"/>
    <x v="7"/>
    <m/>
    <m/>
    <n v="0.25"/>
    <n v="-2.2499999999999999E-2"/>
    <n v="-1.2263136817500001E-2"/>
    <n v="-5.3957801997000007E-3"/>
    <n v="0"/>
    <n v="-6.8673566178000002E-3"/>
  </r>
  <r>
    <s v="G113390"/>
    <s v="H0068"/>
    <s v="CIVIL ENGINEERING"/>
    <s v="H0406"/>
    <s v="Engineering"/>
    <s v="1053104"/>
    <s v="Rodrigues,Debora Frigi"/>
    <s v="PI"/>
    <x v="9"/>
    <x v="9"/>
    <x v="4"/>
    <x v="4"/>
    <m/>
    <m/>
    <n v="1"/>
    <n v="503.66"/>
    <n v="274.50895508898003"/>
    <n v="120.78394023915122"/>
    <n v="0"/>
    <n v="153.72501484982882"/>
  </r>
  <r>
    <s v="G113424"/>
    <s v="H0067"/>
    <s v="CHEMICAL ENGINEERING"/>
    <s v="H0406"/>
    <s v="Engineering"/>
    <s v="0089734"/>
    <s v="Willson,Richard"/>
    <s v="PI"/>
    <x v="13"/>
    <x v="13"/>
    <x v="4"/>
    <x v="4"/>
    <m/>
    <m/>
    <n v="0.6"/>
    <n v="-2261.9579999999996"/>
    <n v="-1232.831130197274"/>
    <n v="-542.44569728680051"/>
    <n v="0"/>
    <n v="-690.38543291047347"/>
  </r>
  <r>
    <s v="G113424"/>
    <s v="H0067"/>
    <s v="CHEMICAL ENGINEERING"/>
    <s v="H0406"/>
    <s v="Engineering"/>
    <s v="0089734"/>
    <s v="Willson,Richard"/>
    <s v="PI"/>
    <x v="3"/>
    <x v="3"/>
    <x v="3"/>
    <x v="3"/>
    <m/>
    <m/>
    <n v="0.2"/>
    <n v="-753.98599999999999"/>
    <n v="-410.94371006575801"/>
    <n v="-180.81523242893351"/>
    <n v="0"/>
    <n v="-230.1284776368245"/>
  </r>
  <r>
    <s v="G113424"/>
    <s v="H0067"/>
    <s v="CHEMICAL ENGINEERING"/>
    <s v="H0406"/>
    <s v="Engineering"/>
    <s v="0091220"/>
    <s v="Kourentzi,Ekaterini D"/>
    <s v="COPI"/>
    <x v="13"/>
    <x v="13"/>
    <x v="4"/>
    <x v="4"/>
    <m/>
    <m/>
    <n v="0.2"/>
    <n v="-753.98599999999999"/>
    <n v="-410.94371006575801"/>
    <n v="-180.81523242893351"/>
    <n v="0"/>
    <n v="-230.1284776368245"/>
  </r>
  <r>
    <s v="G0501096"/>
    <s v="H0591"/>
    <s v="PETROLEUM ENGINEERING"/>
    <s v="H0406"/>
    <s v="Engineering"/>
    <s v="8005320"/>
    <s v="Wong,George K"/>
    <s v="PI"/>
    <x v="33"/>
    <x v="33"/>
    <x v="4"/>
    <x v="4"/>
    <m/>
    <m/>
    <n v="1"/>
    <n v="-221.36"/>
    <n v="-120.64746515208002"/>
    <n v="-53.084884666915208"/>
    <n v="0"/>
    <n v="-67.5625804851648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963985-21CF-48DD-84C0-752A1E9EC76B}" name="PivotTable2" cacheId="11" applyNumberFormats="0" applyBorderFormats="0" applyFontFormats="0" applyPatternFormats="0" applyAlignmentFormats="0" applyWidthHeightFormats="1" dataCaption="Values" updatedVersion="8" minRefreshableVersion="3" showDrill="0" useAutoFormatting="1" rowGrandTotals="0" colGrandTotals="0" itemPrintTitles="1" createdVersion="8" indent="0" compact="0" compactData="0" multipleFieldFilters="0">
  <location ref="A3:I102" firstHeaderRow="0" firstDataRow="1" firstDataCol="4"/>
  <pivotFields count="20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99">
        <item x="77"/>
        <item x="78"/>
        <item x="74"/>
        <item x="0"/>
        <item x="86"/>
        <item x="90"/>
        <item x="84"/>
        <item x="70"/>
        <item x="46"/>
        <item x="22"/>
        <item x="1"/>
        <item x="2"/>
        <item x="93"/>
        <item x="13"/>
        <item x="9"/>
        <item x="4"/>
        <item x="17"/>
        <item x="47"/>
        <item x="14"/>
        <item x="37"/>
        <item x="58"/>
        <item x="57"/>
        <item x="75"/>
        <item x="67"/>
        <item x="53"/>
        <item x="68"/>
        <item x="27"/>
        <item x="72"/>
        <item x="96"/>
        <item x="42"/>
        <item x="81"/>
        <item x="64"/>
        <item x="39"/>
        <item x="3"/>
        <item x="16"/>
        <item x="21"/>
        <item x="6"/>
        <item x="19"/>
        <item x="10"/>
        <item x="34"/>
        <item x="24"/>
        <item x="51"/>
        <item x="11"/>
        <item x="25"/>
        <item x="44"/>
        <item x="60"/>
        <item x="73"/>
        <item x="7"/>
        <item x="32"/>
        <item x="83"/>
        <item x="5"/>
        <item x="80"/>
        <item x="66"/>
        <item x="76"/>
        <item x="35"/>
        <item x="43"/>
        <item x="89"/>
        <item x="55"/>
        <item x="8"/>
        <item x="36"/>
        <item x="49"/>
        <item x="88"/>
        <item x="94"/>
        <item x="95"/>
        <item x="18"/>
        <item x="20"/>
        <item x="87"/>
        <item m="1" x="98"/>
        <item x="28"/>
        <item x="41"/>
        <item x="92"/>
        <item x="65"/>
        <item x="48"/>
        <item x="97"/>
        <item x="50"/>
        <item x="54"/>
        <item x="29"/>
        <item x="82"/>
        <item x="61"/>
        <item x="40"/>
        <item x="26"/>
        <item x="79"/>
        <item x="23"/>
        <item x="38"/>
        <item x="15"/>
        <item x="71"/>
        <item x="45"/>
        <item x="12"/>
        <item x="59"/>
        <item x="30"/>
        <item x="31"/>
        <item x="62"/>
        <item x="33"/>
        <item x="69"/>
        <item x="52"/>
        <item x="63"/>
        <item x="85"/>
        <item x="91"/>
        <item x="56"/>
      </items>
    </pivotField>
    <pivotField axis="axisRow" compact="0" outline="0" showAll="0" defaultSubtotal="0">
      <items count="105">
        <item x="56"/>
        <item x="31"/>
        <item x="67"/>
        <item x="81"/>
        <item x="63"/>
        <item x="3"/>
        <item x="15"/>
        <item x="17"/>
        <item x="69"/>
        <item x="74"/>
        <item x="98"/>
        <item x="79"/>
        <item x="77"/>
        <item x="13"/>
        <item x="16"/>
        <item x="40"/>
        <item x="8"/>
        <item x="9"/>
        <item x="52"/>
        <item x="53"/>
        <item x="27"/>
        <item x="95"/>
        <item x="21"/>
        <item x="45"/>
        <item x="61"/>
        <item x="71"/>
        <item x="26"/>
        <item x="22"/>
        <item x="86"/>
        <item x="46"/>
        <item x="93"/>
        <item x="96"/>
        <item x="58"/>
        <item x="64"/>
        <item x="39"/>
        <item m="1" x="104"/>
        <item x="34"/>
        <item x="51"/>
        <item x="5"/>
        <item x="75"/>
        <item m="1" x="102"/>
        <item x="62"/>
        <item x="84"/>
        <item m="1" x="101"/>
        <item x="6"/>
        <item x="60"/>
        <item x="23"/>
        <item x="4"/>
        <item x="43"/>
        <item x="68"/>
        <item x="37"/>
        <item x="90"/>
        <item x="80"/>
        <item x="57"/>
        <item x="2"/>
        <item m="1" x="100"/>
        <item x="0"/>
        <item x="85"/>
        <item x="12"/>
        <item x="82"/>
        <item x="72"/>
        <item x="83"/>
        <item x="18"/>
        <item m="1" x="103"/>
        <item x="88"/>
        <item x="89"/>
        <item x="91"/>
        <item x="35"/>
        <item x="47"/>
        <item x="41"/>
        <item x="28"/>
        <item x="29"/>
        <item x="54"/>
        <item x="50"/>
        <item x="19"/>
        <item x="14"/>
        <item x="66"/>
        <item x="97"/>
        <item x="65"/>
        <item x="38"/>
        <item x="36"/>
        <item x="78"/>
        <item x="24"/>
        <item x="33"/>
        <item x="30"/>
        <item x="25"/>
        <item x="11"/>
        <item x="42"/>
        <item x="1"/>
        <item x="10"/>
        <item x="73"/>
        <item x="44"/>
        <item m="1" x="99"/>
        <item x="7"/>
        <item x="94"/>
        <item x="70"/>
        <item x="32"/>
        <item x="76"/>
        <item x="20"/>
        <item x="48"/>
        <item x="59"/>
        <item x="87"/>
        <item x="55"/>
        <item x="49"/>
        <item x="92"/>
      </items>
    </pivotField>
    <pivotField axis="axisRow" compact="0" outline="0" showAll="0" defaultSubtotal="0">
      <items count="25">
        <item x="21"/>
        <item x="20"/>
        <item m="1" x="23"/>
        <item x="0"/>
        <item x="22"/>
        <item x="19"/>
        <item x="1"/>
        <item x="4"/>
        <item x="15"/>
        <item x="14"/>
        <item x="2"/>
        <item x="17"/>
        <item x="3"/>
        <item x="8"/>
        <item x="7"/>
        <item x="5"/>
        <item x="9"/>
        <item x="12"/>
        <item m="1" x="24"/>
        <item x="6"/>
        <item x="11"/>
        <item x="10"/>
        <item x="16"/>
        <item x="18"/>
        <item x="13"/>
      </items>
    </pivotField>
    <pivotField axis="axisRow" compact="0" outline="0" showAll="0" defaultSubtotal="0">
      <items count="23">
        <item m="1" x="22"/>
        <item x="18"/>
        <item x="19"/>
        <item x="10"/>
        <item x="15"/>
        <item x="17"/>
        <item x="6"/>
        <item x="1"/>
        <item x="4"/>
        <item x="5"/>
        <item x="21"/>
        <item x="13"/>
        <item x="20"/>
        <item x="14"/>
        <item x="16"/>
        <item x="2"/>
        <item x="11"/>
        <item x="3"/>
        <item x="12"/>
        <item x="8"/>
        <item x="7"/>
        <item x="9"/>
        <item x="0"/>
      </items>
    </pivotField>
    <pivotField compact="0" outline="0" showAll="0" defaultSubtotal="0"/>
    <pivotField compact="0" outline="0" showAll="0" defaultSubtotal="0"/>
    <pivotField compact="0" numFmtId="10" outline="0" showAll="0" defaultSubtotal="0"/>
    <pivotField dataField="1" compact="0" numFmtId="44" outline="0" showAll="0" defaultSubtotal="0"/>
    <pivotField dataField="1" compact="0" numFmtId="44" outline="0" showAll="0" defaultSubtotal="0"/>
    <pivotField dataField="1" compact="0" outline="0" showAll="0" defaultSubtotal="0"/>
    <pivotField dataField="1" compact="0" numFmtId="44" outline="0" showAll="0" defaultSubtotal="0"/>
    <pivotField dataField="1" compact="0" outline="0" showAll="0" defaultSubtotal="0"/>
  </pivotFields>
  <rowFields count="4">
    <field x="9"/>
    <field x="8"/>
    <field x="10"/>
    <field x="11"/>
  </rowFields>
  <rowItems count="99">
    <i>
      <x/>
      <x v="98"/>
      <x v="24"/>
      <x v="18"/>
    </i>
    <i>
      <x v="1"/>
      <x v="90"/>
      <x v="3"/>
      <x v="22"/>
    </i>
    <i>
      <x v="2"/>
      <x v="23"/>
      <x v="23"/>
      <x v="5"/>
    </i>
    <i>
      <x v="3"/>
      <x v="30"/>
      <x v="10"/>
      <x v="15"/>
    </i>
    <i>
      <x v="4"/>
      <x v="95"/>
      <x v="20"/>
      <x v="3"/>
    </i>
    <i>
      <x v="5"/>
      <x v="33"/>
      <x v="12"/>
      <x v="17"/>
    </i>
    <i>
      <x v="6"/>
      <x v="84"/>
      <x v="12"/>
      <x v="17"/>
    </i>
    <i>
      <x v="7"/>
      <x v="16"/>
      <x v="7"/>
      <x v="8"/>
    </i>
    <i>
      <x v="8"/>
      <x v="93"/>
      <x v="20"/>
      <x v="3"/>
    </i>
    <i>
      <x v="9"/>
      <x v="2"/>
      <x v="3"/>
      <x v="22"/>
    </i>
    <i>
      <x v="10"/>
      <x v="73"/>
      <x v="3"/>
      <x v="22"/>
    </i>
    <i>
      <x v="11"/>
      <x v="81"/>
      <x v="10"/>
      <x v="15"/>
    </i>
    <i>
      <x v="12"/>
      <x/>
      <x v="1"/>
      <x v="2"/>
    </i>
    <i>
      <x v="13"/>
      <x v="13"/>
      <x v="7"/>
      <x v="8"/>
    </i>
    <i>
      <x v="14"/>
      <x v="34"/>
      <x v="12"/>
      <x v="17"/>
    </i>
    <i>
      <x v="15"/>
      <x v="79"/>
      <x v="15"/>
      <x v="9"/>
    </i>
    <i>
      <x v="16"/>
      <x v="58"/>
      <x v="19"/>
      <x v="6"/>
    </i>
    <i>
      <x v="17"/>
      <x v="14"/>
      <x v="7"/>
      <x v="8"/>
    </i>
    <i>
      <x v="18"/>
      <x v="94"/>
      <x v="20"/>
      <x v="3"/>
    </i>
    <i>
      <x v="19"/>
      <x v="24"/>
      <x v="10"/>
      <x v="15"/>
    </i>
    <i>
      <x v="20"/>
      <x v="26"/>
      <x v="10"/>
      <x v="15"/>
    </i>
    <i>
      <x v="21"/>
      <x v="63"/>
      <x v="20"/>
      <x v="3"/>
    </i>
    <i>
      <x v="22"/>
      <x v="35"/>
      <x v="12"/>
      <x v="17"/>
    </i>
    <i>
      <x v="23"/>
      <x v="86"/>
      <x v="16"/>
      <x v="8"/>
    </i>
    <i>
      <x v="24"/>
      <x v="78"/>
      <x v="15"/>
      <x v="9"/>
    </i>
    <i>
      <x v="25"/>
      <x v="85"/>
      <x v="16"/>
      <x v="8"/>
    </i>
    <i>
      <x v="26"/>
      <x v="80"/>
      <x v="12"/>
      <x v="17"/>
    </i>
    <i>
      <x v="27"/>
      <x v="9"/>
      <x v="6"/>
      <x v="7"/>
    </i>
    <i>
      <x v="28"/>
      <x v="4"/>
      <x v="4"/>
      <x v="10"/>
    </i>
    <i>
      <x v="29"/>
      <x v="8"/>
      <x v="6"/>
      <x v="7"/>
    </i>
    <i>
      <x v="30"/>
      <x v="12"/>
      <x v="7"/>
      <x v="8"/>
    </i>
    <i>
      <x v="31"/>
      <x v="4"/>
      <x v="4"/>
      <x v="10"/>
    </i>
    <i>
      <x v="32"/>
      <x v="20"/>
      <x v="8"/>
      <x v="13"/>
    </i>
    <i>
      <x v="33"/>
      <x v="31"/>
      <x v="11"/>
      <x v="14"/>
    </i>
    <i>
      <x v="34"/>
      <x v="32"/>
      <x v="12"/>
      <x v="17"/>
    </i>
    <i>
      <x v="36"/>
      <x v="39"/>
      <x v="13"/>
      <x v="19"/>
    </i>
    <i>
      <x v="37"/>
      <x v="41"/>
      <x v="14"/>
      <x v="20"/>
    </i>
    <i>
      <x v="38"/>
      <x v="50"/>
      <x v="15"/>
      <x v="9"/>
    </i>
    <i>
      <x v="39"/>
      <x v="22"/>
      <x v="10"/>
      <x v="15"/>
    </i>
    <i>
      <x v="41"/>
      <x v="91"/>
      <x v="22"/>
      <x v="4"/>
    </i>
    <i>
      <x v="42"/>
      <x v="6"/>
      <x v="5"/>
      <x v="1"/>
    </i>
    <i>
      <x v="44"/>
      <x v="36"/>
      <x v="12"/>
      <x v="17"/>
    </i>
    <i>
      <x v="45"/>
      <x v="45"/>
      <x v="10"/>
      <x v="15"/>
    </i>
    <i>
      <x v="46"/>
      <x v="82"/>
      <x v="6"/>
      <x v="7"/>
    </i>
    <i>
      <x v="47"/>
      <x v="15"/>
      <x v="7"/>
      <x v="8"/>
    </i>
    <i>
      <x v="48"/>
      <x v="55"/>
      <x v="16"/>
      <x v="8"/>
    </i>
    <i>
      <x v="49"/>
      <x v="25"/>
      <x v="10"/>
      <x v="15"/>
    </i>
    <i>
      <x v="50"/>
      <x v="19"/>
      <x v="7"/>
      <x v="8"/>
    </i>
    <i>
      <x v="51"/>
      <x v="5"/>
      <x v="5"/>
      <x v="1"/>
    </i>
    <i>
      <x v="52"/>
      <x v="51"/>
      <x v="15"/>
      <x v="9"/>
    </i>
    <i>
      <x v="53"/>
      <x v="21"/>
      <x v="9"/>
      <x v="11"/>
    </i>
    <i>
      <x v="54"/>
      <x v="11"/>
      <x v="10"/>
      <x v="15"/>
    </i>
    <i>
      <x v="56"/>
      <x v="3"/>
      <x v="3"/>
      <x v="22"/>
    </i>
    <i>
      <x v="57"/>
      <x v="96"/>
      <x v="20"/>
      <x v="3"/>
    </i>
    <i>
      <x v="58"/>
      <x v="87"/>
      <x v="14"/>
      <x v="20"/>
    </i>
    <i>
      <x v="59"/>
      <x v="77"/>
      <x v="10"/>
      <x v="15"/>
    </i>
    <i>
      <x v="60"/>
      <x v="27"/>
      <x v="10"/>
      <x v="15"/>
    </i>
    <i>
      <x v="61"/>
      <x v="49"/>
      <x/>
      <x v="12"/>
    </i>
    <i>
      <x v="62"/>
      <x v="64"/>
      <x v="12"/>
      <x v="17"/>
    </i>
    <i>
      <x v="64"/>
      <x v="61"/>
      <x v="3"/>
      <x v="22"/>
    </i>
    <i>
      <x v="65"/>
      <x v="56"/>
      <x v="16"/>
      <x v="8"/>
    </i>
    <i>
      <x v="66"/>
      <x v="97"/>
      <x v="20"/>
      <x v="3"/>
    </i>
    <i>
      <x v="67"/>
      <x v="54"/>
      <x v="16"/>
      <x v="8"/>
    </i>
    <i>
      <x v="68"/>
      <x v="17"/>
      <x v="7"/>
      <x v="8"/>
    </i>
    <i>
      <x v="69"/>
      <x v="69"/>
      <x v="12"/>
      <x v="17"/>
    </i>
    <i>
      <x v="70"/>
      <x v="68"/>
      <x v="14"/>
      <x v="20"/>
    </i>
    <i>
      <x v="71"/>
      <x v="76"/>
      <x v="14"/>
      <x v="20"/>
    </i>
    <i>
      <x v="72"/>
      <x v="75"/>
      <x v="7"/>
      <x v="8"/>
    </i>
    <i>
      <x v="73"/>
      <x v="74"/>
      <x v="15"/>
      <x v="9"/>
    </i>
    <i>
      <x v="74"/>
      <x v="37"/>
      <x v="12"/>
      <x v="17"/>
    </i>
    <i>
      <x v="75"/>
      <x v="18"/>
      <x v="7"/>
      <x v="8"/>
    </i>
    <i>
      <x v="76"/>
      <x v="52"/>
      <x v="15"/>
      <x v="9"/>
    </i>
    <i>
      <x v="77"/>
      <x v="28"/>
      <x v="23"/>
      <x v="5"/>
    </i>
    <i>
      <x v="78"/>
      <x v="71"/>
      <x v="7"/>
      <x v="8"/>
    </i>
    <i>
      <x v="79"/>
      <x v="83"/>
      <x v="7"/>
      <x v="8"/>
    </i>
    <i>
      <x v="80"/>
      <x v="59"/>
      <x v="21"/>
      <x v="21"/>
    </i>
    <i>
      <x v="81"/>
      <x v="1"/>
      <x v="24"/>
      <x v="18"/>
    </i>
    <i>
      <x v="82"/>
      <x v="40"/>
      <x v="13"/>
      <x v="19"/>
    </i>
    <i>
      <x v="83"/>
      <x v="92"/>
      <x v="7"/>
      <x v="8"/>
    </i>
    <i>
      <x v="84"/>
      <x v="89"/>
      <x v="14"/>
      <x v="20"/>
    </i>
    <i>
      <x v="85"/>
      <x v="43"/>
      <x v="14"/>
      <x v="20"/>
    </i>
    <i>
      <x v="86"/>
      <x v="42"/>
      <x v="14"/>
      <x v="20"/>
    </i>
    <i>
      <x v="87"/>
      <x v="29"/>
      <x v="10"/>
      <x v="15"/>
    </i>
    <i>
      <x v="88"/>
      <x v="10"/>
      <x v="6"/>
      <x v="7"/>
    </i>
    <i>
      <x v="89"/>
      <x v="38"/>
      <x v="12"/>
      <x v="17"/>
    </i>
    <i>
      <x v="90"/>
      <x v="46"/>
      <x v="10"/>
      <x v="15"/>
    </i>
    <i>
      <x v="91"/>
      <x v="44"/>
      <x v="14"/>
      <x v="20"/>
    </i>
    <i>
      <x v="93"/>
      <x v="47"/>
      <x v="10"/>
      <x v="15"/>
    </i>
    <i>
      <x v="94"/>
      <x v="62"/>
      <x v="3"/>
      <x v="22"/>
    </i>
    <i>
      <x v="95"/>
      <x v="7"/>
      <x v="5"/>
      <x v="1"/>
    </i>
    <i>
      <x v="96"/>
      <x v="48"/>
      <x v="10"/>
      <x v="15"/>
    </i>
    <i>
      <x v="97"/>
      <x v="53"/>
      <x v="16"/>
      <x v="8"/>
    </i>
    <i>
      <x v="98"/>
      <x v="65"/>
      <x v="3"/>
      <x v="22"/>
    </i>
    <i>
      <x v="99"/>
      <x v="72"/>
      <x v="3"/>
      <x v="22"/>
    </i>
    <i>
      <x v="100"/>
      <x v="88"/>
      <x v="21"/>
      <x v="21"/>
    </i>
    <i>
      <x v="101"/>
      <x v="66"/>
      <x v="1"/>
      <x v="2"/>
    </i>
    <i>
      <x v="102"/>
      <x v="57"/>
      <x v="17"/>
      <x v="16"/>
    </i>
    <i>
      <x v="103"/>
      <x v="60"/>
      <x v="3"/>
      <x v="22"/>
    </i>
    <i>
      <x v="104"/>
      <x v="70"/>
      <x v="10"/>
      <x v="15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F&amp;A Recovered  by Project ID Credit Split" fld="15" baseField="11" baseItem="18" numFmtId="44"/>
    <dataField name="IDC Return by Project ID " fld="16" baseField="11" baseItem="18" numFmtId="44"/>
    <dataField name="IDC Return to Department " fld="17" baseField="11" baseItem="18" numFmtId="44"/>
    <dataField name="IDC Return to Credit College " fld="19" baseField="11" baseItem="18" numFmtId="44"/>
    <dataField name="IDC Return to Tenure College " fld="18" baseField="11" baseItem="18" numFmtId="44"/>
  </dataFields>
  <formats count="348">
    <format dxfId="392">
      <pivotArea field="9" type="button" dataOnly="0" labelOnly="1" outline="0" axis="axisRow" fieldPosition="0"/>
    </format>
    <format dxfId="391">
      <pivotArea field="8" type="button" dataOnly="0" labelOnly="1" outline="0" axis="axisRow" fieldPosition="1"/>
    </format>
    <format dxfId="390">
      <pivotArea field="10" type="button" dataOnly="0" labelOnly="1" outline="0" axis="axisRow" fieldPosition="2"/>
    </format>
    <format dxfId="389">
      <pivotArea field="11" type="button" dataOnly="0" labelOnly="1" outline="0" axis="axisRow" fieldPosition="3"/>
    </format>
    <format dxfId="38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87">
      <pivotArea field="9" type="button" dataOnly="0" labelOnly="1" outline="0" axis="axisRow" fieldPosition="0"/>
    </format>
    <format dxfId="386">
      <pivotArea field="8" type="button" dataOnly="0" labelOnly="1" outline="0" axis="axisRow" fieldPosition="1"/>
    </format>
    <format dxfId="385">
      <pivotArea field="10" type="button" dataOnly="0" labelOnly="1" outline="0" axis="axisRow" fieldPosition="2"/>
    </format>
    <format dxfId="384">
      <pivotArea field="11" type="button" dataOnly="0" labelOnly="1" outline="0" axis="axisRow" fieldPosition="3"/>
    </format>
    <format dxfId="38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82">
      <pivotArea outline="0" fieldPosition="0">
        <references count="1">
          <reference field="4294967294" count="1">
            <x v="0"/>
          </reference>
        </references>
      </pivotArea>
    </format>
    <format dxfId="381">
      <pivotArea outline="0" fieldPosition="0">
        <references count="1">
          <reference field="4294967294" count="1">
            <x v="1"/>
          </reference>
        </references>
      </pivotArea>
    </format>
    <format dxfId="380">
      <pivotArea outline="0" fieldPosition="0">
        <references count="1">
          <reference field="4294967294" count="1">
            <x v="2"/>
          </reference>
        </references>
      </pivotArea>
    </format>
    <format dxfId="379">
      <pivotArea outline="0" fieldPosition="0">
        <references count="1">
          <reference field="4294967294" count="1">
            <x v="3"/>
          </reference>
        </references>
      </pivotArea>
    </format>
    <format dxfId="378">
      <pivotArea outline="0" fieldPosition="0">
        <references count="1">
          <reference field="4294967294" count="1">
            <x v="4"/>
          </reference>
        </references>
      </pivotArea>
    </format>
    <format dxfId="377">
      <pivotArea type="all" dataOnly="0" outline="0" fieldPosition="0"/>
    </format>
    <format dxfId="376">
      <pivotArea field="9" type="button" dataOnly="0" labelOnly="1" outline="0" axis="axisRow" fieldPosition="0"/>
    </format>
    <format dxfId="375">
      <pivotArea field="8" type="button" dataOnly="0" labelOnly="1" outline="0" axis="axisRow" fieldPosition="1"/>
    </format>
    <format dxfId="374">
      <pivotArea field="10" type="button" dataOnly="0" labelOnly="1" outline="0" axis="axisRow" fieldPosition="2"/>
    </format>
    <format dxfId="373">
      <pivotArea field="11" type="button" dataOnly="0" labelOnly="1" outline="0" axis="axisRow" fieldPosition="3"/>
    </format>
    <format dxfId="372">
      <pivotArea dataOnly="0" labelOnly="1" outline="0" fieldPosition="0">
        <references count="3">
          <reference field="8" count="1" selected="0">
            <x v="65"/>
          </reference>
          <reference field="9" count="1" selected="0">
            <x v="98"/>
          </reference>
          <reference field="10" count="2">
            <x v="3"/>
            <x v="10"/>
          </reference>
        </references>
      </pivotArea>
    </format>
    <format dxfId="371">
      <pivotArea dataOnly="0" labelOnly="1" outline="0" fieldPosition="0">
        <references count="3">
          <reference field="8" count="1" selected="0">
            <x v="72"/>
          </reference>
          <reference field="9" count="1" selected="0">
            <x v="99"/>
          </reference>
          <reference field="10" count="1">
            <x v="3"/>
          </reference>
        </references>
      </pivotArea>
    </format>
    <format dxfId="370">
      <pivotArea dataOnly="0" labelOnly="1" outline="0" fieldPosition="0">
        <references count="4">
          <reference field="8" count="1" selected="0">
            <x v="65"/>
          </reference>
          <reference field="9" count="1" selected="0">
            <x v="98"/>
          </reference>
          <reference field="10" count="1" selected="0">
            <x v="10"/>
          </reference>
          <reference field="11" count="1">
            <x v="22"/>
          </reference>
        </references>
      </pivotArea>
    </format>
    <format dxfId="36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8">
      <pivotArea field="9" type="button" dataOnly="0" labelOnly="1" outline="0" axis="axisRow" fieldPosition="0"/>
    </format>
    <format dxfId="367">
      <pivotArea field="8" type="button" dataOnly="0" labelOnly="1" outline="0" axis="axisRow" fieldPosition="1"/>
    </format>
    <format dxfId="366">
      <pivotArea field="10" type="button" dataOnly="0" labelOnly="1" outline="0" axis="axisRow" fieldPosition="2"/>
    </format>
    <format dxfId="365">
      <pivotArea field="11" type="button" dataOnly="0" labelOnly="1" outline="0" axis="axisRow" fieldPosition="3"/>
    </format>
    <format dxfId="36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2">
      <pivotArea field="11" type="button" dataOnly="0" labelOnly="1" outline="0" axis="axisRow" fieldPosition="3"/>
    </format>
    <format dxfId="361">
      <pivotArea field="10" type="button" dataOnly="0" labelOnly="1" outline="0" axis="axisRow" fieldPosition="2"/>
    </format>
    <format dxfId="360">
      <pivotArea field="8" type="button" dataOnly="0" labelOnly="1" outline="0" axis="axisRow" fieldPosition="1"/>
    </format>
    <format dxfId="359">
      <pivotArea dataOnly="0" labelOnly="1" outline="0" fieldPosition="0">
        <references count="3">
          <reference field="8" count="1" selected="0">
            <x v="98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358">
      <pivotArea dataOnly="0" labelOnly="1" outline="0" fieldPosition="0">
        <references count="3">
          <reference field="8" count="1" selected="0">
            <x v="1"/>
          </reference>
          <reference field="9" count="1" selected="0">
            <x v="81"/>
          </reference>
          <reference field="10" count="1">
            <x v="18"/>
          </reference>
        </references>
      </pivotArea>
    </format>
    <format dxfId="357">
      <pivotArea dataOnly="0" labelOnly="1" outline="0" fieldPosition="0">
        <references count="4">
          <reference field="8" count="1" selected="0">
            <x v="98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18"/>
          </reference>
        </references>
      </pivotArea>
    </format>
    <format dxfId="356">
      <pivotArea dataOnly="0" labelOnly="1" outline="0" fieldPosition="0">
        <references count="4">
          <reference field="8" count="1" selected="0">
            <x v="1"/>
          </reference>
          <reference field="9" count="1" selected="0">
            <x v="81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355">
      <pivotArea dataOnly="0" labelOnly="1" outline="0" fieldPosition="0">
        <references count="3">
          <reference field="8" count="1" selected="0">
            <x v="98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354">
      <pivotArea dataOnly="0" labelOnly="1" outline="0" fieldPosition="0">
        <references count="3">
          <reference field="8" count="1" selected="0">
            <x v="1"/>
          </reference>
          <reference field="9" count="1" selected="0">
            <x v="81"/>
          </reference>
          <reference field="10" count="1">
            <x v="18"/>
          </reference>
        </references>
      </pivotArea>
    </format>
    <format dxfId="353">
      <pivotArea dataOnly="0" labelOnly="1" outline="0" fieldPosition="0">
        <references count="4">
          <reference field="8" count="1" selected="0">
            <x v="98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18"/>
          </reference>
        </references>
      </pivotArea>
    </format>
    <format dxfId="352">
      <pivotArea dataOnly="0" labelOnly="1" outline="0" fieldPosition="0">
        <references count="4">
          <reference field="8" count="1" selected="0">
            <x v="1"/>
          </reference>
          <reference field="9" count="1" selected="0">
            <x v="81"/>
          </reference>
          <reference field="10" count="1" selected="0">
            <x v="18"/>
          </reference>
          <reference field="11" count="1">
            <x v="18"/>
          </reference>
        </references>
      </pivotArea>
    </format>
    <format dxfId="351">
      <pivotArea field="9" type="button" dataOnly="0" labelOnly="1" outline="0" axis="axisRow" fieldPosition="0"/>
    </format>
    <format dxfId="350">
      <pivotArea field="8" type="button" dataOnly="0" labelOnly="1" outline="0" axis="axisRow" fieldPosition="1"/>
    </format>
    <format dxfId="349">
      <pivotArea field="10" type="button" dataOnly="0" labelOnly="1" outline="0" axis="axisRow" fieldPosition="2"/>
    </format>
    <format dxfId="348">
      <pivotArea field="11" type="button" dataOnly="0" labelOnly="1" outline="0" axis="axisRow" fieldPosition="3"/>
    </format>
    <format dxfId="34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6">
      <pivotArea outline="0" collapsedLevelsAreSubtotals="1" fieldPosition="0"/>
    </format>
    <format dxfId="345">
      <pivotArea dataOnly="0" labelOnly="1" outline="0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4">
      <pivotArea dataOnly="0" labelOnly="1" outline="0" fieldPosition="0">
        <references count="1">
          <reference field="9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43">
      <pivotArea dataOnly="0" labelOnly="1" outline="0" fieldPosition="0">
        <references count="1">
          <reference field="9" count="5">
            <x v="100"/>
            <x v="101"/>
            <x v="102"/>
            <x v="103"/>
            <x v="104"/>
          </reference>
        </references>
      </pivotArea>
    </format>
    <format dxfId="342">
      <pivotArea dataOnly="0" labelOnly="1" outline="0" fieldPosition="0">
        <references count="2">
          <reference field="8" count="1">
            <x v="98"/>
          </reference>
          <reference field="9" count="1" selected="0">
            <x v="0"/>
          </reference>
        </references>
      </pivotArea>
    </format>
    <format dxfId="341">
      <pivotArea dataOnly="0" labelOnly="1" outline="0" fieldPosition="0">
        <references count="2">
          <reference field="8" count="1">
            <x v="90"/>
          </reference>
          <reference field="9" count="1" selected="0">
            <x v="1"/>
          </reference>
        </references>
      </pivotArea>
    </format>
    <format dxfId="340">
      <pivotArea dataOnly="0" labelOnly="1" outline="0" fieldPosition="0">
        <references count="2">
          <reference field="8" count="1">
            <x v="23"/>
          </reference>
          <reference field="9" count="1" selected="0">
            <x v="2"/>
          </reference>
        </references>
      </pivotArea>
    </format>
    <format dxfId="339">
      <pivotArea dataOnly="0" labelOnly="1" outline="0" fieldPosition="0">
        <references count="2">
          <reference field="8" count="1">
            <x v="30"/>
          </reference>
          <reference field="9" count="1" selected="0">
            <x v="3"/>
          </reference>
        </references>
      </pivotArea>
    </format>
    <format dxfId="338">
      <pivotArea dataOnly="0" labelOnly="1" outline="0" fieldPosition="0">
        <references count="2">
          <reference field="8" count="1">
            <x v="95"/>
          </reference>
          <reference field="9" count="1" selected="0">
            <x v="4"/>
          </reference>
        </references>
      </pivotArea>
    </format>
    <format dxfId="337">
      <pivotArea dataOnly="0" labelOnly="1" outline="0" fieldPosition="0">
        <references count="2">
          <reference field="8" count="1">
            <x v="33"/>
          </reference>
          <reference field="9" count="1" selected="0">
            <x v="5"/>
          </reference>
        </references>
      </pivotArea>
    </format>
    <format dxfId="336">
      <pivotArea dataOnly="0" labelOnly="1" outline="0" fieldPosition="0">
        <references count="2">
          <reference field="8" count="1">
            <x v="84"/>
          </reference>
          <reference field="9" count="1" selected="0">
            <x v="6"/>
          </reference>
        </references>
      </pivotArea>
    </format>
    <format dxfId="335">
      <pivotArea dataOnly="0" labelOnly="1" outline="0" fieldPosition="0">
        <references count="2">
          <reference field="8" count="1">
            <x v="16"/>
          </reference>
          <reference field="9" count="1" selected="0">
            <x v="7"/>
          </reference>
        </references>
      </pivotArea>
    </format>
    <format dxfId="334">
      <pivotArea dataOnly="0" labelOnly="1" outline="0" fieldPosition="0">
        <references count="2">
          <reference field="8" count="1">
            <x v="93"/>
          </reference>
          <reference field="9" count="1" selected="0">
            <x v="8"/>
          </reference>
        </references>
      </pivotArea>
    </format>
    <format dxfId="333">
      <pivotArea dataOnly="0" labelOnly="1" outline="0" fieldPosition="0">
        <references count="2">
          <reference field="8" count="1">
            <x v="2"/>
          </reference>
          <reference field="9" count="1" selected="0">
            <x v="9"/>
          </reference>
        </references>
      </pivotArea>
    </format>
    <format dxfId="332">
      <pivotArea dataOnly="0" labelOnly="1" outline="0" fieldPosition="0">
        <references count="2">
          <reference field="8" count="1">
            <x v="73"/>
          </reference>
          <reference field="9" count="1" selected="0">
            <x v="10"/>
          </reference>
        </references>
      </pivotArea>
    </format>
    <format dxfId="331">
      <pivotArea dataOnly="0" labelOnly="1" outline="0" fieldPosition="0">
        <references count="2">
          <reference field="8" count="1">
            <x v="81"/>
          </reference>
          <reference field="9" count="1" selected="0">
            <x v="11"/>
          </reference>
        </references>
      </pivotArea>
    </format>
    <format dxfId="330">
      <pivotArea dataOnly="0" labelOnly="1" outline="0" fieldPosition="0">
        <references count="2">
          <reference field="8" count="1">
            <x v="0"/>
          </reference>
          <reference field="9" count="1" selected="0">
            <x v="12"/>
          </reference>
        </references>
      </pivotArea>
    </format>
    <format dxfId="329">
      <pivotArea dataOnly="0" labelOnly="1" outline="0" fieldPosition="0">
        <references count="2">
          <reference field="8" count="1">
            <x v="13"/>
          </reference>
          <reference field="9" count="1" selected="0">
            <x v="13"/>
          </reference>
        </references>
      </pivotArea>
    </format>
    <format dxfId="328">
      <pivotArea dataOnly="0" labelOnly="1" outline="0" fieldPosition="0">
        <references count="2">
          <reference field="8" count="1">
            <x v="34"/>
          </reference>
          <reference field="9" count="1" selected="0">
            <x v="14"/>
          </reference>
        </references>
      </pivotArea>
    </format>
    <format dxfId="327">
      <pivotArea dataOnly="0" labelOnly="1" outline="0" fieldPosition="0">
        <references count="2">
          <reference field="8" count="1">
            <x v="79"/>
          </reference>
          <reference field="9" count="1" selected="0">
            <x v="15"/>
          </reference>
        </references>
      </pivotArea>
    </format>
    <format dxfId="326">
      <pivotArea dataOnly="0" labelOnly="1" outline="0" fieldPosition="0">
        <references count="2">
          <reference field="8" count="1">
            <x v="58"/>
          </reference>
          <reference field="9" count="1" selected="0">
            <x v="16"/>
          </reference>
        </references>
      </pivotArea>
    </format>
    <format dxfId="325">
      <pivotArea dataOnly="0" labelOnly="1" outline="0" fieldPosition="0">
        <references count="2">
          <reference field="8" count="1">
            <x v="14"/>
          </reference>
          <reference field="9" count="1" selected="0">
            <x v="17"/>
          </reference>
        </references>
      </pivotArea>
    </format>
    <format dxfId="324">
      <pivotArea dataOnly="0" labelOnly="1" outline="0" fieldPosition="0">
        <references count="2">
          <reference field="8" count="1">
            <x v="94"/>
          </reference>
          <reference field="9" count="1" selected="0">
            <x v="18"/>
          </reference>
        </references>
      </pivotArea>
    </format>
    <format dxfId="323">
      <pivotArea dataOnly="0" labelOnly="1" outline="0" fieldPosition="0">
        <references count="2">
          <reference field="8" count="1">
            <x v="24"/>
          </reference>
          <reference field="9" count="1" selected="0">
            <x v="19"/>
          </reference>
        </references>
      </pivotArea>
    </format>
    <format dxfId="322">
      <pivotArea dataOnly="0" labelOnly="1" outline="0" fieldPosition="0">
        <references count="2">
          <reference field="8" count="1">
            <x v="26"/>
          </reference>
          <reference field="9" count="1" selected="0">
            <x v="20"/>
          </reference>
        </references>
      </pivotArea>
    </format>
    <format dxfId="321">
      <pivotArea dataOnly="0" labelOnly="1" outline="0" fieldPosition="0">
        <references count="2">
          <reference field="8" count="1">
            <x v="63"/>
          </reference>
          <reference field="9" count="1" selected="0">
            <x v="21"/>
          </reference>
        </references>
      </pivotArea>
    </format>
    <format dxfId="320">
      <pivotArea dataOnly="0" labelOnly="1" outline="0" fieldPosition="0">
        <references count="2">
          <reference field="8" count="1">
            <x v="35"/>
          </reference>
          <reference field="9" count="1" selected="0">
            <x v="22"/>
          </reference>
        </references>
      </pivotArea>
    </format>
    <format dxfId="319">
      <pivotArea dataOnly="0" labelOnly="1" outline="0" fieldPosition="0">
        <references count="2">
          <reference field="8" count="1">
            <x v="86"/>
          </reference>
          <reference field="9" count="1" selected="0">
            <x v="23"/>
          </reference>
        </references>
      </pivotArea>
    </format>
    <format dxfId="318">
      <pivotArea dataOnly="0" labelOnly="1" outline="0" fieldPosition="0">
        <references count="2">
          <reference field="8" count="1">
            <x v="78"/>
          </reference>
          <reference field="9" count="1" selected="0">
            <x v="24"/>
          </reference>
        </references>
      </pivotArea>
    </format>
    <format dxfId="317">
      <pivotArea dataOnly="0" labelOnly="1" outline="0" fieldPosition="0">
        <references count="2">
          <reference field="8" count="1">
            <x v="85"/>
          </reference>
          <reference field="9" count="1" selected="0">
            <x v="25"/>
          </reference>
        </references>
      </pivotArea>
    </format>
    <format dxfId="316">
      <pivotArea dataOnly="0" labelOnly="1" outline="0" fieldPosition="0">
        <references count="2">
          <reference field="8" count="1">
            <x v="80"/>
          </reference>
          <reference field="9" count="1" selected="0">
            <x v="26"/>
          </reference>
        </references>
      </pivotArea>
    </format>
    <format dxfId="315">
      <pivotArea dataOnly="0" labelOnly="1" outline="0" fieldPosition="0">
        <references count="2">
          <reference field="8" count="1">
            <x v="9"/>
          </reference>
          <reference field="9" count="1" selected="0">
            <x v="27"/>
          </reference>
        </references>
      </pivotArea>
    </format>
    <format dxfId="314">
      <pivotArea dataOnly="0" labelOnly="1" outline="0" fieldPosition="0">
        <references count="2">
          <reference field="8" count="1">
            <x v="4"/>
          </reference>
          <reference field="9" count="1" selected="0">
            <x v="28"/>
          </reference>
        </references>
      </pivotArea>
    </format>
    <format dxfId="313">
      <pivotArea dataOnly="0" labelOnly="1" outline="0" fieldPosition="0">
        <references count="2">
          <reference field="8" count="1">
            <x v="8"/>
          </reference>
          <reference field="9" count="1" selected="0">
            <x v="29"/>
          </reference>
        </references>
      </pivotArea>
    </format>
    <format dxfId="312">
      <pivotArea dataOnly="0" labelOnly="1" outline="0" fieldPosition="0">
        <references count="2">
          <reference field="8" count="1">
            <x v="12"/>
          </reference>
          <reference field="9" count="1" selected="0">
            <x v="30"/>
          </reference>
        </references>
      </pivotArea>
    </format>
    <format dxfId="311">
      <pivotArea dataOnly="0" labelOnly="1" outline="0" fieldPosition="0">
        <references count="2">
          <reference field="8" count="1">
            <x v="4"/>
          </reference>
          <reference field="9" count="1" selected="0">
            <x v="31"/>
          </reference>
        </references>
      </pivotArea>
    </format>
    <format dxfId="310">
      <pivotArea dataOnly="0" labelOnly="1" outline="0" fieldPosition="0">
        <references count="2">
          <reference field="8" count="1">
            <x v="20"/>
          </reference>
          <reference field="9" count="1" selected="0">
            <x v="32"/>
          </reference>
        </references>
      </pivotArea>
    </format>
    <format dxfId="309">
      <pivotArea dataOnly="0" labelOnly="1" outline="0" fieldPosition="0">
        <references count="2">
          <reference field="8" count="1">
            <x v="31"/>
          </reference>
          <reference field="9" count="1" selected="0">
            <x v="33"/>
          </reference>
        </references>
      </pivotArea>
    </format>
    <format dxfId="308">
      <pivotArea dataOnly="0" labelOnly="1" outline="0" fieldPosition="0">
        <references count="2">
          <reference field="8" count="1">
            <x v="32"/>
          </reference>
          <reference field="9" count="1" selected="0">
            <x v="34"/>
          </reference>
        </references>
      </pivotArea>
    </format>
    <format dxfId="307">
      <pivotArea dataOnly="0" labelOnly="1" outline="0" fieldPosition="0">
        <references count="2">
          <reference field="8" count="1">
            <x v="67"/>
          </reference>
          <reference field="9" count="1" selected="0">
            <x v="35"/>
          </reference>
        </references>
      </pivotArea>
    </format>
    <format dxfId="306">
      <pivotArea dataOnly="0" labelOnly="1" outline="0" fieldPosition="0">
        <references count="2">
          <reference field="8" count="1">
            <x v="39"/>
          </reference>
          <reference field="9" count="1" selected="0">
            <x v="36"/>
          </reference>
        </references>
      </pivotArea>
    </format>
    <format dxfId="305">
      <pivotArea dataOnly="0" labelOnly="1" outline="0" fieldPosition="0">
        <references count="2">
          <reference field="8" count="1">
            <x v="41"/>
          </reference>
          <reference field="9" count="1" selected="0">
            <x v="37"/>
          </reference>
        </references>
      </pivotArea>
    </format>
    <format dxfId="304">
      <pivotArea dataOnly="0" labelOnly="1" outline="0" fieldPosition="0">
        <references count="2">
          <reference field="8" count="1">
            <x v="50"/>
          </reference>
          <reference field="9" count="1" selected="0">
            <x v="38"/>
          </reference>
        </references>
      </pivotArea>
    </format>
    <format dxfId="303">
      <pivotArea dataOnly="0" labelOnly="1" outline="0" fieldPosition="0">
        <references count="2">
          <reference field="8" count="1">
            <x v="22"/>
          </reference>
          <reference field="9" count="1" selected="0">
            <x v="39"/>
          </reference>
        </references>
      </pivotArea>
    </format>
    <format dxfId="302">
      <pivotArea dataOnly="0" labelOnly="1" outline="0" fieldPosition="0">
        <references count="2">
          <reference field="8" count="1">
            <x v="91"/>
          </reference>
          <reference field="9" count="1" selected="0">
            <x v="40"/>
          </reference>
        </references>
      </pivotArea>
    </format>
    <format dxfId="301">
      <pivotArea dataOnly="0" labelOnly="1" outline="0" fieldPosition="0">
        <references count="2">
          <reference field="8" count="1">
            <x v="6"/>
          </reference>
          <reference field="9" count="1" selected="0">
            <x v="42"/>
          </reference>
        </references>
      </pivotArea>
    </format>
    <format dxfId="300">
      <pivotArea dataOnly="0" labelOnly="1" outline="0" fieldPosition="0">
        <references count="2">
          <reference field="8" count="1">
            <x v="36"/>
          </reference>
          <reference field="9" count="1" selected="0">
            <x v="44"/>
          </reference>
        </references>
      </pivotArea>
    </format>
    <format dxfId="299">
      <pivotArea dataOnly="0" labelOnly="1" outline="0" fieldPosition="0">
        <references count="2">
          <reference field="8" count="1">
            <x v="45"/>
          </reference>
          <reference field="9" count="1" selected="0">
            <x v="45"/>
          </reference>
        </references>
      </pivotArea>
    </format>
    <format dxfId="298">
      <pivotArea dataOnly="0" labelOnly="1" outline="0" fieldPosition="0">
        <references count="2">
          <reference field="8" count="1">
            <x v="82"/>
          </reference>
          <reference field="9" count="1" selected="0">
            <x v="46"/>
          </reference>
        </references>
      </pivotArea>
    </format>
    <format dxfId="297">
      <pivotArea dataOnly="0" labelOnly="1" outline="0" fieldPosition="0">
        <references count="2">
          <reference field="8" count="1">
            <x v="15"/>
          </reference>
          <reference field="9" count="1" selected="0">
            <x v="47"/>
          </reference>
        </references>
      </pivotArea>
    </format>
    <format dxfId="296">
      <pivotArea dataOnly="0" labelOnly="1" outline="0" fieldPosition="0">
        <references count="2">
          <reference field="8" count="1">
            <x v="55"/>
          </reference>
          <reference field="9" count="1" selected="0">
            <x v="48"/>
          </reference>
        </references>
      </pivotArea>
    </format>
    <format dxfId="295">
      <pivotArea dataOnly="0" labelOnly="1" outline="0" fieldPosition="0">
        <references count="2">
          <reference field="8" count="1">
            <x v="25"/>
          </reference>
          <reference field="9" count="1" selected="0">
            <x v="49"/>
          </reference>
        </references>
      </pivotArea>
    </format>
    <format dxfId="294">
      <pivotArea dataOnly="0" labelOnly="1" outline="0" fieldPosition="0">
        <references count="2">
          <reference field="8" count="1">
            <x v="19"/>
          </reference>
          <reference field="9" count="1" selected="0">
            <x v="50"/>
          </reference>
        </references>
      </pivotArea>
    </format>
    <format dxfId="293">
      <pivotArea dataOnly="0" labelOnly="1" outline="0" fieldPosition="0">
        <references count="2">
          <reference field="8" count="1">
            <x v="5"/>
          </reference>
          <reference field="9" count="1" selected="0">
            <x v="51"/>
          </reference>
        </references>
      </pivotArea>
    </format>
    <format dxfId="292">
      <pivotArea dataOnly="0" labelOnly="1" outline="0" fieldPosition="0">
        <references count="2">
          <reference field="8" count="1">
            <x v="51"/>
          </reference>
          <reference field="9" count="1" selected="0">
            <x v="52"/>
          </reference>
        </references>
      </pivotArea>
    </format>
    <format dxfId="291">
      <pivotArea dataOnly="0" labelOnly="1" outline="0" fieldPosition="0">
        <references count="2">
          <reference field="8" count="1">
            <x v="21"/>
          </reference>
          <reference field="9" count="1" selected="0">
            <x v="53"/>
          </reference>
        </references>
      </pivotArea>
    </format>
    <format dxfId="290">
      <pivotArea dataOnly="0" labelOnly="1" outline="0" fieldPosition="0">
        <references count="2">
          <reference field="8" count="1">
            <x v="11"/>
          </reference>
          <reference field="9" count="1" selected="0">
            <x v="54"/>
          </reference>
        </references>
      </pivotArea>
    </format>
    <format dxfId="289">
      <pivotArea dataOnly="0" labelOnly="1" outline="0" fieldPosition="0">
        <references count="2">
          <reference field="8" count="1">
            <x v="3"/>
          </reference>
          <reference field="9" count="1" selected="0">
            <x v="56"/>
          </reference>
        </references>
      </pivotArea>
    </format>
    <format dxfId="288">
      <pivotArea dataOnly="0" labelOnly="1" outline="0" fieldPosition="0">
        <references count="2">
          <reference field="8" count="1">
            <x v="96"/>
          </reference>
          <reference field="9" count="1" selected="0">
            <x v="57"/>
          </reference>
        </references>
      </pivotArea>
    </format>
    <format dxfId="287">
      <pivotArea dataOnly="0" labelOnly="1" outline="0" fieldPosition="0">
        <references count="2">
          <reference field="8" count="1">
            <x v="87"/>
          </reference>
          <reference field="9" count="1" selected="0">
            <x v="58"/>
          </reference>
        </references>
      </pivotArea>
    </format>
    <format dxfId="286">
      <pivotArea dataOnly="0" labelOnly="1" outline="0" fieldPosition="0">
        <references count="2">
          <reference field="8" count="1">
            <x v="77"/>
          </reference>
          <reference field="9" count="1" selected="0">
            <x v="59"/>
          </reference>
        </references>
      </pivotArea>
    </format>
    <format dxfId="285">
      <pivotArea dataOnly="0" labelOnly="1" outline="0" fieldPosition="0">
        <references count="2">
          <reference field="8" count="1">
            <x v="27"/>
          </reference>
          <reference field="9" count="1" selected="0">
            <x v="60"/>
          </reference>
        </references>
      </pivotArea>
    </format>
    <format dxfId="284">
      <pivotArea dataOnly="0" labelOnly="1" outline="0" fieldPosition="0">
        <references count="2">
          <reference field="8" count="1">
            <x v="49"/>
          </reference>
          <reference field="9" count="1" selected="0">
            <x v="61"/>
          </reference>
        </references>
      </pivotArea>
    </format>
    <format dxfId="283">
      <pivotArea dataOnly="0" labelOnly="1" outline="0" fieldPosition="0">
        <references count="2">
          <reference field="8" count="1">
            <x v="64"/>
          </reference>
          <reference field="9" count="1" selected="0">
            <x v="62"/>
          </reference>
        </references>
      </pivotArea>
    </format>
    <format dxfId="282">
      <pivotArea dataOnly="0" labelOnly="1" outline="0" fieldPosition="0">
        <references count="2">
          <reference field="8" count="1">
            <x v="61"/>
          </reference>
          <reference field="9" count="1" selected="0">
            <x v="63"/>
          </reference>
        </references>
      </pivotArea>
    </format>
    <format dxfId="281">
      <pivotArea dataOnly="0" labelOnly="1" outline="0" fieldPosition="0">
        <references count="2">
          <reference field="8" count="1">
            <x v="56"/>
          </reference>
          <reference field="9" count="1" selected="0">
            <x v="65"/>
          </reference>
        </references>
      </pivotArea>
    </format>
    <format dxfId="280">
      <pivotArea dataOnly="0" labelOnly="1" outline="0" fieldPosition="0">
        <references count="2">
          <reference field="8" count="1">
            <x v="97"/>
          </reference>
          <reference field="9" count="1" selected="0">
            <x v="66"/>
          </reference>
        </references>
      </pivotArea>
    </format>
    <format dxfId="279">
      <pivotArea dataOnly="0" labelOnly="1" outline="0" fieldPosition="0">
        <references count="2">
          <reference field="8" count="1">
            <x v="54"/>
          </reference>
          <reference field="9" count="1" selected="0">
            <x v="67"/>
          </reference>
        </references>
      </pivotArea>
    </format>
    <format dxfId="278">
      <pivotArea dataOnly="0" labelOnly="1" outline="0" fieldPosition="0">
        <references count="2">
          <reference field="8" count="1">
            <x v="17"/>
          </reference>
          <reference field="9" count="1" selected="0">
            <x v="68"/>
          </reference>
        </references>
      </pivotArea>
    </format>
    <format dxfId="277">
      <pivotArea dataOnly="0" labelOnly="1" outline="0" fieldPosition="0">
        <references count="2">
          <reference field="8" count="1">
            <x v="69"/>
          </reference>
          <reference field="9" count="1" selected="0">
            <x v="69"/>
          </reference>
        </references>
      </pivotArea>
    </format>
    <format dxfId="276">
      <pivotArea dataOnly="0" labelOnly="1" outline="0" fieldPosition="0">
        <references count="2">
          <reference field="8" count="1">
            <x v="68"/>
          </reference>
          <reference field="9" count="1" selected="0">
            <x v="70"/>
          </reference>
        </references>
      </pivotArea>
    </format>
    <format dxfId="275">
      <pivotArea dataOnly="0" labelOnly="1" outline="0" fieldPosition="0">
        <references count="2">
          <reference field="8" count="1">
            <x v="76"/>
          </reference>
          <reference field="9" count="1" selected="0">
            <x v="71"/>
          </reference>
        </references>
      </pivotArea>
    </format>
    <format dxfId="274">
      <pivotArea dataOnly="0" labelOnly="1" outline="0" fieldPosition="0">
        <references count="2">
          <reference field="8" count="1">
            <x v="75"/>
          </reference>
          <reference field="9" count="1" selected="0">
            <x v="72"/>
          </reference>
        </references>
      </pivotArea>
    </format>
    <format dxfId="273">
      <pivotArea dataOnly="0" labelOnly="1" outline="0" fieldPosition="0">
        <references count="2">
          <reference field="8" count="1">
            <x v="74"/>
          </reference>
          <reference field="9" count="1" selected="0">
            <x v="73"/>
          </reference>
        </references>
      </pivotArea>
    </format>
    <format dxfId="272">
      <pivotArea dataOnly="0" labelOnly="1" outline="0" fieldPosition="0">
        <references count="2">
          <reference field="8" count="1">
            <x v="37"/>
          </reference>
          <reference field="9" count="1" selected="0">
            <x v="74"/>
          </reference>
        </references>
      </pivotArea>
    </format>
    <format dxfId="271">
      <pivotArea dataOnly="0" labelOnly="1" outline="0" fieldPosition="0">
        <references count="2">
          <reference field="8" count="1">
            <x v="18"/>
          </reference>
          <reference field="9" count="1" selected="0">
            <x v="75"/>
          </reference>
        </references>
      </pivotArea>
    </format>
    <format dxfId="270">
      <pivotArea dataOnly="0" labelOnly="1" outline="0" fieldPosition="0">
        <references count="2">
          <reference field="8" count="1">
            <x v="52"/>
          </reference>
          <reference field="9" count="1" selected="0">
            <x v="76"/>
          </reference>
        </references>
      </pivotArea>
    </format>
    <format dxfId="269">
      <pivotArea dataOnly="0" labelOnly="1" outline="0" fieldPosition="0">
        <references count="2">
          <reference field="8" count="1">
            <x v="28"/>
          </reference>
          <reference field="9" count="1" selected="0">
            <x v="77"/>
          </reference>
        </references>
      </pivotArea>
    </format>
    <format dxfId="268">
      <pivotArea dataOnly="0" labelOnly="1" outline="0" fieldPosition="0">
        <references count="2">
          <reference field="8" count="1">
            <x v="71"/>
          </reference>
          <reference field="9" count="1" selected="0">
            <x v="78"/>
          </reference>
        </references>
      </pivotArea>
    </format>
    <format dxfId="267">
      <pivotArea dataOnly="0" labelOnly="1" outline="0" fieldPosition="0">
        <references count="2">
          <reference field="8" count="1">
            <x v="83"/>
          </reference>
          <reference field="9" count="1" selected="0">
            <x v="79"/>
          </reference>
        </references>
      </pivotArea>
    </format>
    <format dxfId="266">
      <pivotArea dataOnly="0" labelOnly="1" outline="0" fieldPosition="0">
        <references count="2">
          <reference field="8" count="1">
            <x v="59"/>
          </reference>
          <reference field="9" count="1" selected="0">
            <x v="80"/>
          </reference>
        </references>
      </pivotArea>
    </format>
    <format dxfId="265">
      <pivotArea dataOnly="0" labelOnly="1" outline="0" fieldPosition="0">
        <references count="2">
          <reference field="8" count="1">
            <x v="1"/>
          </reference>
          <reference field="9" count="1" selected="0">
            <x v="81"/>
          </reference>
        </references>
      </pivotArea>
    </format>
    <format dxfId="264">
      <pivotArea dataOnly="0" labelOnly="1" outline="0" fieldPosition="0">
        <references count="2">
          <reference field="8" count="1">
            <x v="40"/>
          </reference>
          <reference field="9" count="1" selected="0">
            <x v="82"/>
          </reference>
        </references>
      </pivotArea>
    </format>
    <format dxfId="263">
      <pivotArea dataOnly="0" labelOnly="1" outline="0" fieldPosition="0">
        <references count="2">
          <reference field="8" count="1">
            <x v="92"/>
          </reference>
          <reference field="9" count="1" selected="0">
            <x v="83"/>
          </reference>
        </references>
      </pivotArea>
    </format>
    <format dxfId="262">
      <pivotArea dataOnly="0" labelOnly="1" outline="0" fieldPosition="0">
        <references count="2">
          <reference field="8" count="1">
            <x v="89"/>
          </reference>
          <reference field="9" count="1" selected="0">
            <x v="84"/>
          </reference>
        </references>
      </pivotArea>
    </format>
    <format dxfId="261">
      <pivotArea dataOnly="0" labelOnly="1" outline="0" fieldPosition="0">
        <references count="2">
          <reference field="8" count="1">
            <x v="43"/>
          </reference>
          <reference field="9" count="1" selected="0">
            <x v="85"/>
          </reference>
        </references>
      </pivotArea>
    </format>
    <format dxfId="260">
      <pivotArea dataOnly="0" labelOnly="1" outline="0" fieldPosition="0">
        <references count="2">
          <reference field="8" count="1">
            <x v="42"/>
          </reference>
          <reference field="9" count="1" selected="0">
            <x v="86"/>
          </reference>
        </references>
      </pivotArea>
    </format>
    <format dxfId="259">
      <pivotArea dataOnly="0" labelOnly="1" outline="0" fieldPosition="0">
        <references count="2">
          <reference field="8" count="1">
            <x v="29"/>
          </reference>
          <reference field="9" count="1" selected="0">
            <x v="87"/>
          </reference>
        </references>
      </pivotArea>
    </format>
    <format dxfId="258">
      <pivotArea dataOnly="0" labelOnly="1" outline="0" fieldPosition="0">
        <references count="2">
          <reference field="8" count="1">
            <x v="10"/>
          </reference>
          <reference field="9" count="1" selected="0">
            <x v="88"/>
          </reference>
        </references>
      </pivotArea>
    </format>
    <format dxfId="257">
      <pivotArea dataOnly="0" labelOnly="1" outline="0" fieldPosition="0">
        <references count="2">
          <reference field="8" count="1">
            <x v="38"/>
          </reference>
          <reference field="9" count="1" selected="0">
            <x v="89"/>
          </reference>
        </references>
      </pivotArea>
    </format>
    <format dxfId="256">
      <pivotArea dataOnly="0" labelOnly="1" outline="0" fieldPosition="0">
        <references count="2">
          <reference field="8" count="1">
            <x v="46"/>
          </reference>
          <reference field="9" count="1" selected="0">
            <x v="90"/>
          </reference>
        </references>
      </pivotArea>
    </format>
    <format dxfId="255">
      <pivotArea dataOnly="0" labelOnly="1" outline="0" fieldPosition="0">
        <references count="2">
          <reference field="8" count="1">
            <x v="44"/>
          </reference>
          <reference field="9" count="1" selected="0">
            <x v="91"/>
          </reference>
        </references>
      </pivotArea>
    </format>
    <format dxfId="254">
      <pivotArea dataOnly="0" labelOnly="1" outline="0" fieldPosition="0">
        <references count="2">
          <reference field="8" count="1">
            <x v="10"/>
          </reference>
          <reference field="9" count="1" selected="0">
            <x v="92"/>
          </reference>
        </references>
      </pivotArea>
    </format>
    <format dxfId="253">
      <pivotArea dataOnly="0" labelOnly="1" outline="0" fieldPosition="0">
        <references count="2">
          <reference field="8" count="1">
            <x v="47"/>
          </reference>
          <reference field="9" count="1" selected="0">
            <x v="93"/>
          </reference>
        </references>
      </pivotArea>
    </format>
    <format dxfId="252">
      <pivotArea dataOnly="0" labelOnly="1" outline="0" fieldPosition="0">
        <references count="2">
          <reference field="8" count="1">
            <x v="62"/>
          </reference>
          <reference field="9" count="1" selected="0">
            <x v="94"/>
          </reference>
        </references>
      </pivotArea>
    </format>
    <format dxfId="251">
      <pivotArea dataOnly="0" labelOnly="1" outline="0" fieldPosition="0">
        <references count="2">
          <reference field="8" count="1">
            <x v="7"/>
          </reference>
          <reference field="9" count="1" selected="0">
            <x v="95"/>
          </reference>
        </references>
      </pivotArea>
    </format>
    <format dxfId="250">
      <pivotArea dataOnly="0" labelOnly="1" outline="0" fieldPosition="0">
        <references count="2">
          <reference field="8" count="1">
            <x v="48"/>
          </reference>
          <reference field="9" count="1" selected="0">
            <x v="96"/>
          </reference>
        </references>
      </pivotArea>
    </format>
    <format dxfId="249">
      <pivotArea dataOnly="0" labelOnly="1" outline="0" fieldPosition="0">
        <references count="2">
          <reference field="8" count="1">
            <x v="53"/>
          </reference>
          <reference field="9" count="1" selected="0">
            <x v="97"/>
          </reference>
        </references>
      </pivotArea>
    </format>
    <format dxfId="248">
      <pivotArea dataOnly="0" labelOnly="1" outline="0" fieldPosition="0">
        <references count="2">
          <reference field="8" count="1">
            <x v="65"/>
          </reference>
          <reference field="9" count="1" selected="0">
            <x v="98"/>
          </reference>
        </references>
      </pivotArea>
    </format>
    <format dxfId="247">
      <pivotArea dataOnly="0" labelOnly="1" outline="0" fieldPosition="0">
        <references count="2">
          <reference field="8" count="1">
            <x v="72"/>
          </reference>
          <reference field="9" count="1" selected="0">
            <x v="99"/>
          </reference>
        </references>
      </pivotArea>
    </format>
    <format dxfId="246">
      <pivotArea dataOnly="0" labelOnly="1" outline="0" fieldPosition="0">
        <references count="2">
          <reference field="8" count="1">
            <x v="88"/>
          </reference>
          <reference field="9" count="1" selected="0">
            <x v="100"/>
          </reference>
        </references>
      </pivotArea>
    </format>
    <format dxfId="245">
      <pivotArea dataOnly="0" labelOnly="1" outline="0" fieldPosition="0">
        <references count="2">
          <reference field="8" count="1">
            <x v="66"/>
          </reference>
          <reference field="9" count="1" selected="0">
            <x v="101"/>
          </reference>
        </references>
      </pivotArea>
    </format>
    <format dxfId="244">
      <pivotArea dataOnly="0" labelOnly="1" outline="0" fieldPosition="0">
        <references count="2">
          <reference field="8" count="1">
            <x v="57"/>
          </reference>
          <reference field="9" count="1" selected="0">
            <x v="102"/>
          </reference>
        </references>
      </pivotArea>
    </format>
    <format dxfId="243">
      <pivotArea dataOnly="0" labelOnly="1" outline="0" fieldPosition="0">
        <references count="2">
          <reference field="8" count="1">
            <x v="60"/>
          </reference>
          <reference field="9" count="1" selected="0">
            <x v="103"/>
          </reference>
        </references>
      </pivotArea>
    </format>
    <format dxfId="242">
      <pivotArea dataOnly="0" labelOnly="1" outline="0" fieldPosition="0">
        <references count="2">
          <reference field="8" count="1">
            <x v="70"/>
          </reference>
          <reference field="9" count="1" selected="0">
            <x v="104"/>
          </reference>
        </references>
      </pivotArea>
    </format>
    <format dxfId="241">
      <pivotArea dataOnly="0" labelOnly="1" outline="0" fieldPosition="0">
        <references count="3">
          <reference field="8" count="1" selected="0">
            <x v="98"/>
          </reference>
          <reference field="9" count="1" selected="0">
            <x v="0"/>
          </reference>
          <reference field="10" count="1">
            <x v="24"/>
          </reference>
        </references>
      </pivotArea>
    </format>
    <format dxfId="240">
      <pivotArea dataOnly="0" labelOnly="1" outline="0" fieldPosition="0">
        <references count="3">
          <reference field="8" count="1" selected="0">
            <x v="90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239">
      <pivotArea dataOnly="0" labelOnly="1" outline="0" fieldPosition="0">
        <references count="3">
          <reference field="8" count="1" selected="0">
            <x v="23"/>
          </reference>
          <reference field="9" count="1" selected="0">
            <x v="2"/>
          </reference>
          <reference field="10" count="1">
            <x v="23"/>
          </reference>
        </references>
      </pivotArea>
    </format>
    <format dxfId="238">
      <pivotArea dataOnly="0" labelOnly="1" outline="0" fieldPosition="0">
        <references count="3">
          <reference field="8" count="1" selected="0">
            <x v="30"/>
          </reference>
          <reference field="9" count="1" selected="0">
            <x v="3"/>
          </reference>
          <reference field="10" count="1">
            <x v="10"/>
          </reference>
        </references>
      </pivotArea>
    </format>
    <format dxfId="237">
      <pivotArea dataOnly="0" labelOnly="1" outline="0" fieldPosition="0">
        <references count="3">
          <reference field="8" count="1" selected="0">
            <x v="95"/>
          </reference>
          <reference field="9" count="1" selected="0">
            <x v="4"/>
          </reference>
          <reference field="10" count="1">
            <x v="20"/>
          </reference>
        </references>
      </pivotArea>
    </format>
    <format dxfId="236">
      <pivotArea dataOnly="0" labelOnly="1" outline="0" fieldPosition="0">
        <references count="3">
          <reference field="8" count="1" selected="0">
            <x v="33"/>
          </reference>
          <reference field="9" count="1" selected="0">
            <x v="5"/>
          </reference>
          <reference field="10" count="1">
            <x v="12"/>
          </reference>
        </references>
      </pivotArea>
    </format>
    <format dxfId="235">
      <pivotArea dataOnly="0" labelOnly="1" outline="0" fieldPosition="0">
        <references count="3">
          <reference field="8" count="1" selected="0">
            <x v="16"/>
          </reference>
          <reference field="9" count="1" selected="0">
            <x v="7"/>
          </reference>
          <reference field="10" count="1">
            <x v="7"/>
          </reference>
        </references>
      </pivotArea>
    </format>
    <format dxfId="234">
      <pivotArea dataOnly="0" labelOnly="1" outline="0" fieldPosition="0">
        <references count="3">
          <reference field="8" count="1" selected="0">
            <x v="93"/>
          </reference>
          <reference field="9" count="1" selected="0">
            <x v="8"/>
          </reference>
          <reference field="10" count="1">
            <x v="20"/>
          </reference>
        </references>
      </pivotArea>
    </format>
    <format dxfId="233">
      <pivotArea dataOnly="0" labelOnly="1" outline="0" fieldPosition="0">
        <references count="3">
          <reference field="8" count="1" selected="0">
            <x v="2"/>
          </reference>
          <reference field="9" count="1" selected="0">
            <x v="9"/>
          </reference>
          <reference field="10" count="1">
            <x v="3"/>
          </reference>
        </references>
      </pivotArea>
    </format>
    <format dxfId="232">
      <pivotArea dataOnly="0" labelOnly="1" outline="0" fieldPosition="0">
        <references count="3">
          <reference field="8" count="1" selected="0">
            <x v="81"/>
          </reference>
          <reference field="9" count="1" selected="0">
            <x v="11"/>
          </reference>
          <reference field="10" count="1">
            <x v="10"/>
          </reference>
        </references>
      </pivotArea>
    </format>
    <format dxfId="231">
      <pivotArea dataOnly="0" labelOnly="1" outline="0" fieldPosition="0">
        <references count="3">
          <reference field="8" count="1" selected="0">
            <x v="0"/>
          </reference>
          <reference field="9" count="1" selected="0">
            <x v="12"/>
          </reference>
          <reference field="10" count="1">
            <x v="1"/>
          </reference>
        </references>
      </pivotArea>
    </format>
    <format dxfId="230">
      <pivotArea dataOnly="0" labelOnly="1" outline="0" fieldPosition="0">
        <references count="3">
          <reference field="8" count="1" selected="0">
            <x v="13"/>
          </reference>
          <reference field="9" count="1" selected="0">
            <x v="13"/>
          </reference>
          <reference field="10" count="1">
            <x v="7"/>
          </reference>
        </references>
      </pivotArea>
    </format>
    <format dxfId="229">
      <pivotArea dataOnly="0" labelOnly="1" outline="0" fieldPosition="0">
        <references count="3">
          <reference field="8" count="1" selected="0">
            <x v="34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228">
      <pivotArea dataOnly="0" labelOnly="1" outline="0" fieldPosition="0">
        <references count="3">
          <reference field="8" count="1" selected="0">
            <x v="79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27">
      <pivotArea dataOnly="0" labelOnly="1" outline="0" fieldPosition="0">
        <references count="3">
          <reference field="8" count="1" selected="0">
            <x v="58"/>
          </reference>
          <reference field="9" count="1" selected="0">
            <x v="16"/>
          </reference>
          <reference field="10" count="1">
            <x v="19"/>
          </reference>
        </references>
      </pivotArea>
    </format>
    <format dxfId="226">
      <pivotArea dataOnly="0" labelOnly="1" outline="0" fieldPosition="0">
        <references count="3">
          <reference field="8" count="1" selected="0">
            <x v="14"/>
          </reference>
          <reference field="9" count="1" selected="0">
            <x v="17"/>
          </reference>
          <reference field="10" count="1">
            <x v="7"/>
          </reference>
        </references>
      </pivotArea>
    </format>
    <format dxfId="225">
      <pivotArea dataOnly="0" labelOnly="1" outline="0" fieldPosition="0">
        <references count="3">
          <reference field="8" count="1" selected="0">
            <x v="94"/>
          </reference>
          <reference field="9" count="1" selected="0">
            <x v="18"/>
          </reference>
          <reference field="10" count="1">
            <x v="20"/>
          </reference>
        </references>
      </pivotArea>
    </format>
    <format dxfId="224">
      <pivotArea dataOnly="0" labelOnly="1" outline="0" fieldPosition="0">
        <references count="3">
          <reference field="8" count="1" selected="0">
            <x v="24"/>
          </reference>
          <reference field="9" count="1" selected="0">
            <x v="19"/>
          </reference>
          <reference field="10" count="1">
            <x v="10"/>
          </reference>
        </references>
      </pivotArea>
    </format>
    <format dxfId="223">
      <pivotArea dataOnly="0" labelOnly="1" outline="0" fieldPosition="0">
        <references count="3">
          <reference field="8" count="1" selected="0">
            <x v="63"/>
          </reference>
          <reference field="9" count="1" selected="0">
            <x v="21"/>
          </reference>
          <reference field="10" count="1">
            <x v="20"/>
          </reference>
        </references>
      </pivotArea>
    </format>
    <format dxfId="222">
      <pivotArea dataOnly="0" labelOnly="1" outline="0" fieldPosition="0">
        <references count="3">
          <reference field="8" count="1" selected="0">
            <x v="35"/>
          </reference>
          <reference field="9" count="1" selected="0">
            <x v="22"/>
          </reference>
          <reference field="10" count="1">
            <x v="12"/>
          </reference>
        </references>
      </pivotArea>
    </format>
    <format dxfId="221">
      <pivotArea dataOnly="0" labelOnly="1" outline="0" fieldPosition="0">
        <references count="3">
          <reference field="8" count="1" selected="0">
            <x v="86"/>
          </reference>
          <reference field="9" count="1" selected="0">
            <x v="23"/>
          </reference>
          <reference field="10" count="1">
            <x v="16"/>
          </reference>
        </references>
      </pivotArea>
    </format>
    <format dxfId="220">
      <pivotArea dataOnly="0" labelOnly="1" outline="0" fieldPosition="0">
        <references count="3">
          <reference field="8" count="1" selected="0">
            <x v="78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19">
      <pivotArea dataOnly="0" labelOnly="1" outline="0" fieldPosition="0">
        <references count="3">
          <reference field="8" count="1" selected="0">
            <x v="85"/>
          </reference>
          <reference field="9" count="1" selected="0">
            <x v="25"/>
          </reference>
          <reference field="10" count="1">
            <x v="16"/>
          </reference>
        </references>
      </pivotArea>
    </format>
    <format dxfId="218">
      <pivotArea dataOnly="0" labelOnly="1" outline="0" fieldPosition="0">
        <references count="3">
          <reference field="8" count="1" selected="0">
            <x v="80"/>
          </reference>
          <reference field="9" count="1" selected="0">
            <x v="26"/>
          </reference>
          <reference field="10" count="1">
            <x v="12"/>
          </reference>
        </references>
      </pivotArea>
    </format>
    <format dxfId="217">
      <pivotArea dataOnly="0" labelOnly="1" outline="0" fieldPosition="0">
        <references count="3">
          <reference field="8" count="1" selected="0">
            <x v="9"/>
          </reference>
          <reference field="9" count="1" selected="0">
            <x v="27"/>
          </reference>
          <reference field="10" count="1">
            <x v="6"/>
          </reference>
        </references>
      </pivotArea>
    </format>
    <format dxfId="216">
      <pivotArea dataOnly="0" labelOnly="1" outline="0" fieldPosition="0">
        <references count="3">
          <reference field="8" count="1" selected="0">
            <x v="4"/>
          </reference>
          <reference field="9" count="1" selected="0">
            <x v="28"/>
          </reference>
          <reference field="10" count="1">
            <x v="4"/>
          </reference>
        </references>
      </pivotArea>
    </format>
    <format dxfId="215">
      <pivotArea dataOnly="0" labelOnly="1" outline="0" fieldPosition="0">
        <references count="3">
          <reference field="8" count="1" selected="0">
            <x v="8"/>
          </reference>
          <reference field="9" count="1" selected="0">
            <x v="29"/>
          </reference>
          <reference field="10" count="1">
            <x v="6"/>
          </reference>
        </references>
      </pivotArea>
    </format>
    <format dxfId="214">
      <pivotArea dataOnly="0" labelOnly="1" outline="0" fieldPosition="0">
        <references count="3">
          <reference field="8" count="1" selected="0">
            <x v="12"/>
          </reference>
          <reference field="9" count="1" selected="0">
            <x v="30"/>
          </reference>
          <reference field="10" count="1">
            <x v="7"/>
          </reference>
        </references>
      </pivotArea>
    </format>
    <format dxfId="213">
      <pivotArea dataOnly="0" labelOnly="1" outline="0" fieldPosition="0">
        <references count="3">
          <reference field="8" count="1" selected="0">
            <x v="4"/>
          </reference>
          <reference field="9" count="1" selected="0">
            <x v="31"/>
          </reference>
          <reference field="10" count="1">
            <x v="4"/>
          </reference>
        </references>
      </pivotArea>
    </format>
    <format dxfId="212">
      <pivotArea dataOnly="0" labelOnly="1" outline="0" fieldPosition="0">
        <references count="3">
          <reference field="8" count="1" selected="0">
            <x v="20"/>
          </reference>
          <reference field="9" count="1" selected="0">
            <x v="32"/>
          </reference>
          <reference field="10" count="1">
            <x v="8"/>
          </reference>
        </references>
      </pivotArea>
    </format>
    <format dxfId="211">
      <pivotArea dataOnly="0" labelOnly="1" outline="0" fieldPosition="0">
        <references count="3">
          <reference field="8" count="1" selected="0">
            <x v="31"/>
          </reference>
          <reference field="9" count="1" selected="0">
            <x v="33"/>
          </reference>
          <reference field="10" count="1">
            <x v="11"/>
          </reference>
        </references>
      </pivotArea>
    </format>
    <format dxfId="210">
      <pivotArea dataOnly="0" labelOnly="1" outline="0" fieldPosition="0">
        <references count="3">
          <reference field="8" count="1" selected="0">
            <x v="32"/>
          </reference>
          <reference field="9" count="1" selected="0">
            <x v="34"/>
          </reference>
          <reference field="10" count="1">
            <x v="12"/>
          </reference>
        </references>
      </pivotArea>
    </format>
    <format dxfId="209">
      <pivotArea dataOnly="0" labelOnly="1" outline="0" fieldPosition="0">
        <references count="3">
          <reference field="8" count="1" selected="0">
            <x v="39"/>
          </reference>
          <reference field="9" count="1" selected="0">
            <x v="36"/>
          </reference>
          <reference field="10" count="1">
            <x v="13"/>
          </reference>
        </references>
      </pivotArea>
    </format>
    <format dxfId="208">
      <pivotArea dataOnly="0" labelOnly="1" outline="0" fieldPosition="0">
        <references count="3">
          <reference field="8" count="1" selected="0">
            <x v="41"/>
          </reference>
          <reference field="9" count="1" selected="0">
            <x v="37"/>
          </reference>
          <reference field="10" count="1">
            <x v="14"/>
          </reference>
        </references>
      </pivotArea>
    </format>
    <format dxfId="207">
      <pivotArea dataOnly="0" labelOnly="1" outline="0" fieldPosition="0">
        <references count="3">
          <reference field="8" count="1" selected="0">
            <x v="50"/>
          </reference>
          <reference field="9" count="1" selected="0">
            <x v="38"/>
          </reference>
          <reference field="10" count="1">
            <x v="15"/>
          </reference>
        </references>
      </pivotArea>
    </format>
    <format dxfId="206">
      <pivotArea dataOnly="0" labelOnly="1" outline="0" fieldPosition="0">
        <references count="3">
          <reference field="8" count="1" selected="0">
            <x v="22"/>
          </reference>
          <reference field="9" count="1" selected="0">
            <x v="39"/>
          </reference>
          <reference field="10" count="1">
            <x v="10"/>
          </reference>
        </references>
      </pivotArea>
    </format>
    <format dxfId="205">
      <pivotArea dataOnly="0" labelOnly="1" outline="0" fieldPosition="0">
        <references count="3">
          <reference field="8" count="1" selected="0">
            <x v="91"/>
          </reference>
          <reference field="9" count="1" selected="0">
            <x v="40"/>
          </reference>
          <reference field="10" count="1">
            <x v="22"/>
          </reference>
        </references>
      </pivotArea>
    </format>
    <format dxfId="204">
      <pivotArea dataOnly="0" labelOnly="1" outline="0" fieldPosition="0">
        <references count="3">
          <reference field="8" count="1" selected="0">
            <x v="6"/>
          </reference>
          <reference field="9" count="1" selected="0">
            <x v="42"/>
          </reference>
          <reference field="10" count="1">
            <x v="5"/>
          </reference>
        </references>
      </pivotArea>
    </format>
    <format dxfId="203">
      <pivotArea dataOnly="0" labelOnly="1" outline="0" fieldPosition="0">
        <references count="3">
          <reference field="8" count="1" selected="0">
            <x v="6"/>
          </reference>
          <reference field="9" count="1" selected="0">
            <x v="43"/>
          </reference>
          <reference field="10" count="1">
            <x v="16"/>
          </reference>
        </references>
      </pivotArea>
    </format>
    <format dxfId="202">
      <pivotArea dataOnly="0" labelOnly="1" outline="0" fieldPosition="0">
        <references count="3">
          <reference field="8" count="1" selected="0">
            <x v="36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201">
      <pivotArea dataOnly="0" labelOnly="1" outline="0" fieldPosition="0">
        <references count="3">
          <reference field="8" count="1" selected="0">
            <x v="45"/>
          </reference>
          <reference field="9" count="1" selected="0">
            <x v="45"/>
          </reference>
          <reference field="10" count="1">
            <x v="10"/>
          </reference>
        </references>
      </pivotArea>
    </format>
    <format dxfId="200">
      <pivotArea dataOnly="0" labelOnly="1" outline="0" fieldPosition="0">
        <references count="3">
          <reference field="8" count="1" selected="0">
            <x v="82"/>
          </reference>
          <reference field="9" count="1" selected="0">
            <x v="46"/>
          </reference>
          <reference field="10" count="1">
            <x v="6"/>
          </reference>
        </references>
      </pivotArea>
    </format>
    <format dxfId="199">
      <pivotArea dataOnly="0" labelOnly="1" outline="0" fieldPosition="0">
        <references count="3">
          <reference field="8" count="1" selected="0">
            <x v="15"/>
          </reference>
          <reference field="9" count="1" selected="0">
            <x v="47"/>
          </reference>
          <reference field="10" count="1">
            <x v="7"/>
          </reference>
        </references>
      </pivotArea>
    </format>
    <format dxfId="198">
      <pivotArea dataOnly="0" labelOnly="1" outline="0" fieldPosition="0">
        <references count="3">
          <reference field="8" count="1" selected="0">
            <x v="55"/>
          </reference>
          <reference field="9" count="1" selected="0">
            <x v="48"/>
          </reference>
          <reference field="10" count="1">
            <x v="16"/>
          </reference>
        </references>
      </pivotArea>
    </format>
    <format dxfId="197">
      <pivotArea dataOnly="0" labelOnly="1" outline="0" fieldPosition="0">
        <references count="3">
          <reference field="8" count="1" selected="0">
            <x v="25"/>
          </reference>
          <reference field="9" count="1" selected="0">
            <x v="49"/>
          </reference>
          <reference field="10" count="1">
            <x v="10"/>
          </reference>
        </references>
      </pivotArea>
    </format>
    <format dxfId="196">
      <pivotArea dataOnly="0" labelOnly="1" outline="0" fieldPosition="0">
        <references count="3">
          <reference field="8" count="1" selected="0">
            <x v="19"/>
          </reference>
          <reference field="9" count="1" selected="0">
            <x v="50"/>
          </reference>
          <reference field="10" count="1">
            <x v="7"/>
          </reference>
        </references>
      </pivotArea>
    </format>
    <format dxfId="195">
      <pivotArea dataOnly="0" labelOnly="1" outline="0" fieldPosition="0">
        <references count="3">
          <reference field="8" count="1" selected="0">
            <x v="5"/>
          </reference>
          <reference field="9" count="1" selected="0">
            <x v="51"/>
          </reference>
          <reference field="10" count="1">
            <x v="5"/>
          </reference>
        </references>
      </pivotArea>
    </format>
    <format dxfId="194">
      <pivotArea dataOnly="0" labelOnly="1" outline="0" fieldPosition="0">
        <references count="3">
          <reference field="8" count="1" selected="0">
            <x v="51"/>
          </reference>
          <reference field="9" count="1" selected="0">
            <x v="52"/>
          </reference>
          <reference field="10" count="1">
            <x v="15"/>
          </reference>
        </references>
      </pivotArea>
    </format>
    <format dxfId="193">
      <pivotArea dataOnly="0" labelOnly="1" outline="0" fieldPosition="0">
        <references count="3">
          <reference field="8" count="1" selected="0">
            <x v="21"/>
          </reference>
          <reference field="9" count="1" selected="0">
            <x v="53"/>
          </reference>
          <reference field="10" count="1">
            <x v="9"/>
          </reference>
        </references>
      </pivotArea>
    </format>
    <format dxfId="192">
      <pivotArea dataOnly="0" labelOnly="1" outline="0" fieldPosition="0">
        <references count="3">
          <reference field="8" count="1" selected="0">
            <x v="11"/>
          </reference>
          <reference field="9" count="1" selected="0">
            <x v="54"/>
          </reference>
          <reference field="10" count="1">
            <x v="10"/>
          </reference>
        </references>
      </pivotArea>
    </format>
    <format dxfId="191">
      <pivotArea dataOnly="0" labelOnly="1" outline="0" fieldPosition="0">
        <references count="3">
          <reference field="8" count="1" selected="0">
            <x v="3"/>
          </reference>
          <reference field="9" count="1" selected="0">
            <x v="56"/>
          </reference>
          <reference field="10" count="1">
            <x v="3"/>
          </reference>
        </references>
      </pivotArea>
    </format>
    <format dxfId="190">
      <pivotArea dataOnly="0" labelOnly="1" outline="0" fieldPosition="0">
        <references count="3">
          <reference field="8" count="1" selected="0">
            <x v="96"/>
          </reference>
          <reference field="9" count="1" selected="0">
            <x v="57"/>
          </reference>
          <reference field="10" count="1">
            <x v="20"/>
          </reference>
        </references>
      </pivotArea>
    </format>
    <format dxfId="189">
      <pivotArea dataOnly="0" labelOnly="1" outline="0" fieldPosition="0">
        <references count="3">
          <reference field="8" count="1" selected="0">
            <x v="87"/>
          </reference>
          <reference field="9" count="1" selected="0">
            <x v="58"/>
          </reference>
          <reference field="10" count="1">
            <x v="14"/>
          </reference>
        </references>
      </pivotArea>
    </format>
    <format dxfId="188">
      <pivotArea dataOnly="0" labelOnly="1" outline="0" fieldPosition="0">
        <references count="3">
          <reference field="8" count="1" selected="0">
            <x v="77"/>
          </reference>
          <reference field="9" count="1" selected="0">
            <x v="59"/>
          </reference>
          <reference field="10" count="1">
            <x v="10"/>
          </reference>
        </references>
      </pivotArea>
    </format>
    <format dxfId="187">
      <pivotArea dataOnly="0" labelOnly="1" outline="0" fieldPosition="0">
        <references count="3">
          <reference field="8" count="1" selected="0">
            <x v="49"/>
          </reference>
          <reference field="9" count="1" selected="0">
            <x v="61"/>
          </reference>
          <reference field="10" count="1">
            <x v="0"/>
          </reference>
        </references>
      </pivotArea>
    </format>
    <format dxfId="186">
      <pivotArea dataOnly="0" labelOnly="1" outline="0" fieldPosition="0">
        <references count="3">
          <reference field="8" count="1" selected="0">
            <x v="64"/>
          </reference>
          <reference field="9" count="1" selected="0">
            <x v="62"/>
          </reference>
          <reference field="10" count="1">
            <x v="12"/>
          </reference>
        </references>
      </pivotArea>
    </format>
    <format dxfId="185">
      <pivotArea dataOnly="0" labelOnly="1" outline="0" fieldPosition="0">
        <references count="3">
          <reference field="8" count="1" selected="0">
            <x v="61"/>
          </reference>
          <reference field="9" count="1" selected="0">
            <x v="63"/>
          </reference>
          <reference field="10" count="1">
            <x v="3"/>
          </reference>
        </references>
      </pivotArea>
    </format>
    <format dxfId="184">
      <pivotArea dataOnly="0" labelOnly="1" outline="0" fieldPosition="0">
        <references count="3">
          <reference field="8" count="1" selected="0">
            <x v="56"/>
          </reference>
          <reference field="9" count="1" selected="0">
            <x v="65"/>
          </reference>
          <reference field="10" count="1">
            <x v="16"/>
          </reference>
        </references>
      </pivotArea>
    </format>
    <format dxfId="183">
      <pivotArea dataOnly="0" labelOnly="1" outline="0" fieldPosition="0">
        <references count="3">
          <reference field="8" count="1" selected="0">
            <x v="97"/>
          </reference>
          <reference field="9" count="1" selected="0">
            <x v="66"/>
          </reference>
          <reference field="10" count="1">
            <x v="20"/>
          </reference>
        </references>
      </pivotArea>
    </format>
    <format dxfId="182">
      <pivotArea dataOnly="0" labelOnly="1" outline="0" fieldPosition="0">
        <references count="3">
          <reference field="8" count="1" selected="0">
            <x v="54"/>
          </reference>
          <reference field="9" count="1" selected="0">
            <x v="67"/>
          </reference>
          <reference field="10" count="1">
            <x v="16"/>
          </reference>
        </references>
      </pivotArea>
    </format>
    <format dxfId="181">
      <pivotArea dataOnly="0" labelOnly="1" outline="0" fieldPosition="0">
        <references count="3">
          <reference field="8" count="1" selected="0">
            <x v="17"/>
          </reference>
          <reference field="9" count="1" selected="0">
            <x v="68"/>
          </reference>
          <reference field="10" count="1">
            <x v="7"/>
          </reference>
        </references>
      </pivotArea>
    </format>
    <format dxfId="180">
      <pivotArea dataOnly="0" labelOnly="1" outline="0" fieldPosition="0">
        <references count="3">
          <reference field="8" count="1" selected="0">
            <x v="69"/>
          </reference>
          <reference field="9" count="1" selected="0">
            <x v="69"/>
          </reference>
          <reference field="10" count="1">
            <x v="12"/>
          </reference>
        </references>
      </pivotArea>
    </format>
    <format dxfId="179">
      <pivotArea dataOnly="0" labelOnly="1" outline="0" fieldPosition="0">
        <references count="3">
          <reference field="8" count="1" selected="0">
            <x v="68"/>
          </reference>
          <reference field="9" count="1" selected="0">
            <x v="70"/>
          </reference>
          <reference field="10" count="1">
            <x v="14"/>
          </reference>
        </references>
      </pivotArea>
    </format>
    <format dxfId="178">
      <pivotArea dataOnly="0" labelOnly="1" outline="0" fieldPosition="0">
        <references count="3">
          <reference field="8" count="1" selected="0">
            <x v="75"/>
          </reference>
          <reference field="9" count="1" selected="0">
            <x v="72"/>
          </reference>
          <reference field="10" count="1">
            <x v="7"/>
          </reference>
        </references>
      </pivotArea>
    </format>
    <format dxfId="177">
      <pivotArea dataOnly="0" labelOnly="1" outline="0" fieldPosition="0">
        <references count="3">
          <reference field="8" count="1" selected="0">
            <x v="74"/>
          </reference>
          <reference field="9" count="1" selected="0">
            <x v="73"/>
          </reference>
          <reference field="10" count="1">
            <x v="15"/>
          </reference>
        </references>
      </pivotArea>
    </format>
    <format dxfId="176">
      <pivotArea dataOnly="0" labelOnly="1" outline="0" fieldPosition="0">
        <references count="3">
          <reference field="8" count="1" selected="0">
            <x v="37"/>
          </reference>
          <reference field="9" count="1" selected="0">
            <x v="74"/>
          </reference>
          <reference field="10" count="1">
            <x v="12"/>
          </reference>
        </references>
      </pivotArea>
    </format>
    <format dxfId="175">
      <pivotArea dataOnly="0" labelOnly="1" outline="0" fieldPosition="0">
        <references count="3">
          <reference field="8" count="1" selected="0">
            <x v="18"/>
          </reference>
          <reference field="9" count="1" selected="0">
            <x v="75"/>
          </reference>
          <reference field="10" count="1">
            <x v="7"/>
          </reference>
        </references>
      </pivotArea>
    </format>
    <format dxfId="174">
      <pivotArea dataOnly="0" labelOnly="1" outline="0" fieldPosition="0">
        <references count="3">
          <reference field="8" count="1" selected="0">
            <x v="52"/>
          </reference>
          <reference field="9" count="1" selected="0">
            <x v="76"/>
          </reference>
          <reference field="10" count="1">
            <x v="15"/>
          </reference>
        </references>
      </pivotArea>
    </format>
    <format dxfId="173">
      <pivotArea dataOnly="0" labelOnly="1" outline="0" fieldPosition="0">
        <references count="3">
          <reference field="8" count="1" selected="0">
            <x v="28"/>
          </reference>
          <reference field="9" count="1" selected="0">
            <x v="77"/>
          </reference>
          <reference field="10" count="1">
            <x v="23"/>
          </reference>
        </references>
      </pivotArea>
    </format>
    <format dxfId="172">
      <pivotArea dataOnly="0" labelOnly="1" outline="0" fieldPosition="0">
        <references count="3">
          <reference field="8" count="1" selected="0">
            <x v="71"/>
          </reference>
          <reference field="9" count="1" selected="0">
            <x v="78"/>
          </reference>
          <reference field="10" count="1">
            <x v="7"/>
          </reference>
        </references>
      </pivotArea>
    </format>
    <format dxfId="171">
      <pivotArea dataOnly="0" labelOnly="1" outline="0" fieldPosition="0">
        <references count="3">
          <reference field="8" count="1" selected="0">
            <x v="59"/>
          </reference>
          <reference field="9" count="1" selected="0">
            <x v="80"/>
          </reference>
          <reference field="10" count="1">
            <x v="21"/>
          </reference>
        </references>
      </pivotArea>
    </format>
    <format dxfId="170">
      <pivotArea dataOnly="0" labelOnly="1" outline="0" fieldPosition="0">
        <references count="3">
          <reference field="8" count="1" selected="0">
            <x v="1"/>
          </reference>
          <reference field="9" count="1" selected="0">
            <x v="81"/>
          </reference>
          <reference field="10" count="1">
            <x v="24"/>
          </reference>
        </references>
      </pivotArea>
    </format>
    <format dxfId="169">
      <pivotArea dataOnly="0" labelOnly="1" outline="0" fieldPosition="0">
        <references count="3">
          <reference field="8" count="1" selected="0">
            <x v="40"/>
          </reference>
          <reference field="9" count="1" selected="0">
            <x v="82"/>
          </reference>
          <reference field="10" count="1">
            <x v="13"/>
          </reference>
        </references>
      </pivotArea>
    </format>
    <format dxfId="168">
      <pivotArea dataOnly="0" labelOnly="1" outline="0" fieldPosition="0">
        <references count="3">
          <reference field="8" count="1" selected="0">
            <x v="92"/>
          </reference>
          <reference field="9" count="1" selected="0">
            <x v="83"/>
          </reference>
          <reference field="10" count="1">
            <x v="7"/>
          </reference>
        </references>
      </pivotArea>
    </format>
    <format dxfId="167">
      <pivotArea dataOnly="0" labelOnly="1" outline="0" fieldPosition="0">
        <references count="3">
          <reference field="8" count="1" selected="0">
            <x v="89"/>
          </reference>
          <reference field="9" count="1" selected="0">
            <x v="84"/>
          </reference>
          <reference field="10" count="1">
            <x v="14"/>
          </reference>
        </references>
      </pivotArea>
    </format>
    <format dxfId="166">
      <pivotArea dataOnly="0" labelOnly="1" outline="0" fieldPosition="0">
        <references count="3">
          <reference field="8" count="1" selected="0">
            <x v="29"/>
          </reference>
          <reference field="9" count="1" selected="0">
            <x v="87"/>
          </reference>
          <reference field="10" count="1">
            <x v="10"/>
          </reference>
        </references>
      </pivotArea>
    </format>
    <format dxfId="165">
      <pivotArea dataOnly="0" labelOnly="1" outline="0" fieldPosition="0">
        <references count="3">
          <reference field="8" count="1" selected="0">
            <x v="10"/>
          </reference>
          <reference field="9" count="1" selected="0">
            <x v="88"/>
          </reference>
          <reference field="10" count="1">
            <x v="6"/>
          </reference>
        </references>
      </pivotArea>
    </format>
    <format dxfId="164">
      <pivotArea dataOnly="0" labelOnly="1" outline="0" fieldPosition="0">
        <references count="3">
          <reference field="8" count="1" selected="0">
            <x v="38"/>
          </reference>
          <reference field="9" count="1" selected="0">
            <x v="89"/>
          </reference>
          <reference field="10" count="1">
            <x v="12"/>
          </reference>
        </references>
      </pivotArea>
    </format>
    <format dxfId="163">
      <pivotArea dataOnly="0" labelOnly="1" outline="0" fieldPosition="0">
        <references count="3">
          <reference field="8" count="1" selected="0">
            <x v="46"/>
          </reference>
          <reference field="9" count="1" selected="0">
            <x v="90"/>
          </reference>
          <reference field="10" count="1">
            <x v="10"/>
          </reference>
        </references>
      </pivotArea>
    </format>
    <format dxfId="162">
      <pivotArea dataOnly="0" labelOnly="1" outline="0" fieldPosition="0">
        <references count="3">
          <reference field="8" count="1" selected="0">
            <x v="44"/>
          </reference>
          <reference field="9" count="1" selected="0">
            <x v="91"/>
          </reference>
          <reference field="10" count="1">
            <x v="14"/>
          </reference>
        </references>
      </pivotArea>
    </format>
    <format dxfId="161">
      <pivotArea dataOnly="0" labelOnly="1" outline="0" fieldPosition="0">
        <references count="3">
          <reference field="8" count="1" selected="0">
            <x v="10"/>
          </reference>
          <reference field="9" count="1" selected="0">
            <x v="92"/>
          </reference>
          <reference field="10" count="1">
            <x v="6"/>
          </reference>
        </references>
      </pivotArea>
    </format>
    <format dxfId="160">
      <pivotArea dataOnly="0" labelOnly="1" outline="0" fieldPosition="0">
        <references count="3">
          <reference field="8" count="1" selected="0">
            <x v="47"/>
          </reference>
          <reference field="9" count="1" selected="0">
            <x v="93"/>
          </reference>
          <reference field="10" count="1">
            <x v="10"/>
          </reference>
        </references>
      </pivotArea>
    </format>
    <format dxfId="159">
      <pivotArea dataOnly="0" labelOnly="1" outline="0" fieldPosition="0">
        <references count="3">
          <reference field="8" count="1" selected="0">
            <x v="62"/>
          </reference>
          <reference field="9" count="1" selected="0">
            <x v="94"/>
          </reference>
          <reference field="10" count="1">
            <x v="3"/>
          </reference>
        </references>
      </pivotArea>
    </format>
    <format dxfId="158">
      <pivotArea dataOnly="0" labelOnly="1" outline="0" fieldPosition="0">
        <references count="3">
          <reference field="8" count="1" selected="0">
            <x v="7"/>
          </reference>
          <reference field="9" count="1" selected="0">
            <x v="95"/>
          </reference>
          <reference field="10" count="1">
            <x v="5"/>
          </reference>
        </references>
      </pivotArea>
    </format>
    <format dxfId="157">
      <pivotArea dataOnly="0" labelOnly="1" outline="0" fieldPosition="0">
        <references count="3">
          <reference field="8" count="1" selected="0">
            <x v="48"/>
          </reference>
          <reference field="9" count="1" selected="0">
            <x v="96"/>
          </reference>
          <reference field="10" count="1">
            <x v="10"/>
          </reference>
        </references>
      </pivotArea>
    </format>
    <format dxfId="156">
      <pivotArea dataOnly="0" labelOnly="1" outline="0" fieldPosition="0">
        <references count="3">
          <reference field="8" count="1" selected="0">
            <x v="53"/>
          </reference>
          <reference field="9" count="1" selected="0">
            <x v="97"/>
          </reference>
          <reference field="10" count="1">
            <x v="16"/>
          </reference>
        </references>
      </pivotArea>
    </format>
    <format dxfId="155">
      <pivotArea dataOnly="0" labelOnly="1" outline="0" fieldPosition="0">
        <references count="3">
          <reference field="8" count="1" selected="0">
            <x v="65"/>
          </reference>
          <reference field="9" count="1" selected="0">
            <x v="98"/>
          </reference>
          <reference field="10" count="1">
            <x v="3"/>
          </reference>
        </references>
      </pivotArea>
    </format>
    <format dxfId="154">
      <pivotArea dataOnly="0" labelOnly="1" outline="0" fieldPosition="0">
        <references count="3">
          <reference field="8" count="1" selected="0">
            <x v="88"/>
          </reference>
          <reference field="9" count="1" selected="0">
            <x v="100"/>
          </reference>
          <reference field="10" count="1">
            <x v="21"/>
          </reference>
        </references>
      </pivotArea>
    </format>
    <format dxfId="153">
      <pivotArea dataOnly="0" labelOnly="1" outline="0" fieldPosition="0">
        <references count="3">
          <reference field="8" count="1" selected="0">
            <x v="66"/>
          </reference>
          <reference field="9" count="1" selected="0">
            <x v="101"/>
          </reference>
          <reference field="10" count="1">
            <x v="1"/>
          </reference>
        </references>
      </pivotArea>
    </format>
    <format dxfId="152">
      <pivotArea dataOnly="0" labelOnly="1" outline="0" fieldPosition="0">
        <references count="3">
          <reference field="8" count="1" selected="0">
            <x v="57"/>
          </reference>
          <reference field="9" count="1" selected="0">
            <x v="102"/>
          </reference>
          <reference field="10" count="1">
            <x v="17"/>
          </reference>
        </references>
      </pivotArea>
    </format>
    <format dxfId="151">
      <pivotArea dataOnly="0" labelOnly="1" outline="0" fieldPosition="0">
        <references count="3">
          <reference field="8" count="1" selected="0">
            <x v="60"/>
          </reference>
          <reference field="9" count="1" selected="0">
            <x v="103"/>
          </reference>
          <reference field="10" count="1">
            <x v="3"/>
          </reference>
        </references>
      </pivotArea>
    </format>
    <format dxfId="150">
      <pivotArea dataOnly="0" labelOnly="1" outline="0" fieldPosition="0">
        <references count="3">
          <reference field="8" count="1" selected="0">
            <x v="70"/>
          </reference>
          <reference field="9" count="1" selected="0">
            <x v="104"/>
          </reference>
          <reference field="10" count="1">
            <x v="10"/>
          </reference>
        </references>
      </pivotArea>
    </format>
    <format dxfId="149">
      <pivotArea dataOnly="0" labelOnly="1" outline="0" fieldPosition="0">
        <references count="4">
          <reference field="8" count="1" selected="0">
            <x v="98"/>
          </reference>
          <reference field="9" count="1" selected="0">
            <x v="0"/>
          </reference>
          <reference field="10" count="1" selected="0">
            <x v="24"/>
          </reference>
          <reference field="11" count="1">
            <x v="18"/>
          </reference>
        </references>
      </pivotArea>
    </format>
    <format dxfId="148">
      <pivotArea dataOnly="0" labelOnly="1" outline="0" fieldPosition="0">
        <references count="4">
          <reference field="8" count="1" selected="0">
            <x v="90"/>
          </reference>
          <reference field="9" count="1" selected="0">
            <x v="1"/>
          </reference>
          <reference field="10" count="1" selected="0">
            <x v="3"/>
          </reference>
          <reference field="11" count="1">
            <x v="22"/>
          </reference>
        </references>
      </pivotArea>
    </format>
    <format dxfId="147">
      <pivotArea dataOnly="0" labelOnly="1" outline="0" fieldPosition="0">
        <references count="4">
          <reference field="8" count="1" selected="0">
            <x v="23"/>
          </reference>
          <reference field="9" count="1" selected="0">
            <x v="2"/>
          </reference>
          <reference field="10" count="1" selected="0">
            <x v="23"/>
          </reference>
          <reference field="11" count="1">
            <x v="5"/>
          </reference>
        </references>
      </pivotArea>
    </format>
    <format dxfId="146">
      <pivotArea dataOnly="0" labelOnly="1" outline="0" fieldPosition="0">
        <references count="4">
          <reference field="8" count="1" selected="0">
            <x v="30"/>
          </reference>
          <reference field="9" count="1" selected="0">
            <x v="3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145">
      <pivotArea dataOnly="0" labelOnly="1" outline="0" fieldPosition="0">
        <references count="4">
          <reference field="8" count="1" selected="0">
            <x v="95"/>
          </reference>
          <reference field="9" count="1" selected="0">
            <x v="4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44">
      <pivotArea dataOnly="0" labelOnly="1" outline="0" fieldPosition="0">
        <references count="4">
          <reference field="8" count="1" selected="0">
            <x v="33"/>
          </reference>
          <reference field="9" count="1" selected="0">
            <x v="5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143">
      <pivotArea dataOnly="0" labelOnly="1" outline="0" fieldPosition="0">
        <references count="4">
          <reference field="8" count="1" selected="0">
            <x v="84"/>
          </reference>
          <reference field="9" count="1" selected="0">
            <x v="6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142">
      <pivotArea dataOnly="0" labelOnly="1" outline="0" fieldPosition="0">
        <references count="4">
          <reference field="8" count="1" selected="0">
            <x v="16"/>
          </reference>
          <reference field="9" count="1" selected="0">
            <x v="7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141">
      <pivotArea dataOnly="0" labelOnly="1" outline="0" fieldPosition="0">
        <references count="4">
          <reference field="8" count="1" selected="0">
            <x v="93"/>
          </reference>
          <reference field="9" count="1" selected="0">
            <x v="8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40">
      <pivotArea dataOnly="0" labelOnly="1" outline="0" fieldPosition="0">
        <references count="4">
          <reference field="8" count="1" selected="0">
            <x v="2"/>
          </reference>
          <reference field="9" count="1" selected="0">
            <x v="9"/>
          </reference>
          <reference field="10" count="1" selected="0">
            <x v="3"/>
          </reference>
          <reference field="11" count="1">
            <x v="22"/>
          </reference>
        </references>
      </pivotArea>
    </format>
    <format dxfId="139">
      <pivotArea dataOnly="0" labelOnly="1" outline="0" fieldPosition="0">
        <references count="4">
          <reference field="8" count="1" selected="0">
            <x v="73"/>
          </reference>
          <reference field="9" count="1" selected="0">
            <x v="10"/>
          </reference>
          <reference field="10" count="1" selected="0">
            <x v="3"/>
          </reference>
          <reference field="11" count="1">
            <x v="22"/>
          </reference>
        </references>
      </pivotArea>
    </format>
    <format dxfId="138">
      <pivotArea dataOnly="0" labelOnly="1" outline="0" fieldPosition="0">
        <references count="4">
          <reference field="8" count="1" selected="0">
            <x v="81"/>
          </reference>
          <reference field="9" count="1" selected="0">
            <x v="11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137">
      <pivotArea dataOnly="0" labelOnly="1" outline="0" fieldPosition="0">
        <references count="4">
          <reference field="8" count="1" selected="0">
            <x v="0"/>
          </reference>
          <reference field="9" count="1" selected="0">
            <x v="12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36">
      <pivotArea dataOnly="0" labelOnly="1" outline="0" fieldPosition="0">
        <references count="4">
          <reference field="8" count="1" selected="0">
            <x v="13"/>
          </reference>
          <reference field="9" count="1" selected="0">
            <x v="13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135">
      <pivotArea dataOnly="0" labelOnly="1" outline="0" fieldPosition="0">
        <references count="4">
          <reference field="8" count="1" selected="0">
            <x v="34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134">
      <pivotArea dataOnly="0" labelOnly="1" outline="0" fieldPosition="0">
        <references count="4">
          <reference field="8" count="1" selected="0">
            <x v="79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9"/>
          </reference>
        </references>
      </pivotArea>
    </format>
    <format dxfId="133">
      <pivotArea dataOnly="0" labelOnly="1" outline="0" fieldPosition="0">
        <references count="4">
          <reference field="8" count="1" selected="0">
            <x v="58"/>
          </reference>
          <reference field="9" count="1" selected="0">
            <x v="16"/>
          </reference>
          <reference field="10" count="1" selected="0">
            <x v="19"/>
          </reference>
          <reference field="11" count="1">
            <x v="6"/>
          </reference>
        </references>
      </pivotArea>
    </format>
    <format dxfId="132">
      <pivotArea dataOnly="0" labelOnly="1" outline="0" fieldPosition="0">
        <references count="4">
          <reference field="8" count="1" selected="0">
            <x v="14"/>
          </reference>
          <reference field="9" count="1" selected="0">
            <x v="17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131">
      <pivotArea dataOnly="0" labelOnly="1" outline="0" fieldPosition="0">
        <references count="4">
          <reference field="8" count="1" selected="0">
            <x v="94"/>
          </reference>
          <reference field="9" count="1" selected="0">
            <x v="18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30">
      <pivotArea dataOnly="0" labelOnly="1" outline="0" fieldPosition="0">
        <references count="4">
          <reference field="8" count="1" selected="0">
            <x v="24"/>
          </reference>
          <reference field="9" count="1" selected="0">
            <x v="19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129">
      <pivotArea dataOnly="0" labelOnly="1" outline="0" fieldPosition="0">
        <references count="4">
          <reference field="8" count="1" selected="0">
            <x v="26"/>
          </reference>
          <reference field="9" count="1" selected="0">
            <x v="20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128">
      <pivotArea dataOnly="0" labelOnly="1" outline="0" fieldPosition="0">
        <references count="4">
          <reference field="8" count="1" selected="0">
            <x v="63"/>
          </reference>
          <reference field="9" count="1" selected="0">
            <x v="21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127">
      <pivotArea dataOnly="0" labelOnly="1" outline="0" fieldPosition="0">
        <references count="4">
          <reference field="8" count="1" selected="0">
            <x v="35"/>
          </reference>
          <reference field="9" count="1" selected="0">
            <x v="22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126">
      <pivotArea dataOnly="0" labelOnly="1" outline="0" fieldPosition="0">
        <references count="4">
          <reference field="8" count="1" selected="0">
            <x v="86"/>
          </reference>
          <reference field="9" count="1" selected="0">
            <x v="23"/>
          </reference>
          <reference field="10" count="1" selected="0">
            <x v="16"/>
          </reference>
          <reference field="11" count="1">
            <x v="8"/>
          </reference>
        </references>
      </pivotArea>
    </format>
    <format dxfId="125">
      <pivotArea dataOnly="0" labelOnly="1" outline="0" fieldPosition="0">
        <references count="4">
          <reference field="8" count="1" selected="0">
            <x v="78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9"/>
          </reference>
        </references>
      </pivotArea>
    </format>
    <format dxfId="124">
      <pivotArea dataOnly="0" labelOnly="1" outline="0" fieldPosition="0">
        <references count="4">
          <reference field="8" count="1" selected="0">
            <x v="85"/>
          </reference>
          <reference field="9" count="1" selected="0">
            <x v="25"/>
          </reference>
          <reference field="10" count="1" selected="0">
            <x v="16"/>
          </reference>
          <reference field="11" count="1">
            <x v="8"/>
          </reference>
        </references>
      </pivotArea>
    </format>
    <format dxfId="123">
      <pivotArea dataOnly="0" labelOnly="1" outline="0" fieldPosition="0">
        <references count="4">
          <reference field="8" count="1" selected="0">
            <x v="80"/>
          </reference>
          <reference field="9" count="1" selected="0">
            <x v="26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122">
      <pivotArea dataOnly="0" labelOnly="1" outline="0" fieldPosition="0">
        <references count="4">
          <reference field="8" count="1" selected="0">
            <x v="9"/>
          </reference>
          <reference field="9" count="1" selected="0">
            <x v="27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21">
      <pivotArea dataOnly="0" labelOnly="1" outline="0" fieldPosition="0">
        <references count="4">
          <reference field="8" count="1" selected="0">
            <x v="4"/>
          </reference>
          <reference field="9" count="1" selected="0">
            <x v="28"/>
          </reference>
          <reference field="10" count="1" selected="0">
            <x v="4"/>
          </reference>
          <reference field="11" count="1">
            <x v="10"/>
          </reference>
        </references>
      </pivotArea>
    </format>
    <format dxfId="120">
      <pivotArea dataOnly="0" labelOnly="1" outline="0" fieldPosition="0">
        <references count="4">
          <reference field="8" count="1" selected="0">
            <x v="8"/>
          </reference>
          <reference field="9" count="1" selected="0">
            <x v="29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19">
      <pivotArea dataOnly="0" labelOnly="1" outline="0" fieldPosition="0">
        <references count="4">
          <reference field="8" count="1" selected="0">
            <x v="12"/>
          </reference>
          <reference field="9" count="1" selected="0">
            <x v="30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118">
      <pivotArea dataOnly="0" labelOnly="1" outline="0" fieldPosition="0">
        <references count="4">
          <reference field="8" count="1" selected="0">
            <x v="4"/>
          </reference>
          <reference field="9" count="1" selected="0">
            <x v="31"/>
          </reference>
          <reference field="10" count="1" selected="0">
            <x v="4"/>
          </reference>
          <reference field="11" count="1">
            <x v="10"/>
          </reference>
        </references>
      </pivotArea>
    </format>
    <format dxfId="117">
      <pivotArea dataOnly="0" labelOnly="1" outline="0" fieldPosition="0">
        <references count="4">
          <reference field="8" count="1" selected="0">
            <x v="20"/>
          </reference>
          <reference field="9" count="1" selected="0">
            <x v="32"/>
          </reference>
          <reference field="10" count="1" selected="0">
            <x v="8"/>
          </reference>
          <reference field="11" count="1">
            <x v="13"/>
          </reference>
        </references>
      </pivotArea>
    </format>
    <format dxfId="116">
      <pivotArea dataOnly="0" labelOnly="1" outline="0" fieldPosition="0">
        <references count="4">
          <reference field="8" count="1" selected="0">
            <x v="31"/>
          </reference>
          <reference field="9" count="1" selected="0">
            <x v="33"/>
          </reference>
          <reference field="10" count="1" selected="0">
            <x v="11"/>
          </reference>
          <reference field="11" count="1">
            <x v="14"/>
          </reference>
        </references>
      </pivotArea>
    </format>
    <format dxfId="115">
      <pivotArea dataOnly="0" labelOnly="1" outline="0" fieldPosition="0">
        <references count="4">
          <reference field="8" count="1" selected="0">
            <x v="32"/>
          </reference>
          <reference field="9" count="1" selected="0">
            <x v="34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114">
      <pivotArea dataOnly="0" labelOnly="1" outline="0" fieldPosition="0">
        <references count="4">
          <reference field="8" count="1" selected="0">
            <x v="67"/>
          </reference>
          <reference field="9" count="1" selected="0">
            <x v="35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113">
      <pivotArea dataOnly="0" labelOnly="1" outline="0" fieldPosition="0">
        <references count="4">
          <reference field="8" count="1" selected="0">
            <x v="39"/>
          </reference>
          <reference field="9" count="1" selected="0">
            <x v="36"/>
          </reference>
          <reference field="10" count="1" selected="0">
            <x v="13"/>
          </reference>
          <reference field="11" count="1">
            <x v="19"/>
          </reference>
        </references>
      </pivotArea>
    </format>
    <format dxfId="112">
      <pivotArea dataOnly="0" labelOnly="1" outline="0" fieldPosition="0">
        <references count="4">
          <reference field="8" count="1" selected="0">
            <x v="41"/>
          </reference>
          <reference field="9" count="1" selected="0">
            <x v="37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11">
      <pivotArea dataOnly="0" labelOnly="1" outline="0" fieldPosition="0">
        <references count="4">
          <reference field="8" count="1" selected="0">
            <x v="50"/>
          </reference>
          <reference field="9" count="1" selected="0">
            <x v="38"/>
          </reference>
          <reference field="10" count="1" selected="0">
            <x v="15"/>
          </reference>
          <reference field="11" count="1">
            <x v="9"/>
          </reference>
        </references>
      </pivotArea>
    </format>
    <format dxfId="110">
      <pivotArea dataOnly="0" labelOnly="1" outline="0" fieldPosition="0">
        <references count="4">
          <reference field="8" count="1" selected="0">
            <x v="22"/>
          </reference>
          <reference field="9" count="1" selected="0">
            <x v="39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109">
      <pivotArea dataOnly="0" labelOnly="1" outline="0" fieldPosition="0">
        <references count="4">
          <reference field="8" count="1" selected="0">
            <x v="91"/>
          </reference>
          <reference field="9" count="1" selected="0">
            <x v="40"/>
          </reference>
          <reference field="10" count="1" selected="0">
            <x v="22"/>
          </reference>
          <reference field="11" count="1">
            <x v="4"/>
          </reference>
        </references>
      </pivotArea>
    </format>
    <format dxfId="108">
      <pivotArea dataOnly="0" labelOnly="1" outline="0" fieldPosition="0">
        <references count="4">
          <reference field="8" count="1" selected="0">
            <x v="91"/>
          </reference>
          <reference field="9" count="1" selected="0">
            <x v="41"/>
          </reference>
          <reference field="10" count="1" selected="0">
            <x v="22"/>
          </reference>
          <reference field="11" count="1">
            <x v="4"/>
          </reference>
        </references>
      </pivotArea>
    </format>
    <format dxfId="107">
      <pivotArea dataOnly="0" labelOnly="1" outline="0" fieldPosition="0">
        <references count="4">
          <reference field="8" count="1" selected="0">
            <x v="6"/>
          </reference>
          <reference field="9" count="1" selected="0">
            <x v="42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106">
      <pivotArea dataOnly="0" labelOnly="1" outline="0" fieldPosition="0">
        <references count="4">
          <reference field="8" count="1" selected="0">
            <x v="6"/>
          </reference>
          <reference field="9" count="1" selected="0">
            <x v="43"/>
          </reference>
          <reference field="10" count="1" selected="0">
            <x v="16"/>
          </reference>
          <reference field="11" count="1">
            <x v="8"/>
          </reference>
        </references>
      </pivotArea>
    </format>
    <format dxfId="105">
      <pivotArea dataOnly="0" labelOnly="1" outline="0" fieldPosition="0">
        <references count="4">
          <reference field="8" count="1" selected="0">
            <x v="36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104">
      <pivotArea dataOnly="0" labelOnly="1" outline="0" fieldPosition="0">
        <references count="4">
          <reference field="8" count="1" selected="0">
            <x v="45"/>
          </reference>
          <reference field="9" count="1" selected="0">
            <x v="45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103">
      <pivotArea dataOnly="0" labelOnly="1" outline="0" fieldPosition="0">
        <references count="4">
          <reference field="8" count="1" selected="0">
            <x v="82"/>
          </reference>
          <reference field="9" count="1" selected="0">
            <x v="4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02">
      <pivotArea dataOnly="0" labelOnly="1" outline="0" fieldPosition="0">
        <references count="4">
          <reference field="8" count="1" selected="0">
            <x v="15"/>
          </reference>
          <reference field="9" count="1" selected="0">
            <x v="47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101">
      <pivotArea dataOnly="0" labelOnly="1" outline="0" fieldPosition="0">
        <references count="4">
          <reference field="8" count="1" selected="0">
            <x v="55"/>
          </reference>
          <reference field="9" count="1" selected="0">
            <x v="48"/>
          </reference>
          <reference field="10" count="1" selected="0">
            <x v="16"/>
          </reference>
          <reference field="11" count="1">
            <x v="8"/>
          </reference>
        </references>
      </pivotArea>
    </format>
    <format dxfId="100">
      <pivotArea dataOnly="0" labelOnly="1" outline="0" fieldPosition="0">
        <references count="4">
          <reference field="8" count="1" selected="0">
            <x v="25"/>
          </reference>
          <reference field="9" count="1" selected="0">
            <x v="49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99">
      <pivotArea dataOnly="0" labelOnly="1" outline="0" fieldPosition="0">
        <references count="4">
          <reference field="8" count="1" selected="0">
            <x v="19"/>
          </reference>
          <reference field="9" count="1" selected="0">
            <x v="50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98">
      <pivotArea dataOnly="0" labelOnly="1" outline="0" fieldPosition="0">
        <references count="4">
          <reference field="8" count="1" selected="0">
            <x v="5"/>
          </reference>
          <reference field="9" count="1" selected="0">
            <x v="51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97">
      <pivotArea dataOnly="0" labelOnly="1" outline="0" fieldPosition="0">
        <references count="4">
          <reference field="8" count="1" selected="0">
            <x v="51"/>
          </reference>
          <reference field="9" count="1" selected="0">
            <x v="52"/>
          </reference>
          <reference field="10" count="1" selected="0">
            <x v="15"/>
          </reference>
          <reference field="11" count="1">
            <x v="9"/>
          </reference>
        </references>
      </pivotArea>
    </format>
    <format dxfId="96">
      <pivotArea dataOnly="0" labelOnly="1" outline="0" fieldPosition="0">
        <references count="4">
          <reference field="8" count="1" selected="0">
            <x v="21"/>
          </reference>
          <reference field="9" count="1" selected="0">
            <x v="53"/>
          </reference>
          <reference field="10" count="1" selected="0">
            <x v="9"/>
          </reference>
          <reference field="11" count="1">
            <x v="11"/>
          </reference>
        </references>
      </pivotArea>
    </format>
    <format dxfId="95">
      <pivotArea dataOnly="0" labelOnly="1" outline="0" fieldPosition="0">
        <references count="4"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94">
      <pivotArea dataOnly="0" labelOnly="1" outline="0" fieldPosition="0">
        <references count="4">
          <reference field="8" count="1" selected="0">
            <x v="11"/>
          </reference>
          <reference field="9" count="1" selected="0">
            <x v="55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93">
      <pivotArea dataOnly="0" labelOnly="1" outline="0" fieldPosition="0">
        <references count="4">
          <reference field="8" count="1" selected="0">
            <x v="3"/>
          </reference>
          <reference field="9" count="1" selected="0">
            <x v="56"/>
          </reference>
          <reference field="10" count="1" selected="0">
            <x v="3"/>
          </reference>
          <reference field="11" count="1">
            <x v="22"/>
          </reference>
        </references>
      </pivotArea>
    </format>
    <format dxfId="92">
      <pivotArea dataOnly="0" labelOnly="1" outline="0" fieldPosition="0">
        <references count="4">
          <reference field="8" count="1" selected="0">
            <x v="96"/>
          </reference>
          <reference field="9" count="1" selected="0">
            <x v="57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91">
      <pivotArea dataOnly="0" labelOnly="1" outline="0" fieldPosition="0">
        <references count="4">
          <reference field="8" count="1" selected="0">
            <x v="87"/>
          </reference>
          <reference field="9" count="1" selected="0">
            <x v="58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90">
      <pivotArea dataOnly="0" labelOnly="1" outline="0" fieldPosition="0">
        <references count="4">
          <reference field="8" count="1" selected="0">
            <x v="77"/>
          </reference>
          <reference field="9" count="1" selected="0">
            <x v="59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89">
      <pivotArea dataOnly="0" labelOnly="1" outline="0" fieldPosition="0">
        <references count="4">
          <reference field="8" count="1" selected="0">
            <x v="27"/>
          </reference>
          <reference field="9" count="1" selected="0">
            <x v="60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88">
      <pivotArea dataOnly="0" labelOnly="1" outline="0" fieldPosition="0">
        <references count="4">
          <reference field="8" count="1" selected="0">
            <x v="49"/>
          </reference>
          <reference field="9" count="1" selected="0">
            <x v="61"/>
          </reference>
          <reference field="10" count="1" selected="0">
            <x v="0"/>
          </reference>
          <reference field="11" count="1">
            <x v="12"/>
          </reference>
        </references>
      </pivotArea>
    </format>
    <format dxfId="87">
      <pivotArea dataOnly="0" labelOnly="1" outline="0" fieldPosition="0">
        <references count="4">
          <reference field="8" count="1" selected="0">
            <x v="64"/>
          </reference>
          <reference field="9" count="1" selected="0">
            <x v="62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86">
      <pivotArea dataOnly="0" labelOnly="1" outline="0" fieldPosition="0">
        <references count="4">
          <reference field="8" count="1" selected="0">
            <x v="61"/>
          </reference>
          <reference field="9" count="1" selected="0">
            <x v="63"/>
          </reference>
          <reference field="10" count="1" selected="0">
            <x v="3"/>
          </reference>
          <reference field="11" count="1">
            <x v="22"/>
          </reference>
        </references>
      </pivotArea>
    </format>
    <format dxfId="85">
      <pivotArea dataOnly="0" labelOnly="1" outline="0" fieldPosition="0">
        <references count="4">
          <reference field="8" count="1" selected="0">
            <x v="61"/>
          </reference>
          <reference field="9" count="1" selected="0">
            <x v="64"/>
          </reference>
          <reference field="10" count="1" selected="0">
            <x v="3"/>
          </reference>
          <reference field="11" count="1">
            <x v="22"/>
          </reference>
        </references>
      </pivotArea>
    </format>
    <format dxfId="84">
      <pivotArea dataOnly="0" labelOnly="1" outline="0" fieldPosition="0">
        <references count="4">
          <reference field="8" count="1" selected="0">
            <x v="56"/>
          </reference>
          <reference field="9" count="1" selected="0">
            <x v="65"/>
          </reference>
          <reference field="10" count="1" selected="0">
            <x v="16"/>
          </reference>
          <reference field="11" count="1">
            <x v="8"/>
          </reference>
        </references>
      </pivotArea>
    </format>
    <format dxfId="83">
      <pivotArea dataOnly="0" labelOnly="1" outline="0" fieldPosition="0">
        <references count="4">
          <reference field="8" count="1" selected="0">
            <x v="97"/>
          </reference>
          <reference field="9" count="1" selected="0">
            <x v="66"/>
          </reference>
          <reference field="10" count="1" selected="0">
            <x v="20"/>
          </reference>
          <reference field="11" count="1">
            <x v="3"/>
          </reference>
        </references>
      </pivotArea>
    </format>
    <format dxfId="82">
      <pivotArea dataOnly="0" labelOnly="1" outline="0" fieldPosition="0">
        <references count="4">
          <reference field="8" count="1" selected="0">
            <x v="54"/>
          </reference>
          <reference field="9" count="1" selected="0">
            <x v="67"/>
          </reference>
          <reference field="10" count="1" selected="0">
            <x v="16"/>
          </reference>
          <reference field="11" count="1">
            <x v="8"/>
          </reference>
        </references>
      </pivotArea>
    </format>
    <format dxfId="81">
      <pivotArea dataOnly="0" labelOnly="1" outline="0" fieldPosition="0">
        <references count="4">
          <reference field="8" count="1" selected="0">
            <x v="17"/>
          </reference>
          <reference field="9" count="1" selected="0">
            <x v="68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80">
      <pivotArea dataOnly="0" labelOnly="1" outline="0" fieldPosition="0">
        <references count="4">
          <reference field="8" count="1" selected="0">
            <x v="69"/>
          </reference>
          <reference field="9" count="1" selected="0">
            <x v="69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79">
      <pivotArea dataOnly="0" labelOnly="1" outline="0" fieldPosition="0">
        <references count="4">
          <reference field="8" count="1" selected="0">
            <x v="68"/>
          </reference>
          <reference field="9" count="1" selected="0">
            <x v="70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78">
      <pivotArea dataOnly="0" labelOnly="1" outline="0" fieldPosition="0">
        <references count="4">
          <reference field="8" count="1" selected="0">
            <x v="76"/>
          </reference>
          <reference field="9" count="1" selected="0">
            <x v="71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77">
      <pivotArea dataOnly="0" labelOnly="1" outline="0" fieldPosition="0">
        <references count="4">
          <reference field="8" count="1" selected="0">
            <x v="75"/>
          </reference>
          <reference field="9" count="1" selected="0">
            <x v="72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76">
      <pivotArea dataOnly="0" labelOnly="1" outline="0" fieldPosition="0">
        <references count="4">
          <reference field="8" count="1" selected="0">
            <x v="74"/>
          </reference>
          <reference field="9" count="1" selected="0">
            <x v="73"/>
          </reference>
          <reference field="10" count="1" selected="0">
            <x v="15"/>
          </reference>
          <reference field="11" count="1">
            <x v="9"/>
          </reference>
        </references>
      </pivotArea>
    </format>
    <format dxfId="75">
      <pivotArea dataOnly="0" labelOnly="1" outline="0" fieldPosition="0">
        <references count="4">
          <reference field="8" count="1" selected="0">
            <x v="37"/>
          </reference>
          <reference field="9" count="1" selected="0">
            <x v="74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74">
      <pivotArea dataOnly="0" labelOnly="1" outline="0" fieldPosition="0">
        <references count="4">
          <reference field="8" count="1" selected="0">
            <x v="18"/>
          </reference>
          <reference field="9" count="1" selected="0">
            <x v="75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73">
      <pivotArea dataOnly="0" labelOnly="1" outline="0" fieldPosition="0">
        <references count="4">
          <reference field="8" count="1" selected="0">
            <x v="52"/>
          </reference>
          <reference field="9" count="1" selected="0">
            <x v="76"/>
          </reference>
          <reference field="10" count="1" selected="0">
            <x v="15"/>
          </reference>
          <reference field="11" count="1">
            <x v="9"/>
          </reference>
        </references>
      </pivotArea>
    </format>
    <format dxfId="72">
      <pivotArea dataOnly="0" labelOnly="1" outline="0" fieldPosition="0">
        <references count="4">
          <reference field="8" count="1" selected="0">
            <x v="28"/>
          </reference>
          <reference field="9" count="1" selected="0">
            <x v="77"/>
          </reference>
          <reference field="10" count="1" selected="0">
            <x v="23"/>
          </reference>
          <reference field="11" count="1">
            <x v="5"/>
          </reference>
        </references>
      </pivotArea>
    </format>
    <format dxfId="71">
      <pivotArea dataOnly="0" labelOnly="1" outline="0" fieldPosition="0">
        <references count="4">
          <reference field="8" count="1" selected="0">
            <x v="71"/>
          </reference>
          <reference field="9" count="1" selected="0">
            <x v="78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70">
      <pivotArea dataOnly="0" labelOnly="1" outline="0" fieldPosition="0">
        <references count="4">
          <reference field="8" count="1" selected="0">
            <x v="83"/>
          </reference>
          <reference field="9" count="1" selected="0">
            <x v="79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69">
      <pivotArea dataOnly="0" labelOnly="1" outline="0" fieldPosition="0">
        <references count="4">
          <reference field="8" count="1" selected="0">
            <x v="59"/>
          </reference>
          <reference field="9" count="1" selected="0">
            <x v="80"/>
          </reference>
          <reference field="10" count="1" selected="0">
            <x v="21"/>
          </reference>
          <reference field="11" count="1">
            <x v="21"/>
          </reference>
        </references>
      </pivotArea>
    </format>
    <format dxfId="68">
      <pivotArea dataOnly="0" labelOnly="1" outline="0" fieldPosition="0">
        <references count="4">
          <reference field="8" count="1" selected="0">
            <x v="1"/>
          </reference>
          <reference field="9" count="1" selected="0">
            <x v="81"/>
          </reference>
          <reference field="10" count="1" selected="0">
            <x v="24"/>
          </reference>
          <reference field="11" count="1">
            <x v="18"/>
          </reference>
        </references>
      </pivotArea>
    </format>
    <format dxfId="67">
      <pivotArea dataOnly="0" labelOnly="1" outline="0" fieldPosition="0">
        <references count="4">
          <reference field="8" count="1" selected="0">
            <x v="40"/>
          </reference>
          <reference field="9" count="1" selected="0">
            <x v="82"/>
          </reference>
          <reference field="10" count="1" selected="0">
            <x v="13"/>
          </reference>
          <reference field="11" count="1">
            <x v="19"/>
          </reference>
        </references>
      </pivotArea>
    </format>
    <format dxfId="66">
      <pivotArea dataOnly="0" labelOnly="1" outline="0" fieldPosition="0">
        <references count="4">
          <reference field="8" count="1" selected="0">
            <x v="92"/>
          </reference>
          <reference field="9" count="1" selected="0">
            <x v="83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65">
      <pivotArea dataOnly="0" labelOnly="1" outline="0" fieldPosition="0">
        <references count="4">
          <reference field="8" count="1" selected="0">
            <x v="89"/>
          </reference>
          <reference field="9" count="1" selected="0">
            <x v="84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4">
      <pivotArea dataOnly="0" labelOnly="1" outline="0" fieldPosition="0">
        <references count="4">
          <reference field="8" count="1" selected="0">
            <x v="43"/>
          </reference>
          <reference field="9" count="1" selected="0">
            <x v="85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3">
      <pivotArea dataOnly="0" labelOnly="1" outline="0" fieldPosition="0">
        <references count="4">
          <reference field="8" count="1" selected="0">
            <x v="42"/>
          </reference>
          <reference field="9" count="1" selected="0">
            <x v="8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2">
      <pivotArea dataOnly="0" labelOnly="1" outline="0" fieldPosition="0">
        <references count="4">
          <reference field="8" count="1" selected="0">
            <x v="29"/>
          </reference>
          <reference field="9" count="1" selected="0">
            <x v="87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61">
      <pivotArea dataOnly="0" labelOnly="1" outline="0" fieldPosition="0">
        <references count="4">
          <reference field="8" count="1" selected="0">
            <x v="10"/>
          </reference>
          <reference field="9" count="1" selected="0">
            <x v="88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60">
      <pivotArea dataOnly="0" labelOnly="1" outline="0" fieldPosition="0">
        <references count="4">
          <reference field="8" count="1" selected="0">
            <x v="38"/>
          </reference>
          <reference field="9" count="1" selected="0">
            <x v="89"/>
          </reference>
          <reference field="10" count="1" selected="0">
            <x v="12"/>
          </reference>
          <reference field="11" count="1">
            <x v="17"/>
          </reference>
        </references>
      </pivotArea>
    </format>
    <format dxfId="59">
      <pivotArea dataOnly="0" labelOnly="1" outline="0" fieldPosition="0">
        <references count="4">
          <reference field="8" count="1" selected="0">
            <x v="46"/>
          </reference>
          <reference field="9" count="1" selected="0">
            <x v="90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58">
      <pivotArea dataOnly="0" labelOnly="1" outline="0" fieldPosition="0">
        <references count="4">
          <reference field="8" count="1" selected="0">
            <x v="44"/>
          </reference>
          <reference field="9" count="1" selected="0">
            <x v="91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57">
      <pivotArea dataOnly="0" labelOnly="1" outline="0" fieldPosition="0">
        <references count="4">
          <reference field="8" count="1" selected="0">
            <x v="10"/>
          </reference>
          <reference field="9" count="1" selected="0">
            <x v="92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56">
      <pivotArea dataOnly="0" labelOnly="1" outline="0" fieldPosition="0">
        <references count="4">
          <reference field="8" count="1" selected="0">
            <x v="47"/>
          </reference>
          <reference field="9" count="1" selected="0">
            <x v="93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55">
      <pivotArea dataOnly="0" labelOnly="1" outline="0" fieldPosition="0">
        <references count="4">
          <reference field="8" count="1" selected="0">
            <x v="62"/>
          </reference>
          <reference field="9" count="1" selected="0">
            <x v="94"/>
          </reference>
          <reference field="10" count="1" selected="0">
            <x v="3"/>
          </reference>
          <reference field="11" count="1">
            <x v="22"/>
          </reference>
        </references>
      </pivotArea>
    </format>
    <format dxfId="54">
      <pivotArea dataOnly="0" labelOnly="1" outline="0" fieldPosition="0">
        <references count="4">
          <reference field="8" count="1" selected="0">
            <x v="7"/>
          </reference>
          <reference field="9" count="1" selected="0">
            <x v="95"/>
          </reference>
          <reference field="10" count="1" selected="0">
            <x v="5"/>
          </reference>
          <reference field="11" count="1">
            <x v="0"/>
          </reference>
        </references>
      </pivotArea>
    </format>
    <format dxfId="53">
      <pivotArea dataOnly="0" labelOnly="1" outline="0" fieldPosition="0">
        <references count="4">
          <reference field="8" count="1" selected="0">
            <x v="48"/>
          </reference>
          <reference field="9" count="1" selected="0">
            <x v="96"/>
          </reference>
          <reference field="10" count="1" selected="0">
            <x v="10"/>
          </reference>
          <reference field="11" count="1">
            <x v="15"/>
          </reference>
        </references>
      </pivotArea>
    </format>
    <format dxfId="52">
      <pivotArea dataOnly="0" labelOnly="1" outline="0" fieldPosition="0">
        <references count="4">
          <reference field="8" count="1" selected="0">
            <x v="53"/>
          </reference>
          <reference field="9" count="1" selected="0">
            <x v="97"/>
          </reference>
          <reference field="10" count="1" selected="0">
            <x v="16"/>
          </reference>
          <reference field="11" count="1">
            <x v="8"/>
          </reference>
        </references>
      </pivotArea>
    </format>
    <format dxfId="51">
      <pivotArea dataOnly="0" labelOnly="1" outline="0" fieldPosition="0">
        <references count="4">
          <reference field="8" count="1" selected="0">
            <x v="65"/>
          </reference>
          <reference field="9" count="1" selected="0">
            <x v="98"/>
          </reference>
          <reference field="10" count="1" selected="0">
            <x v="3"/>
          </reference>
          <reference field="11" count="1">
            <x v="22"/>
          </reference>
        </references>
      </pivotArea>
    </format>
    <format dxfId="50">
      <pivotArea dataOnly="0" labelOnly="1" outline="0" fieldPosition="0">
        <references count="4">
          <reference field="8" count="1" selected="0">
            <x v="72"/>
          </reference>
          <reference field="9" count="1" selected="0">
            <x v="99"/>
          </reference>
          <reference field="10" count="1" selected="0">
            <x v="3"/>
          </reference>
          <reference field="11" count="1">
            <x v="22"/>
          </reference>
        </references>
      </pivotArea>
    </format>
    <format dxfId="49">
      <pivotArea dataOnly="0" labelOnly="1" outline="0" fieldPosition="0">
        <references count="4">
          <reference field="8" count="1" selected="0">
            <x v="88"/>
          </reference>
          <reference field="9" count="1" selected="0">
            <x v="100"/>
          </reference>
          <reference field="10" count="1" selected="0">
            <x v="21"/>
          </reference>
          <reference field="11" count="1">
            <x v="21"/>
          </reference>
        </references>
      </pivotArea>
    </format>
    <format dxfId="48">
      <pivotArea dataOnly="0" labelOnly="1" outline="0" fieldPosition="0">
        <references count="4">
          <reference field="8" count="1" selected="0">
            <x v="66"/>
          </reference>
          <reference field="9" count="1" selected="0">
            <x v="10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47">
      <pivotArea dataOnly="0" labelOnly="1" outline="0" fieldPosition="0">
        <references count="4">
          <reference field="8" count="1" selected="0">
            <x v="57"/>
          </reference>
          <reference field="9" count="1" selected="0">
            <x v="102"/>
          </reference>
          <reference field="10" count="1" selected="0">
            <x v="17"/>
          </reference>
          <reference field="11" count="1">
            <x v="16"/>
          </reference>
        </references>
      </pivotArea>
    </format>
    <format dxfId="46">
      <pivotArea dataOnly="0" labelOnly="1" outline="0" fieldPosition="0">
        <references count="4">
          <reference field="8" count="1" selected="0">
            <x v="60"/>
          </reference>
          <reference field="9" count="1" selected="0">
            <x v="103"/>
          </reference>
          <reference field="10" count="1" selected="0">
            <x v="3"/>
          </reference>
          <reference field="11" count="1">
            <x v="22"/>
          </reference>
        </references>
      </pivotArea>
    </format>
    <format dxfId="45">
      <pivotArea dataOnly="0" labelOnly="1" outline="0" fieldPosition="0">
        <references count="4">
          <reference field="8" count="1" selected="0">
            <x v="70"/>
          </reference>
          <reference field="9" count="1" selected="0">
            <x v="104"/>
          </reference>
          <reference field="10" count="1" selected="0">
            <x v="10"/>
          </reference>
          <reference field="11" count="1"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872967-6244-499B-9B16-74BF47EE9D58}" name="PivotTable3" cacheId="11" applyNumberFormats="0" applyBorderFormats="0" applyFontFormats="0" applyPatternFormats="0" applyAlignmentFormats="0" applyWidthHeightFormats="1" dataCaption="Values" updatedVersion="8" minRefreshableVersion="3" showDrill="0" useAutoFormatting="1" rowGrandTotals="0" colGrandTotals="0" itemPrintTitles="1" createdVersion="8" indent="0" compact="0" compactData="0" multipleFieldFilters="0">
  <location ref="A3:G26" firstHeaderRow="0" firstDataRow="1" firstDataCol="2"/>
  <pivotFields count="20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5">
        <item x="21"/>
        <item x="20"/>
        <item m="1" x="23"/>
        <item x="0"/>
        <item x="22"/>
        <item x="19"/>
        <item x="1"/>
        <item x="4"/>
        <item x="15"/>
        <item x="14"/>
        <item x="2"/>
        <item x="17"/>
        <item x="3"/>
        <item x="8"/>
        <item x="7"/>
        <item x="5"/>
        <item x="9"/>
        <item x="12"/>
        <item m="1" x="24"/>
        <item x="6"/>
        <item x="11"/>
        <item x="10"/>
        <item x="16"/>
        <item x="18"/>
        <item x="13"/>
      </items>
    </pivotField>
    <pivotField axis="axisRow" compact="0" outline="0" showAll="0" defaultSubtotal="0">
      <items count="23">
        <item m="1" x="22"/>
        <item x="18"/>
        <item x="19"/>
        <item x="10"/>
        <item x="15"/>
        <item x="17"/>
        <item x="6"/>
        <item x="1"/>
        <item x="4"/>
        <item x="5"/>
        <item x="21"/>
        <item x="13"/>
        <item x="20"/>
        <item x="14"/>
        <item x="16"/>
        <item x="2"/>
        <item x="11"/>
        <item x="3"/>
        <item x="12"/>
        <item x="8"/>
        <item x="7"/>
        <item x="9"/>
        <item x="0"/>
      </items>
    </pivotField>
    <pivotField compact="0" outline="0" showAll="0" defaultSubtotal="0"/>
    <pivotField compact="0" outline="0" showAll="0" defaultSubtotal="0"/>
    <pivotField compact="0" numFmtId="10" outline="0" showAll="0" defaultSubtotal="0"/>
    <pivotField dataField="1" compact="0" numFmtId="44" outline="0" showAll="0" defaultSubtotal="0"/>
    <pivotField dataField="1" compact="0" numFmtId="44" outline="0" showAll="0" defaultSubtotal="0"/>
    <pivotField dataField="1" compact="0" outline="0" showAll="0" defaultSubtotal="0"/>
    <pivotField dataField="1" compact="0" numFmtId="44" outline="0" showAll="0" defaultSubtotal="0"/>
    <pivotField dataField="1" compact="0" outline="0" showAll="0" defaultSubtotal="0"/>
  </pivotFields>
  <rowFields count="2">
    <field x="11"/>
    <field x="10"/>
  </rowFields>
  <rowItems count="23">
    <i>
      <x v="1"/>
      <x v="5"/>
    </i>
    <i>
      <x v="2"/>
      <x v="1"/>
    </i>
    <i>
      <x v="3"/>
      <x v="20"/>
    </i>
    <i>
      <x v="4"/>
      <x v="22"/>
    </i>
    <i>
      <x v="5"/>
      <x v="23"/>
    </i>
    <i>
      <x v="6"/>
      <x v="19"/>
    </i>
    <i>
      <x v="7"/>
      <x v="6"/>
    </i>
    <i>
      <x v="8"/>
      <x v="7"/>
    </i>
    <i r="1">
      <x v="16"/>
    </i>
    <i>
      <x v="9"/>
      <x v="15"/>
    </i>
    <i>
      <x v="10"/>
      <x v="4"/>
    </i>
    <i>
      <x v="11"/>
      <x v="9"/>
    </i>
    <i>
      <x v="12"/>
      <x/>
    </i>
    <i>
      <x v="13"/>
      <x v="8"/>
    </i>
    <i>
      <x v="14"/>
      <x v="11"/>
    </i>
    <i>
      <x v="15"/>
      <x v="10"/>
    </i>
    <i>
      <x v="16"/>
      <x v="17"/>
    </i>
    <i>
      <x v="17"/>
      <x v="12"/>
    </i>
    <i>
      <x v="18"/>
      <x v="24"/>
    </i>
    <i>
      <x v="19"/>
      <x v="13"/>
    </i>
    <i>
      <x v="20"/>
      <x v="14"/>
    </i>
    <i>
      <x v="21"/>
      <x v="21"/>
    </i>
    <i>
      <x v="22"/>
      <x v="3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F&amp;A Recovered By Project ID Credit Split " fld="15" baseField="10" baseItem="5" numFmtId="44"/>
    <dataField name="IDC Return by Project ID " fld="16" baseField="10" baseItem="5" numFmtId="44"/>
    <dataField name="IDC Return to Department " fld="17" baseField="10" baseItem="5" numFmtId="44"/>
    <dataField name="IDC Return to Credit College " fld="19" baseField="10" baseItem="5" numFmtId="44"/>
    <dataField name="IDC Return to Tenure College " fld="18" baseField="10" baseItem="5" numFmtId="44"/>
  </dataFields>
  <formats count="45">
    <format dxfId="44">
      <pivotArea field="10" type="button" dataOnly="0" labelOnly="1" outline="0" axis="axisRow" fieldPosition="1"/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2">
      <pivotArea field="11" type="button" dataOnly="0" labelOnly="1" outline="0" axis="axisRow" fieldPosition="0"/>
    </format>
    <format dxfId="41">
      <pivotArea field="10" type="button" dataOnly="0" labelOnly="1" outline="0" axis="axisRow" fieldPosition="1"/>
    </format>
    <format dxfId="4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9">
      <pivotArea field="11" type="button" dataOnly="0" labelOnly="1" outline="0" axis="axisRow" fieldPosition="0"/>
    </format>
    <format dxfId="38">
      <pivotArea field="10" type="button" dataOnly="0" labelOnly="1" outline="0" axis="axisRow" fieldPosition="1"/>
    </format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type="all" dataOnly="0" outline="0" fieldPosition="0"/>
    </format>
    <format dxfId="35">
      <pivotArea field="11" type="button" dataOnly="0" labelOnly="1" outline="0" axis="axisRow" fieldPosition="0"/>
    </format>
    <format dxfId="34">
      <pivotArea field="10" type="button" dataOnly="0" labelOnly="1" outline="0" axis="axisRow" fieldPosition="1"/>
    </format>
    <format dxfId="33">
      <pivotArea dataOnly="0" labelOnly="1" outline="0" fieldPosition="0">
        <references count="1">
          <reference field="11" count="0"/>
        </references>
      </pivotArea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field="11" type="button" dataOnly="0" labelOnly="1" outline="0" axis="axisRow" fieldPosition="0"/>
    </format>
    <format dxfId="30">
      <pivotArea field="10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">
      <pivotArea field="11" type="button" dataOnly="0" labelOnly="1" outline="0" axis="axisRow" fieldPosition="0"/>
    </format>
    <format dxfId="27">
      <pivotArea field="10" type="button" dataOnly="0" labelOnly="1" outline="0" axis="axisRow" fieldPosition="1"/>
    </format>
    <format dxfId="26">
      <pivotArea dataOnly="0" labelOnly="1" outline="0" fieldPosition="0">
        <references count="1">
          <reference field="11" count="0"/>
        </references>
      </pivotArea>
    </format>
    <format dxfId="25">
      <pivotArea dataOnly="0" labelOnly="1" outline="0" fieldPosition="0">
        <references count="1">
          <reference field="11" count="0"/>
        </references>
      </pivotArea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11" count="0"/>
        </references>
      </pivotArea>
    </format>
    <format dxfId="22">
      <pivotArea dataOnly="0" labelOnly="1" outline="0" fieldPosition="0">
        <references count="2">
          <reference field="10" count="1">
            <x v="5"/>
          </reference>
          <reference field="11" count="1" selected="0">
            <x v="0"/>
          </reference>
        </references>
      </pivotArea>
    </format>
    <format dxfId="21">
      <pivotArea dataOnly="0" labelOnly="1" outline="0" fieldPosition="0">
        <references count="2">
          <reference field="10" count="1">
            <x v="5"/>
          </reference>
          <reference field="11" count="1" selected="0">
            <x v="1"/>
          </reference>
        </references>
      </pivotArea>
    </format>
    <format dxfId="20">
      <pivotArea dataOnly="0" labelOnly="1" outline="0" fieldPosition="0">
        <references count="2">
          <reference field="10" count="1">
            <x v="1"/>
          </reference>
          <reference field="11" count="1" selected="0">
            <x v="2"/>
          </reference>
        </references>
      </pivotArea>
    </format>
    <format dxfId="19">
      <pivotArea dataOnly="0" labelOnly="1" outline="0" fieldPosition="0">
        <references count="2">
          <reference field="10" count="1">
            <x v="20"/>
          </reference>
          <reference field="11" count="1" selected="0">
            <x v="3"/>
          </reference>
        </references>
      </pivotArea>
    </format>
    <format dxfId="18">
      <pivotArea dataOnly="0" labelOnly="1" outline="0" fieldPosition="0">
        <references count="2">
          <reference field="10" count="1">
            <x v="22"/>
          </reference>
          <reference field="11" count="1" selected="0">
            <x v="4"/>
          </reference>
        </references>
      </pivotArea>
    </format>
    <format dxfId="17">
      <pivotArea dataOnly="0" labelOnly="1" outline="0" fieldPosition="0">
        <references count="2">
          <reference field="10" count="1">
            <x v="23"/>
          </reference>
          <reference field="11" count="1" selected="0">
            <x v="5"/>
          </reference>
        </references>
      </pivotArea>
    </format>
    <format dxfId="16">
      <pivotArea dataOnly="0" labelOnly="1" outline="0" fieldPosition="0">
        <references count="2">
          <reference field="10" count="1">
            <x v="19"/>
          </reference>
          <reference field="11" count="1" selected="0">
            <x v="6"/>
          </reference>
        </references>
      </pivotArea>
    </format>
    <format dxfId="15">
      <pivotArea dataOnly="0" labelOnly="1" outline="0" fieldPosition="0">
        <references count="2">
          <reference field="10" count="1">
            <x v="6"/>
          </reference>
          <reference field="11" count="1" selected="0">
            <x v="7"/>
          </reference>
        </references>
      </pivotArea>
    </format>
    <format dxfId="14">
      <pivotArea dataOnly="0" labelOnly="1" outline="0" fieldPosition="0">
        <references count="2">
          <reference field="10" count="2">
            <x v="7"/>
            <x v="16"/>
          </reference>
          <reference field="11" count="1" selected="0">
            <x v="8"/>
          </reference>
        </references>
      </pivotArea>
    </format>
    <format dxfId="13">
      <pivotArea dataOnly="0" labelOnly="1" outline="0" fieldPosition="0">
        <references count="2">
          <reference field="10" count="1">
            <x v="15"/>
          </reference>
          <reference field="11" count="1" selected="0">
            <x v="9"/>
          </reference>
        </references>
      </pivotArea>
    </format>
    <format dxfId="12">
      <pivotArea dataOnly="0" labelOnly="1" outline="0" fieldPosition="0">
        <references count="2">
          <reference field="10" count="1">
            <x v="4"/>
          </reference>
          <reference field="11" count="1" selected="0">
            <x v="10"/>
          </reference>
        </references>
      </pivotArea>
    </format>
    <format dxfId="11">
      <pivotArea dataOnly="0" labelOnly="1" outline="0" fieldPosition="0">
        <references count="2">
          <reference field="10" count="1">
            <x v="9"/>
          </reference>
          <reference field="11" count="1" selected="0">
            <x v="11"/>
          </reference>
        </references>
      </pivotArea>
    </format>
    <format dxfId="10">
      <pivotArea dataOnly="0" labelOnly="1" outline="0" fieldPosition="0">
        <references count="2">
          <reference field="10" count="1">
            <x v="0"/>
          </reference>
          <reference field="11" count="1" selected="0">
            <x v="12"/>
          </reference>
        </references>
      </pivotArea>
    </format>
    <format dxfId="9">
      <pivotArea dataOnly="0" labelOnly="1" outline="0" fieldPosition="0">
        <references count="2">
          <reference field="10" count="1">
            <x v="8"/>
          </reference>
          <reference field="11" count="1" selected="0">
            <x v="13"/>
          </reference>
        </references>
      </pivotArea>
    </format>
    <format dxfId="8">
      <pivotArea dataOnly="0" labelOnly="1" outline="0" fieldPosition="0">
        <references count="2">
          <reference field="10" count="1">
            <x v="11"/>
          </reference>
          <reference field="11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10" count="1">
            <x v="10"/>
          </reference>
          <reference field="11" count="1" selected="0">
            <x v="15"/>
          </reference>
        </references>
      </pivotArea>
    </format>
    <format dxfId="6">
      <pivotArea dataOnly="0" labelOnly="1" outline="0" fieldPosition="0">
        <references count="2">
          <reference field="10" count="1">
            <x v="17"/>
          </reference>
          <reference field="11" count="1" selected="0">
            <x v="16"/>
          </reference>
        </references>
      </pivotArea>
    </format>
    <format dxfId="5">
      <pivotArea dataOnly="0" labelOnly="1" outline="0" fieldPosition="0">
        <references count="2">
          <reference field="10" count="1">
            <x v="12"/>
          </reference>
          <reference field="11" count="1" selected="0">
            <x v="17"/>
          </reference>
        </references>
      </pivotArea>
    </format>
    <format dxfId="4">
      <pivotArea dataOnly="0" labelOnly="1" outline="0" fieldPosition="0">
        <references count="2">
          <reference field="10" count="1">
            <x v="24"/>
          </reference>
          <reference field="11" count="1" selected="0">
            <x v="18"/>
          </reference>
        </references>
      </pivotArea>
    </format>
    <format dxfId="3">
      <pivotArea dataOnly="0" labelOnly="1" outline="0" fieldPosition="0">
        <references count="2">
          <reference field="10" count="1">
            <x v="13"/>
          </reference>
          <reference field="11" count="1" selected="0">
            <x v="19"/>
          </reference>
        </references>
      </pivotArea>
    </format>
    <format dxfId="2">
      <pivotArea dataOnly="0" labelOnly="1" outline="0" fieldPosition="0">
        <references count="2">
          <reference field="10" count="1">
            <x v="14"/>
          </reference>
          <reference field="11" count="1" selected="0">
            <x v="20"/>
          </reference>
        </references>
      </pivotArea>
    </format>
    <format dxfId="1">
      <pivotArea dataOnly="0" labelOnly="1" outline="0" fieldPosition="0">
        <references count="2">
          <reference field="10" count="1">
            <x v="21"/>
          </reference>
          <reference field="11" count="1" selected="0">
            <x v="21"/>
          </reference>
        </references>
      </pivotArea>
    </format>
    <format dxfId="0">
      <pivotArea dataOnly="0" labelOnly="1" outline="0" fieldPosition="0">
        <references count="2">
          <reference field="10" count="1">
            <x v="3"/>
          </reference>
          <reference field="11" count="1" selected="0"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F84E4-40F4-42D2-B077-7D8F033CD321}">
  <sheetPr>
    <tabColor rgb="FF0070C0"/>
  </sheetPr>
  <dimension ref="A1:T2381"/>
  <sheetViews>
    <sheetView tabSelected="1" workbookViewId="0">
      <pane ySplit="3" topLeftCell="A4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1" width="14.42578125" customWidth="1"/>
    <col min="2" max="2" width="12.28515625" customWidth="1"/>
    <col min="3" max="3" width="40.85546875" customWidth="1"/>
    <col min="4" max="4" width="12.7109375" customWidth="1"/>
    <col min="5" max="5" width="24" customWidth="1"/>
    <col min="6" max="6" width="14.85546875" customWidth="1"/>
    <col min="7" max="7" width="31.7109375" customWidth="1"/>
    <col min="8" max="8" width="13" customWidth="1"/>
    <col min="9" max="9" width="10.42578125" customWidth="1"/>
    <col min="10" max="10" width="32.42578125" customWidth="1"/>
    <col min="11" max="11" width="12.140625" customWidth="1"/>
    <col min="12" max="12" width="34" customWidth="1"/>
    <col min="13" max="13" width="12.85546875" customWidth="1"/>
    <col min="14" max="14" width="24.85546875" customWidth="1"/>
    <col min="15" max="15" width="11.42578125" style="11" customWidth="1"/>
    <col min="16" max="16" width="23.85546875" customWidth="1"/>
    <col min="17" max="17" width="20.85546875" customWidth="1"/>
    <col min="18" max="18" width="18" customWidth="1"/>
    <col min="19" max="19" width="19.5703125" customWidth="1"/>
    <col min="20" max="20" width="19.42578125" customWidth="1"/>
  </cols>
  <sheetData>
    <row r="1" spans="1:20" x14ac:dyDescent="0.25">
      <c r="A1" s="33" t="s">
        <v>20</v>
      </c>
      <c r="B1" s="34"/>
      <c r="C1" s="34"/>
      <c r="D1" s="34"/>
      <c r="E1" s="34"/>
      <c r="F1" s="35"/>
      <c r="G1" s="34"/>
      <c r="H1" s="34"/>
      <c r="I1" s="34"/>
      <c r="J1" s="34"/>
      <c r="K1" s="34"/>
      <c r="L1" s="34"/>
      <c r="M1" s="34"/>
      <c r="N1" s="34"/>
      <c r="O1" s="36"/>
      <c r="P1" s="37"/>
      <c r="Q1" s="34"/>
      <c r="R1" s="34"/>
      <c r="S1" s="34"/>
      <c r="T1" s="38"/>
    </row>
    <row r="2" spans="1:20" ht="15.75" thickBot="1" x14ac:dyDescent="0.3">
      <c r="A2" s="49" t="s">
        <v>2595</v>
      </c>
      <c r="B2" s="38"/>
      <c r="C2" s="38"/>
      <c r="D2" s="38"/>
      <c r="E2" s="38"/>
      <c r="F2" s="39"/>
      <c r="G2" s="38"/>
      <c r="H2" s="38"/>
      <c r="I2" s="38"/>
      <c r="J2" s="38"/>
      <c r="K2" s="38"/>
      <c r="L2" s="38"/>
      <c r="M2" s="38"/>
      <c r="N2" s="38"/>
      <c r="O2" s="40"/>
      <c r="P2" s="41">
        <f>SUM(P4:P2379)</f>
        <v>30329770.929999981</v>
      </c>
      <c r="Q2" s="83">
        <v>0.54502830300000005</v>
      </c>
      <c r="R2" s="43"/>
      <c r="S2" s="38"/>
      <c r="T2" s="38"/>
    </row>
    <row r="3" spans="1:20" ht="45.75" thickBot="1" x14ac:dyDescent="0.3">
      <c r="A3" s="44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5" t="s">
        <v>13</v>
      </c>
      <c r="O3" s="46" t="s">
        <v>14</v>
      </c>
      <c r="P3" s="47" t="s">
        <v>15</v>
      </c>
      <c r="Q3" s="45" t="s">
        <v>16</v>
      </c>
      <c r="R3" s="45" t="s">
        <v>17</v>
      </c>
      <c r="S3" s="45" t="s">
        <v>18</v>
      </c>
      <c r="T3" s="48" t="s">
        <v>19</v>
      </c>
    </row>
    <row r="4" spans="1:20" x14ac:dyDescent="0.25">
      <c r="A4" s="27" t="s">
        <v>21</v>
      </c>
      <c r="B4" s="28" t="s">
        <v>1137</v>
      </c>
      <c r="C4" s="28" t="s">
        <v>1329</v>
      </c>
      <c r="D4" s="28" t="s">
        <v>1346</v>
      </c>
      <c r="E4" s="28" t="s">
        <v>1347</v>
      </c>
      <c r="F4" s="28" t="s">
        <v>1391</v>
      </c>
      <c r="G4" s="28" t="s">
        <v>1392</v>
      </c>
      <c r="H4" s="28" t="s">
        <v>1393</v>
      </c>
      <c r="I4" s="28" t="s">
        <v>1135</v>
      </c>
      <c r="J4" s="28" t="s">
        <v>1136</v>
      </c>
      <c r="K4" s="28" t="s">
        <v>1359</v>
      </c>
      <c r="L4" s="28" t="s">
        <v>1394</v>
      </c>
      <c r="M4" s="28" t="s">
        <v>1346</v>
      </c>
      <c r="N4" s="28" t="s">
        <v>2586</v>
      </c>
      <c r="O4" s="29">
        <v>0.3</v>
      </c>
      <c r="P4" s="30">
        <v>60.863999999999997</v>
      </c>
      <c r="Q4" s="31">
        <f>P4*$Q$2</f>
        <v>33.172602633792003</v>
      </c>
      <c r="R4" s="31"/>
      <c r="S4" s="31">
        <f>Q4</f>
        <v>33.172602633792003</v>
      </c>
      <c r="T4" s="32"/>
    </row>
    <row r="5" spans="1:20" x14ac:dyDescent="0.25">
      <c r="A5" s="22" t="s">
        <v>21</v>
      </c>
      <c r="B5" s="5" t="s">
        <v>1137</v>
      </c>
      <c r="C5" s="5" t="s">
        <v>1329</v>
      </c>
      <c r="D5" s="5" t="s">
        <v>1346</v>
      </c>
      <c r="E5" s="5" t="s">
        <v>1347</v>
      </c>
      <c r="F5" s="5" t="s">
        <v>1391</v>
      </c>
      <c r="G5" s="5" t="s">
        <v>1392</v>
      </c>
      <c r="H5" s="5" t="s">
        <v>1393</v>
      </c>
      <c r="I5" s="5" t="s">
        <v>1137</v>
      </c>
      <c r="J5" s="5" t="s">
        <v>1138</v>
      </c>
      <c r="K5" s="5" t="s">
        <v>1346</v>
      </c>
      <c r="L5" s="5" t="s">
        <v>1395</v>
      </c>
      <c r="M5" s="15"/>
      <c r="N5" s="15"/>
      <c r="O5" s="13">
        <v>0.3</v>
      </c>
      <c r="P5" s="18">
        <v>60.863999999999997</v>
      </c>
      <c r="Q5" s="4">
        <f t="shared" ref="Q5:Q68" si="0">P5*$Q$2</f>
        <v>33.172602633792003</v>
      </c>
      <c r="R5" s="4">
        <f t="shared" ref="R5:R68" si="1">0.44*Q5</f>
        <v>14.595945158868481</v>
      </c>
      <c r="S5" s="16">
        <v>0</v>
      </c>
      <c r="T5" s="2">
        <f>Q5-R5</f>
        <v>18.576657474923522</v>
      </c>
    </row>
    <row r="6" spans="1:20" x14ac:dyDescent="0.25">
      <c r="A6" s="22" t="s">
        <v>21</v>
      </c>
      <c r="B6" s="5" t="s">
        <v>1137</v>
      </c>
      <c r="C6" s="5" t="s">
        <v>1329</v>
      </c>
      <c r="D6" s="5" t="s">
        <v>1346</v>
      </c>
      <c r="E6" s="5" t="s">
        <v>1347</v>
      </c>
      <c r="F6" s="5" t="s">
        <v>1396</v>
      </c>
      <c r="G6" s="5" t="s">
        <v>1397</v>
      </c>
      <c r="H6" s="5" t="s">
        <v>1398</v>
      </c>
      <c r="I6" s="5" t="s">
        <v>1139</v>
      </c>
      <c r="J6" s="5" t="s">
        <v>1140</v>
      </c>
      <c r="K6" s="5" t="s">
        <v>1353</v>
      </c>
      <c r="L6" s="5" t="s">
        <v>1399</v>
      </c>
      <c r="M6" s="15"/>
      <c r="N6" s="15"/>
      <c r="O6" s="13">
        <v>0.4</v>
      </c>
      <c r="P6" s="18">
        <v>81.152000000000001</v>
      </c>
      <c r="Q6" s="4">
        <f t="shared" si="0"/>
        <v>44.230136845056002</v>
      </c>
      <c r="R6" s="4">
        <f t="shared" si="1"/>
        <v>19.461260211824641</v>
      </c>
      <c r="S6" s="16">
        <v>0</v>
      </c>
      <c r="T6" s="2">
        <f t="shared" ref="T6:T46" si="2">Q6-R6</f>
        <v>24.768876633231361</v>
      </c>
    </row>
    <row r="7" spans="1:20" x14ac:dyDescent="0.25">
      <c r="A7" s="22" t="s">
        <v>22</v>
      </c>
      <c r="B7" s="5" t="s">
        <v>1321</v>
      </c>
      <c r="C7" s="5" t="s">
        <v>1322</v>
      </c>
      <c r="D7" s="5" t="s">
        <v>1348</v>
      </c>
      <c r="E7" s="5" t="s">
        <v>1349</v>
      </c>
      <c r="F7" s="5" t="s">
        <v>1400</v>
      </c>
      <c r="G7" s="5" t="s">
        <v>1401</v>
      </c>
      <c r="H7" s="5" t="s">
        <v>1402</v>
      </c>
      <c r="I7" s="5" t="s">
        <v>1137</v>
      </c>
      <c r="J7" s="5" t="s">
        <v>1138</v>
      </c>
      <c r="K7" s="5" t="s">
        <v>1346</v>
      </c>
      <c r="L7" s="5" t="s">
        <v>1395</v>
      </c>
      <c r="M7" s="15"/>
      <c r="N7" s="15"/>
      <c r="O7" s="13">
        <v>0.2</v>
      </c>
      <c r="P7" s="18">
        <v>2783.8340000000003</v>
      </c>
      <c r="Q7" s="4">
        <f t="shared" si="0"/>
        <v>1517.2683208537023</v>
      </c>
      <c r="R7" s="4">
        <f t="shared" si="1"/>
        <v>667.59806117562903</v>
      </c>
      <c r="S7" s="16">
        <v>0</v>
      </c>
      <c r="T7" s="2">
        <f t="shared" si="2"/>
        <v>849.67025967807331</v>
      </c>
    </row>
    <row r="8" spans="1:20" x14ac:dyDescent="0.25">
      <c r="A8" s="22" t="s">
        <v>22</v>
      </c>
      <c r="B8" s="5" t="s">
        <v>1321</v>
      </c>
      <c r="C8" s="5" t="s">
        <v>1322</v>
      </c>
      <c r="D8" s="5" t="s">
        <v>1348</v>
      </c>
      <c r="E8" s="5" t="s">
        <v>1349</v>
      </c>
      <c r="F8" s="5" t="s">
        <v>1403</v>
      </c>
      <c r="G8" s="5" t="s">
        <v>1404</v>
      </c>
      <c r="H8" s="5" t="s">
        <v>1402</v>
      </c>
      <c r="I8" s="5" t="s">
        <v>1141</v>
      </c>
      <c r="J8" s="5" t="s">
        <v>1142</v>
      </c>
      <c r="K8" s="5" t="s">
        <v>1336</v>
      </c>
      <c r="L8" s="5" t="s">
        <v>1352</v>
      </c>
      <c r="M8" s="15"/>
      <c r="N8" s="15"/>
      <c r="O8" s="13">
        <v>0.1</v>
      </c>
      <c r="P8" s="18">
        <v>1391.9170000000001</v>
      </c>
      <c r="Q8" s="4">
        <f t="shared" si="0"/>
        <v>758.63416042685117</v>
      </c>
      <c r="R8" s="4">
        <f t="shared" si="1"/>
        <v>333.79903058781451</v>
      </c>
      <c r="S8" s="16">
        <v>0</v>
      </c>
      <c r="T8" s="2">
        <f t="shared" si="2"/>
        <v>424.83512983903665</v>
      </c>
    </row>
    <row r="9" spans="1:20" x14ac:dyDescent="0.25">
      <c r="A9" s="22" t="s">
        <v>22</v>
      </c>
      <c r="B9" s="5" t="s">
        <v>1321</v>
      </c>
      <c r="C9" s="5" t="s">
        <v>1322</v>
      </c>
      <c r="D9" s="5" t="s">
        <v>1348</v>
      </c>
      <c r="E9" s="5" t="s">
        <v>1349</v>
      </c>
      <c r="F9" s="5" t="s">
        <v>1405</v>
      </c>
      <c r="G9" s="5" t="s">
        <v>1406</v>
      </c>
      <c r="H9" s="5" t="s">
        <v>1393</v>
      </c>
      <c r="I9" s="5" t="s">
        <v>1143</v>
      </c>
      <c r="J9" s="5" t="s">
        <v>1144</v>
      </c>
      <c r="K9" s="5" t="s">
        <v>1348</v>
      </c>
      <c r="L9" s="5" t="s">
        <v>1407</v>
      </c>
      <c r="M9" s="15"/>
      <c r="N9" s="15"/>
      <c r="O9" s="13">
        <v>0.4</v>
      </c>
      <c r="P9" s="18">
        <v>5567.6680000000006</v>
      </c>
      <c r="Q9" s="4">
        <f t="shared" si="0"/>
        <v>3034.5366417074047</v>
      </c>
      <c r="R9" s="4">
        <f t="shared" si="1"/>
        <v>1335.1961223512581</v>
      </c>
      <c r="S9" s="16">
        <v>0</v>
      </c>
      <c r="T9" s="2">
        <f t="shared" si="2"/>
        <v>1699.3405193561466</v>
      </c>
    </row>
    <row r="10" spans="1:20" x14ac:dyDescent="0.25">
      <c r="A10" s="22" t="s">
        <v>22</v>
      </c>
      <c r="B10" s="5" t="s">
        <v>1321</v>
      </c>
      <c r="C10" s="5" t="s">
        <v>1322</v>
      </c>
      <c r="D10" s="5" t="s">
        <v>1348</v>
      </c>
      <c r="E10" s="5" t="s">
        <v>1349</v>
      </c>
      <c r="F10" s="5" t="s">
        <v>1408</v>
      </c>
      <c r="G10" s="5" t="s">
        <v>1409</v>
      </c>
      <c r="H10" s="5" t="s">
        <v>1402</v>
      </c>
      <c r="I10" s="5" t="s">
        <v>1143</v>
      </c>
      <c r="J10" s="5" t="s">
        <v>1144</v>
      </c>
      <c r="K10" s="5" t="s">
        <v>1348</v>
      </c>
      <c r="L10" s="5" t="s">
        <v>1407</v>
      </c>
      <c r="M10" s="15"/>
      <c r="N10" s="15"/>
      <c r="O10" s="13">
        <v>0.3</v>
      </c>
      <c r="P10" s="18">
        <v>4175.7510000000002</v>
      </c>
      <c r="Q10" s="4">
        <f t="shared" si="0"/>
        <v>2275.9024812805533</v>
      </c>
      <c r="R10" s="4">
        <f t="shared" si="1"/>
        <v>1001.3970917634434</v>
      </c>
      <c r="S10" s="16">
        <v>0</v>
      </c>
      <c r="T10" s="2">
        <f t="shared" si="2"/>
        <v>1274.50538951711</v>
      </c>
    </row>
    <row r="11" spans="1:20" x14ac:dyDescent="0.25">
      <c r="A11" s="22" t="s">
        <v>23</v>
      </c>
      <c r="B11" s="5" t="s">
        <v>1215</v>
      </c>
      <c r="C11" s="5" t="s">
        <v>1337</v>
      </c>
      <c r="D11" s="5" t="s">
        <v>1350</v>
      </c>
      <c r="E11" s="5" t="s">
        <v>1351</v>
      </c>
      <c r="F11" s="5" t="s">
        <v>1410</v>
      </c>
      <c r="G11" s="5" t="s">
        <v>1411</v>
      </c>
      <c r="H11" s="5" t="s">
        <v>1393</v>
      </c>
      <c r="I11" s="5" t="s">
        <v>1145</v>
      </c>
      <c r="J11" s="5" t="s">
        <v>1146</v>
      </c>
      <c r="K11" s="5" t="s">
        <v>1350</v>
      </c>
      <c r="L11" s="5" t="s">
        <v>1351</v>
      </c>
      <c r="M11" s="15"/>
      <c r="N11" s="15"/>
      <c r="O11" s="13">
        <v>1</v>
      </c>
      <c r="P11" s="18">
        <v>157.66</v>
      </c>
      <c r="Q11" s="4">
        <f t="shared" si="0"/>
        <v>85.929162250979999</v>
      </c>
      <c r="R11" s="4">
        <f t="shared" si="1"/>
        <v>37.808831390431202</v>
      </c>
      <c r="S11" s="16">
        <v>0</v>
      </c>
      <c r="T11" s="2">
        <f t="shared" si="2"/>
        <v>48.120330860548798</v>
      </c>
    </row>
    <row r="12" spans="1:20" x14ac:dyDescent="0.25">
      <c r="A12" s="22" t="s">
        <v>24</v>
      </c>
      <c r="B12" s="5" t="s">
        <v>1215</v>
      </c>
      <c r="C12" s="5" t="s">
        <v>1337</v>
      </c>
      <c r="D12" s="5" t="s">
        <v>1350</v>
      </c>
      <c r="E12" s="5" t="s">
        <v>1351</v>
      </c>
      <c r="F12" s="5" t="s">
        <v>1410</v>
      </c>
      <c r="G12" s="5" t="s">
        <v>1411</v>
      </c>
      <c r="H12" s="5" t="s">
        <v>1393</v>
      </c>
      <c r="I12" s="5" t="s">
        <v>1145</v>
      </c>
      <c r="J12" s="5" t="s">
        <v>1146</v>
      </c>
      <c r="K12" s="5" t="s">
        <v>1350</v>
      </c>
      <c r="L12" s="5" t="s">
        <v>1351</v>
      </c>
      <c r="M12" s="15"/>
      <c r="N12" s="15"/>
      <c r="O12" s="13">
        <v>1</v>
      </c>
      <c r="P12" s="18">
        <v>-10832.6</v>
      </c>
      <c r="Q12" s="4">
        <f t="shared" si="0"/>
        <v>-5904.0735950778007</v>
      </c>
      <c r="R12" s="4">
        <f t="shared" si="1"/>
        <v>-2597.7923818342324</v>
      </c>
      <c r="S12" s="16">
        <v>0</v>
      </c>
      <c r="T12" s="2">
        <f t="shared" si="2"/>
        <v>-3306.2812132435683</v>
      </c>
    </row>
    <row r="13" spans="1:20" x14ac:dyDescent="0.25">
      <c r="A13" s="22" t="s">
        <v>25</v>
      </c>
      <c r="B13" s="5" t="s">
        <v>1147</v>
      </c>
      <c r="C13" s="5" t="s">
        <v>1148</v>
      </c>
      <c r="D13" s="5" t="s">
        <v>1336</v>
      </c>
      <c r="E13" s="5" t="s">
        <v>1352</v>
      </c>
      <c r="F13" s="5" t="s">
        <v>1412</v>
      </c>
      <c r="G13" s="5" t="s">
        <v>1413</v>
      </c>
      <c r="H13" s="5" t="s">
        <v>1393</v>
      </c>
      <c r="I13" s="5" t="s">
        <v>1147</v>
      </c>
      <c r="J13" s="5" t="s">
        <v>1148</v>
      </c>
      <c r="K13" s="5" t="s">
        <v>1336</v>
      </c>
      <c r="L13" s="5" t="s">
        <v>1352</v>
      </c>
      <c r="M13" s="15"/>
      <c r="N13" s="15"/>
      <c r="O13" s="13">
        <v>1</v>
      </c>
      <c r="P13" s="18">
        <v>2113.4299999999998</v>
      </c>
      <c r="Q13" s="4">
        <f t="shared" si="0"/>
        <v>1151.8791664092901</v>
      </c>
      <c r="R13" s="4">
        <f t="shared" si="1"/>
        <v>506.82683322008762</v>
      </c>
      <c r="S13" s="16">
        <v>0</v>
      </c>
      <c r="T13" s="2">
        <f t="shared" si="2"/>
        <v>645.0523331892025</v>
      </c>
    </row>
    <row r="14" spans="1:20" x14ac:dyDescent="0.25">
      <c r="A14" s="22" t="s">
        <v>26</v>
      </c>
      <c r="B14" s="5" t="s">
        <v>1149</v>
      </c>
      <c r="C14" s="5" t="s">
        <v>1150</v>
      </c>
      <c r="D14" s="5" t="s">
        <v>1353</v>
      </c>
      <c r="E14" s="5" t="s">
        <v>1354</v>
      </c>
      <c r="F14" s="5" t="s">
        <v>1414</v>
      </c>
      <c r="G14" s="5" t="s">
        <v>1415</v>
      </c>
      <c r="H14" s="5" t="s">
        <v>1393</v>
      </c>
      <c r="I14" s="5" t="s">
        <v>1149</v>
      </c>
      <c r="J14" s="5" t="s">
        <v>1150</v>
      </c>
      <c r="K14" s="5" t="s">
        <v>1353</v>
      </c>
      <c r="L14" s="5" t="s">
        <v>1399</v>
      </c>
      <c r="M14" s="15"/>
      <c r="N14" s="15"/>
      <c r="O14" s="13">
        <v>1</v>
      </c>
      <c r="P14" s="18">
        <v>7371</v>
      </c>
      <c r="Q14" s="4">
        <f t="shared" si="0"/>
        <v>4017.4036214130006</v>
      </c>
      <c r="R14" s="4">
        <f t="shared" si="1"/>
        <v>1767.6575934217203</v>
      </c>
      <c r="S14" s="16">
        <v>0</v>
      </c>
      <c r="T14" s="2">
        <f t="shared" si="2"/>
        <v>2249.7460279912802</v>
      </c>
    </row>
    <row r="15" spans="1:20" x14ac:dyDescent="0.25">
      <c r="A15" s="22" t="s">
        <v>27</v>
      </c>
      <c r="B15" s="5" t="s">
        <v>1141</v>
      </c>
      <c r="C15" s="5" t="s">
        <v>1142</v>
      </c>
      <c r="D15" s="5" t="s">
        <v>1336</v>
      </c>
      <c r="E15" s="5" t="s">
        <v>1352</v>
      </c>
      <c r="F15" s="5" t="s">
        <v>1416</v>
      </c>
      <c r="G15" s="5" t="s">
        <v>1417</v>
      </c>
      <c r="H15" s="5" t="s">
        <v>1393</v>
      </c>
      <c r="I15" s="5" t="s">
        <v>1141</v>
      </c>
      <c r="J15" s="5" t="s">
        <v>1142</v>
      </c>
      <c r="K15" s="5" t="s">
        <v>1336</v>
      </c>
      <c r="L15" s="5" t="s">
        <v>1352</v>
      </c>
      <c r="M15" s="15"/>
      <c r="N15" s="15"/>
      <c r="O15" s="13">
        <v>1</v>
      </c>
      <c r="P15" s="18">
        <v>34760.61</v>
      </c>
      <c r="Q15" s="4">
        <f t="shared" si="0"/>
        <v>18945.51627954483</v>
      </c>
      <c r="R15" s="4">
        <f t="shared" si="1"/>
        <v>8336.027162999726</v>
      </c>
      <c r="S15" s="16">
        <v>0</v>
      </c>
      <c r="T15" s="2">
        <f t="shared" si="2"/>
        <v>10609.489116545104</v>
      </c>
    </row>
    <row r="16" spans="1:20" x14ac:dyDescent="0.25">
      <c r="A16" s="22" t="s">
        <v>28</v>
      </c>
      <c r="B16" s="5" t="s">
        <v>1151</v>
      </c>
      <c r="C16" s="5" t="s">
        <v>1152</v>
      </c>
      <c r="D16" s="5" t="s">
        <v>1355</v>
      </c>
      <c r="E16" s="5" t="s">
        <v>1356</v>
      </c>
      <c r="F16" s="5" t="s">
        <v>1418</v>
      </c>
      <c r="G16" s="5" t="s">
        <v>1419</v>
      </c>
      <c r="H16" s="5" t="s">
        <v>1393</v>
      </c>
      <c r="I16" s="5" t="s">
        <v>1151</v>
      </c>
      <c r="J16" s="5" t="s">
        <v>1152</v>
      </c>
      <c r="K16" s="5" t="s">
        <v>1355</v>
      </c>
      <c r="L16" s="5" t="s">
        <v>1420</v>
      </c>
      <c r="M16" s="15"/>
      <c r="N16" s="15"/>
      <c r="O16" s="13">
        <v>1</v>
      </c>
      <c r="P16" s="18">
        <v>15300.94</v>
      </c>
      <c r="Q16" s="4">
        <f t="shared" si="0"/>
        <v>8339.4453625048209</v>
      </c>
      <c r="R16" s="4">
        <f t="shared" si="1"/>
        <v>3669.3559595021211</v>
      </c>
      <c r="S16" s="16">
        <v>0</v>
      </c>
      <c r="T16" s="2">
        <f t="shared" si="2"/>
        <v>4670.0894030026993</v>
      </c>
    </row>
    <row r="17" spans="1:20" x14ac:dyDescent="0.25">
      <c r="A17" s="22" t="s">
        <v>29</v>
      </c>
      <c r="B17" s="5" t="s">
        <v>1149</v>
      </c>
      <c r="C17" s="5" t="s">
        <v>1150</v>
      </c>
      <c r="D17" s="5" t="s">
        <v>1353</v>
      </c>
      <c r="E17" s="5" t="s">
        <v>1354</v>
      </c>
      <c r="F17" s="5" t="s">
        <v>1421</v>
      </c>
      <c r="G17" s="5" t="s">
        <v>1422</v>
      </c>
      <c r="H17" s="5" t="s">
        <v>1393</v>
      </c>
      <c r="I17" s="5" t="s">
        <v>1149</v>
      </c>
      <c r="J17" s="5" t="s">
        <v>1150</v>
      </c>
      <c r="K17" s="5" t="s">
        <v>1353</v>
      </c>
      <c r="L17" s="5" t="s">
        <v>1399</v>
      </c>
      <c r="M17" s="15"/>
      <c r="N17" s="15"/>
      <c r="O17" s="13">
        <v>1</v>
      </c>
      <c r="P17" s="18">
        <v>753.43000000000006</v>
      </c>
      <c r="Q17" s="4">
        <f t="shared" si="0"/>
        <v>410.64067432929005</v>
      </c>
      <c r="R17" s="4">
        <f t="shared" si="1"/>
        <v>180.68189670488763</v>
      </c>
      <c r="S17" s="16">
        <v>0</v>
      </c>
      <c r="T17" s="2">
        <f t="shared" si="2"/>
        <v>229.95877762440242</v>
      </c>
    </row>
    <row r="18" spans="1:20" x14ac:dyDescent="0.25">
      <c r="A18" s="22" t="s">
        <v>30</v>
      </c>
      <c r="B18" s="5" t="s">
        <v>1141</v>
      </c>
      <c r="C18" s="5" t="s">
        <v>1142</v>
      </c>
      <c r="D18" s="5" t="s">
        <v>1336</v>
      </c>
      <c r="E18" s="5" t="s">
        <v>1352</v>
      </c>
      <c r="F18" s="5" t="s">
        <v>1423</v>
      </c>
      <c r="G18" s="5" t="s">
        <v>1424</v>
      </c>
      <c r="H18" s="5" t="s">
        <v>1393</v>
      </c>
      <c r="I18" s="5" t="s">
        <v>1141</v>
      </c>
      <c r="J18" s="5" t="s">
        <v>1142</v>
      </c>
      <c r="K18" s="5" t="s">
        <v>1336</v>
      </c>
      <c r="L18" s="5" t="s">
        <v>1352</v>
      </c>
      <c r="M18" s="15"/>
      <c r="N18" s="15"/>
      <c r="O18" s="13">
        <v>1</v>
      </c>
      <c r="P18" s="18">
        <v>-0.06</v>
      </c>
      <c r="Q18" s="4">
        <f t="shared" si="0"/>
        <v>-3.2701698180000002E-2</v>
      </c>
      <c r="R18" s="4">
        <f t="shared" si="1"/>
        <v>-1.4388747199200001E-2</v>
      </c>
      <c r="S18" s="16">
        <v>0</v>
      </c>
      <c r="T18" s="2">
        <f t="shared" si="2"/>
        <v>-1.8312950980800002E-2</v>
      </c>
    </row>
    <row r="19" spans="1:20" x14ac:dyDescent="0.25">
      <c r="A19" s="22" t="s">
        <v>31</v>
      </c>
      <c r="B19" s="5" t="s">
        <v>1153</v>
      </c>
      <c r="C19" s="5" t="s">
        <v>1154</v>
      </c>
      <c r="D19" s="5" t="s">
        <v>1348</v>
      </c>
      <c r="E19" s="5" t="s">
        <v>1349</v>
      </c>
      <c r="F19" s="5" t="s">
        <v>1425</v>
      </c>
      <c r="G19" s="5" t="s">
        <v>1426</v>
      </c>
      <c r="H19" s="5" t="s">
        <v>1393</v>
      </c>
      <c r="I19" s="5" t="s">
        <v>1153</v>
      </c>
      <c r="J19" s="5" t="s">
        <v>1154</v>
      </c>
      <c r="K19" s="5" t="s">
        <v>1348</v>
      </c>
      <c r="L19" s="5" t="s">
        <v>1407</v>
      </c>
      <c r="M19" s="15"/>
      <c r="N19" s="15"/>
      <c r="O19" s="13">
        <v>1</v>
      </c>
      <c r="P19" s="18">
        <v>11498.110000000002</v>
      </c>
      <c r="Q19" s="4">
        <f t="shared" si="0"/>
        <v>6266.7953810073323</v>
      </c>
      <c r="R19" s="4">
        <f t="shared" si="1"/>
        <v>2757.3899676432261</v>
      </c>
      <c r="S19" s="16">
        <v>0</v>
      </c>
      <c r="T19" s="2">
        <f t="shared" si="2"/>
        <v>3509.4054133641062</v>
      </c>
    </row>
    <row r="20" spans="1:20" x14ac:dyDescent="0.25">
      <c r="A20" s="22" t="s">
        <v>32</v>
      </c>
      <c r="B20" s="5" t="s">
        <v>1155</v>
      </c>
      <c r="C20" s="5" t="s">
        <v>1156</v>
      </c>
      <c r="D20" s="5" t="s">
        <v>1336</v>
      </c>
      <c r="E20" s="5" t="s">
        <v>1352</v>
      </c>
      <c r="F20" s="5" t="s">
        <v>1427</v>
      </c>
      <c r="G20" s="5" t="s">
        <v>1428</v>
      </c>
      <c r="H20" s="5" t="s">
        <v>1393</v>
      </c>
      <c r="I20" s="5" t="s">
        <v>1155</v>
      </c>
      <c r="J20" s="5" t="s">
        <v>1156</v>
      </c>
      <c r="K20" s="5" t="s">
        <v>1336</v>
      </c>
      <c r="L20" s="5" t="s">
        <v>1352</v>
      </c>
      <c r="M20" s="15"/>
      <c r="N20" s="15"/>
      <c r="O20" s="13">
        <v>1</v>
      </c>
      <c r="P20" s="18">
        <v>14871.880000000001</v>
      </c>
      <c r="Q20" s="4">
        <f t="shared" si="0"/>
        <v>8105.5955188196413</v>
      </c>
      <c r="R20" s="4">
        <f t="shared" si="1"/>
        <v>3566.4620282806422</v>
      </c>
      <c r="S20" s="16">
        <v>0</v>
      </c>
      <c r="T20" s="2">
        <f t="shared" si="2"/>
        <v>4539.1334905389995</v>
      </c>
    </row>
    <row r="21" spans="1:20" x14ac:dyDescent="0.25">
      <c r="A21" s="22" t="s">
        <v>33</v>
      </c>
      <c r="B21" s="5" t="s">
        <v>1147</v>
      </c>
      <c r="C21" s="5" t="s">
        <v>1148</v>
      </c>
      <c r="D21" s="5" t="s">
        <v>1336</v>
      </c>
      <c r="E21" s="5" t="s">
        <v>1352</v>
      </c>
      <c r="F21" s="5" t="s">
        <v>1429</v>
      </c>
      <c r="G21" s="5" t="s">
        <v>1430</v>
      </c>
      <c r="H21" s="5" t="s">
        <v>1393</v>
      </c>
      <c r="I21" s="5" t="s">
        <v>1147</v>
      </c>
      <c r="J21" s="5" t="s">
        <v>1148</v>
      </c>
      <c r="K21" s="5" t="s">
        <v>1336</v>
      </c>
      <c r="L21" s="5" t="s">
        <v>1352</v>
      </c>
      <c r="M21" s="15"/>
      <c r="N21" s="15"/>
      <c r="O21" s="13">
        <v>1</v>
      </c>
      <c r="P21" s="18">
        <v>28450.68</v>
      </c>
      <c r="Q21" s="4">
        <f t="shared" si="0"/>
        <v>15506.425839596042</v>
      </c>
      <c r="R21" s="4">
        <f t="shared" si="1"/>
        <v>6822.8273694222589</v>
      </c>
      <c r="S21" s="16">
        <v>0</v>
      </c>
      <c r="T21" s="2">
        <f t="shared" si="2"/>
        <v>8683.5984701737834</v>
      </c>
    </row>
    <row r="22" spans="1:20" x14ac:dyDescent="0.25">
      <c r="A22" s="22" t="s">
        <v>34</v>
      </c>
      <c r="B22" s="5" t="s">
        <v>1157</v>
      </c>
      <c r="C22" s="5" t="s">
        <v>1158</v>
      </c>
      <c r="D22" s="5" t="s">
        <v>1357</v>
      </c>
      <c r="E22" s="5" t="s">
        <v>1358</v>
      </c>
      <c r="F22" s="5" t="s">
        <v>1431</v>
      </c>
      <c r="G22" s="5" t="s">
        <v>1432</v>
      </c>
      <c r="H22" s="5" t="s">
        <v>1393</v>
      </c>
      <c r="I22" s="5" t="s">
        <v>1157</v>
      </c>
      <c r="J22" s="5" t="s">
        <v>1158</v>
      </c>
      <c r="K22" s="5" t="s">
        <v>1357</v>
      </c>
      <c r="L22" s="5" t="s">
        <v>1433</v>
      </c>
      <c r="M22" s="15"/>
      <c r="N22" s="15"/>
      <c r="O22" s="13">
        <v>0.47499999999999998</v>
      </c>
      <c r="P22" s="18">
        <v>29858.960749999998</v>
      </c>
      <c r="Q22" s="4">
        <f t="shared" si="0"/>
        <v>16273.978706916108</v>
      </c>
      <c r="R22" s="4">
        <f t="shared" si="1"/>
        <v>7160.5506310430874</v>
      </c>
      <c r="S22" s="16">
        <v>0</v>
      </c>
      <c r="T22" s="2">
        <f t="shared" si="2"/>
        <v>9113.4280758730201</v>
      </c>
    </row>
    <row r="23" spans="1:20" x14ac:dyDescent="0.25">
      <c r="A23" s="22" t="s">
        <v>34</v>
      </c>
      <c r="B23" s="5" t="s">
        <v>1157</v>
      </c>
      <c r="C23" s="5" t="s">
        <v>1158</v>
      </c>
      <c r="D23" s="5" t="s">
        <v>1357</v>
      </c>
      <c r="E23" s="5" t="s">
        <v>1358</v>
      </c>
      <c r="F23" s="5" t="s">
        <v>1431</v>
      </c>
      <c r="G23" s="5" t="s">
        <v>1432</v>
      </c>
      <c r="H23" s="5" t="s">
        <v>1393</v>
      </c>
      <c r="I23" s="5" t="s">
        <v>1159</v>
      </c>
      <c r="J23" s="5" t="s">
        <v>1160</v>
      </c>
      <c r="K23" s="5" t="s">
        <v>1357</v>
      </c>
      <c r="L23" s="5" t="s">
        <v>1433</v>
      </c>
      <c r="M23" s="15"/>
      <c r="N23" s="15"/>
      <c r="O23" s="13">
        <v>0.47499999999999998</v>
      </c>
      <c r="P23" s="18">
        <v>29858.960749999998</v>
      </c>
      <c r="Q23" s="4">
        <f t="shared" si="0"/>
        <v>16273.978706916108</v>
      </c>
      <c r="R23" s="4">
        <f t="shared" si="1"/>
        <v>7160.5506310430874</v>
      </c>
      <c r="S23" s="16">
        <v>0</v>
      </c>
      <c r="T23" s="2">
        <f t="shared" si="2"/>
        <v>9113.4280758730201</v>
      </c>
    </row>
    <row r="24" spans="1:20" x14ac:dyDescent="0.25">
      <c r="A24" s="22" t="s">
        <v>34</v>
      </c>
      <c r="B24" s="5" t="s">
        <v>1157</v>
      </c>
      <c r="C24" s="5" t="s">
        <v>1158</v>
      </c>
      <c r="D24" s="5" t="s">
        <v>1357</v>
      </c>
      <c r="E24" s="5" t="s">
        <v>1358</v>
      </c>
      <c r="F24" s="5" t="s">
        <v>1434</v>
      </c>
      <c r="G24" s="5" t="s">
        <v>1435</v>
      </c>
      <c r="H24" s="5" t="s">
        <v>1398</v>
      </c>
      <c r="I24" s="5" t="s">
        <v>1157</v>
      </c>
      <c r="J24" s="5" t="s">
        <v>1158</v>
      </c>
      <c r="K24" s="5" t="s">
        <v>1357</v>
      </c>
      <c r="L24" s="5" t="s">
        <v>1433</v>
      </c>
      <c r="M24" s="15"/>
      <c r="N24" s="15"/>
      <c r="O24" s="13">
        <v>2.5000000000000001E-2</v>
      </c>
      <c r="P24" s="18">
        <v>1571.5242500000002</v>
      </c>
      <c r="Q24" s="4">
        <f t="shared" si="0"/>
        <v>856.5251951008479</v>
      </c>
      <c r="R24" s="4">
        <f t="shared" si="1"/>
        <v>376.87108584437306</v>
      </c>
      <c r="S24" s="16">
        <v>0</v>
      </c>
      <c r="T24" s="2">
        <f t="shared" si="2"/>
        <v>479.65410925647484</v>
      </c>
    </row>
    <row r="25" spans="1:20" x14ac:dyDescent="0.25">
      <c r="A25" s="22" t="s">
        <v>34</v>
      </c>
      <c r="B25" s="5" t="s">
        <v>1157</v>
      </c>
      <c r="C25" s="5" t="s">
        <v>1158</v>
      </c>
      <c r="D25" s="5" t="s">
        <v>1357</v>
      </c>
      <c r="E25" s="5" t="s">
        <v>1358</v>
      </c>
      <c r="F25" s="5" t="s">
        <v>1434</v>
      </c>
      <c r="G25" s="5" t="s">
        <v>1435</v>
      </c>
      <c r="H25" s="5" t="s">
        <v>1398</v>
      </c>
      <c r="I25" s="5" t="s">
        <v>1159</v>
      </c>
      <c r="J25" s="5" t="s">
        <v>1160</v>
      </c>
      <c r="K25" s="5" t="s">
        <v>1357</v>
      </c>
      <c r="L25" s="5" t="s">
        <v>1433</v>
      </c>
      <c r="M25" s="15"/>
      <c r="N25" s="15"/>
      <c r="O25" s="13">
        <v>2.5000000000000001E-2</v>
      </c>
      <c r="P25" s="18">
        <v>1571.5242500000002</v>
      </c>
      <c r="Q25" s="4">
        <f t="shared" si="0"/>
        <v>856.5251951008479</v>
      </c>
      <c r="R25" s="4">
        <f t="shared" si="1"/>
        <v>376.87108584437306</v>
      </c>
      <c r="S25" s="16">
        <v>0</v>
      </c>
      <c r="T25" s="2">
        <f t="shared" si="2"/>
        <v>479.65410925647484</v>
      </c>
    </row>
    <row r="26" spans="1:20" x14ac:dyDescent="0.25">
      <c r="A26" s="22" t="s">
        <v>35</v>
      </c>
      <c r="B26" s="5" t="s">
        <v>1161</v>
      </c>
      <c r="C26" s="5" t="s">
        <v>1162</v>
      </c>
      <c r="D26" s="5" t="s">
        <v>1348</v>
      </c>
      <c r="E26" s="5" t="s">
        <v>1349</v>
      </c>
      <c r="F26" s="5" t="s">
        <v>1436</v>
      </c>
      <c r="G26" s="5" t="s">
        <v>1437</v>
      </c>
      <c r="H26" s="5" t="s">
        <v>1393</v>
      </c>
      <c r="I26" s="5" t="s">
        <v>1161</v>
      </c>
      <c r="J26" s="5" t="s">
        <v>1162</v>
      </c>
      <c r="K26" s="5" t="s">
        <v>1348</v>
      </c>
      <c r="L26" s="5" t="s">
        <v>1407</v>
      </c>
      <c r="M26" s="15"/>
      <c r="N26" s="15"/>
      <c r="O26" s="13">
        <v>0.9</v>
      </c>
      <c r="P26" s="18">
        <v>8678.9339999999993</v>
      </c>
      <c r="Q26" s="4">
        <f t="shared" si="0"/>
        <v>4730.2646698690023</v>
      </c>
      <c r="R26" s="4">
        <f t="shared" si="1"/>
        <v>2081.3164547423612</v>
      </c>
      <c r="S26" s="16">
        <v>0</v>
      </c>
      <c r="T26" s="2">
        <f t="shared" si="2"/>
        <v>2648.9482151266411</v>
      </c>
    </row>
    <row r="27" spans="1:20" x14ac:dyDescent="0.25">
      <c r="A27" s="22" t="s">
        <v>35</v>
      </c>
      <c r="B27" s="5" t="s">
        <v>1161</v>
      </c>
      <c r="C27" s="5" t="s">
        <v>1162</v>
      </c>
      <c r="D27" s="5" t="s">
        <v>1348</v>
      </c>
      <c r="E27" s="5" t="s">
        <v>1349</v>
      </c>
      <c r="F27" s="5" t="s">
        <v>1438</v>
      </c>
      <c r="G27" s="5" t="s">
        <v>1439</v>
      </c>
      <c r="H27" s="5" t="s">
        <v>1398</v>
      </c>
      <c r="I27" s="5" t="s">
        <v>1143</v>
      </c>
      <c r="J27" s="5" t="s">
        <v>1144</v>
      </c>
      <c r="K27" s="5" t="s">
        <v>1348</v>
      </c>
      <c r="L27" s="5" t="s">
        <v>1407</v>
      </c>
      <c r="M27" s="15"/>
      <c r="N27" s="15"/>
      <c r="O27" s="13">
        <v>0.1</v>
      </c>
      <c r="P27" s="18">
        <v>964.32599999999991</v>
      </c>
      <c r="Q27" s="4">
        <f t="shared" si="0"/>
        <v>525.58496331877802</v>
      </c>
      <c r="R27" s="4">
        <f t="shared" si="1"/>
        <v>231.25738386026234</v>
      </c>
      <c r="S27" s="16">
        <v>0</v>
      </c>
      <c r="T27" s="2">
        <f t="shared" si="2"/>
        <v>294.32757945851569</v>
      </c>
    </row>
    <row r="28" spans="1:20" x14ac:dyDescent="0.25">
      <c r="A28" s="22" t="s">
        <v>36</v>
      </c>
      <c r="B28" s="5" t="s">
        <v>1143</v>
      </c>
      <c r="C28" s="5" t="s">
        <v>1144</v>
      </c>
      <c r="D28" s="5" t="s">
        <v>1348</v>
      </c>
      <c r="E28" s="5" t="s">
        <v>1349</v>
      </c>
      <c r="F28" s="5" t="s">
        <v>1440</v>
      </c>
      <c r="G28" s="5" t="s">
        <v>1441</v>
      </c>
      <c r="H28" s="5" t="s">
        <v>1393</v>
      </c>
      <c r="I28" s="5" t="s">
        <v>1143</v>
      </c>
      <c r="J28" s="5" t="s">
        <v>1144</v>
      </c>
      <c r="K28" s="5" t="s">
        <v>1348</v>
      </c>
      <c r="L28" s="5" t="s">
        <v>1407</v>
      </c>
      <c r="M28" s="15"/>
      <c r="N28" s="15"/>
      <c r="O28" s="13">
        <v>1</v>
      </c>
      <c r="P28" s="18">
        <v>20537.810000000001</v>
      </c>
      <c r="Q28" s="4">
        <f t="shared" si="0"/>
        <v>11193.687731636432</v>
      </c>
      <c r="R28" s="4">
        <f t="shared" si="1"/>
        <v>4925.2226019200298</v>
      </c>
      <c r="S28" s="16">
        <v>0</v>
      </c>
      <c r="T28" s="2">
        <f t="shared" si="2"/>
        <v>6268.4651297164019</v>
      </c>
    </row>
    <row r="29" spans="1:20" x14ac:dyDescent="0.25">
      <c r="A29" s="22" t="s">
        <v>37</v>
      </c>
      <c r="B29" s="5" t="s">
        <v>1163</v>
      </c>
      <c r="C29" s="5" t="s">
        <v>1164</v>
      </c>
      <c r="D29" s="5" t="s">
        <v>1348</v>
      </c>
      <c r="E29" s="5" t="s">
        <v>1349</v>
      </c>
      <c r="F29" s="5" t="s">
        <v>1442</v>
      </c>
      <c r="G29" s="5" t="s">
        <v>1443</v>
      </c>
      <c r="H29" s="5" t="s">
        <v>1393</v>
      </c>
      <c r="I29" s="5" t="s">
        <v>1163</v>
      </c>
      <c r="J29" s="14" t="s">
        <v>1164</v>
      </c>
      <c r="K29" s="5" t="s">
        <v>1348</v>
      </c>
      <c r="L29" s="5" t="s">
        <v>1407</v>
      </c>
      <c r="M29" s="15"/>
      <c r="N29" s="15"/>
      <c r="O29" s="13">
        <v>1</v>
      </c>
      <c r="P29" s="18">
        <v>52986.83</v>
      </c>
      <c r="Q29" s="4">
        <f t="shared" si="0"/>
        <v>28879.322036249494</v>
      </c>
      <c r="R29" s="4">
        <f t="shared" si="1"/>
        <v>12706.901695949777</v>
      </c>
      <c r="S29" s="16">
        <v>0</v>
      </c>
      <c r="T29" s="2">
        <f t="shared" si="2"/>
        <v>16172.420340299717</v>
      </c>
    </row>
    <row r="30" spans="1:20" x14ac:dyDescent="0.25">
      <c r="A30" s="22" t="s">
        <v>38</v>
      </c>
      <c r="B30" s="5" t="s">
        <v>1149</v>
      </c>
      <c r="C30" s="5" t="s">
        <v>1150</v>
      </c>
      <c r="D30" s="5" t="s">
        <v>1353</v>
      </c>
      <c r="E30" s="5" t="s">
        <v>1354</v>
      </c>
      <c r="F30" s="5" t="s">
        <v>1444</v>
      </c>
      <c r="G30" s="5" t="s">
        <v>1445</v>
      </c>
      <c r="H30" s="5" t="s">
        <v>1393</v>
      </c>
      <c r="I30" s="5" t="s">
        <v>1149</v>
      </c>
      <c r="J30" s="5" t="s">
        <v>1150</v>
      </c>
      <c r="K30" s="5" t="s">
        <v>1353</v>
      </c>
      <c r="L30" s="5" t="s">
        <v>1399</v>
      </c>
      <c r="M30" s="15"/>
      <c r="N30" s="15"/>
      <c r="O30" s="13">
        <v>1</v>
      </c>
      <c r="P30" s="18">
        <v>12312.640000000001</v>
      </c>
      <c r="Q30" s="4">
        <f t="shared" si="0"/>
        <v>6710.7372846499211</v>
      </c>
      <c r="R30" s="4">
        <f t="shared" si="1"/>
        <v>2952.7244052459655</v>
      </c>
      <c r="S30" s="16">
        <v>0</v>
      </c>
      <c r="T30" s="2">
        <f t="shared" si="2"/>
        <v>3758.0128794039556</v>
      </c>
    </row>
    <row r="31" spans="1:20" x14ac:dyDescent="0.25">
      <c r="A31" s="22" t="s">
        <v>39</v>
      </c>
      <c r="B31" s="5" t="s">
        <v>1141</v>
      </c>
      <c r="C31" s="5" t="s">
        <v>1142</v>
      </c>
      <c r="D31" s="5" t="s">
        <v>1336</v>
      </c>
      <c r="E31" s="5" t="s">
        <v>1352</v>
      </c>
      <c r="F31" s="5" t="s">
        <v>1446</v>
      </c>
      <c r="G31" s="5" t="s">
        <v>1447</v>
      </c>
      <c r="H31" s="5" t="s">
        <v>1393</v>
      </c>
      <c r="I31" s="5" t="s">
        <v>1141</v>
      </c>
      <c r="J31" s="5" t="s">
        <v>1142</v>
      </c>
      <c r="K31" s="5" t="s">
        <v>1336</v>
      </c>
      <c r="L31" s="5" t="s">
        <v>1352</v>
      </c>
      <c r="M31" s="15"/>
      <c r="N31" s="15"/>
      <c r="O31" s="13">
        <v>0.9</v>
      </c>
      <c r="P31" s="18">
        <v>32473.233000000004</v>
      </c>
      <c r="Q31" s="4">
        <f t="shared" si="0"/>
        <v>17698.831074913604</v>
      </c>
      <c r="R31" s="4">
        <f t="shared" si="1"/>
        <v>7787.485672961986</v>
      </c>
      <c r="S31" s="16">
        <v>0</v>
      </c>
      <c r="T31" s="2">
        <f t="shared" si="2"/>
        <v>9911.3454019516175</v>
      </c>
    </row>
    <row r="32" spans="1:20" x14ac:dyDescent="0.25">
      <c r="A32" s="22" t="s">
        <v>39</v>
      </c>
      <c r="B32" s="5" t="s">
        <v>1141</v>
      </c>
      <c r="C32" s="5" t="s">
        <v>1142</v>
      </c>
      <c r="D32" s="5" t="s">
        <v>1336</v>
      </c>
      <c r="E32" s="5" t="s">
        <v>1352</v>
      </c>
      <c r="F32" s="5" t="s">
        <v>1446</v>
      </c>
      <c r="G32" s="5" t="s">
        <v>1447</v>
      </c>
      <c r="H32" s="5" t="s">
        <v>1393</v>
      </c>
      <c r="I32" s="5" t="s">
        <v>1165</v>
      </c>
      <c r="J32" s="5" t="s">
        <v>1166</v>
      </c>
      <c r="K32" s="5" t="s">
        <v>1336</v>
      </c>
      <c r="L32" s="5" t="s">
        <v>1352</v>
      </c>
      <c r="M32" s="15"/>
      <c r="N32" s="15"/>
      <c r="O32" s="13">
        <v>0.1</v>
      </c>
      <c r="P32" s="18">
        <v>3608.1370000000006</v>
      </c>
      <c r="Q32" s="4">
        <f t="shared" si="0"/>
        <v>1966.5367861015116</v>
      </c>
      <c r="R32" s="4">
        <f t="shared" si="1"/>
        <v>865.2761858846651</v>
      </c>
      <c r="S32" s="16">
        <v>0</v>
      </c>
      <c r="T32" s="2">
        <f t="shared" si="2"/>
        <v>1101.2606002168463</v>
      </c>
    </row>
    <row r="33" spans="1:20" x14ac:dyDescent="0.25">
      <c r="A33" s="22" t="s">
        <v>40</v>
      </c>
      <c r="B33" s="5" t="s">
        <v>1153</v>
      </c>
      <c r="C33" s="5" t="s">
        <v>1154</v>
      </c>
      <c r="D33" s="5" t="s">
        <v>1348</v>
      </c>
      <c r="E33" s="5" t="s">
        <v>1349</v>
      </c>
      <c r="F33" s="5" t="s">
        <v>1425</v>
      </c>
      <c r="G33" s="5" t="s">
        <v>1426</v>
      </c>
      <c r="H33" s="5" t="s">
        <v>1393</v>
      </c>
      <c r="I33" s="5" t="s">
        <v>1153</v>
      </c>
      <c r="J33" s="5" t="s">
        <v>1154</v>
      </c>
      <c r="K33" s="5" t="s">
        <v>1348</v>
      </c>
      <c r="L33" s="5" t="s">
        <v>1407</v>
      </c>
      <c r="M33" s="15"/>
      <c r="N33" s="15"/>
      <c r="O33" s="13">
        <v>1</v>
      </c>
      <c r="P33" s="18">
        <v>5149.07</v>
      </c>
      <c r="Q33" s="4">
        <f t="shared" si="0"/>
        <v>2806.3888841282101</v>
      </c>
      <c r="R33" s="4">
        <f t="shared" si="1"/>
        <v>1234.8111090164125</v>
      </c>
      <c r="S33" s="16">
        <v>0</v>
      </c>
      <c r="T33" s="2">
        <f t="shared" si="2"/>
        <v>1571.5777751117976</v>
      </c>
    </row>
    <row r="34" spans="1:20" x14ac:dyDescent="0.25">
      <c r="A34" s="22" t="s">
        <v>40</v>
      </c>
      <c r="B34" s="5" t="s">
        <v>1153</v>
      </c>
      <c r="C34" s="5" t="s">
        <v>1154</v>
      </c>
      <c r="D34" s="5" t="s">
        <v>1348</v>
      </c>
      <c r="E34" s="5" t="s">
        <v>1349</v>
      </c>
      <c r="F34" s="5" t="s">
        <v>1448</v>
      </c>
      <c r="G34" s="5" t="s">
        <v>1449</v>
      </c>
      <c r="H34" s="5" t="s">
        <v>1402</v>
      </c>
      <c r="I34" s="5" t="s">
        <v>1153</v>
      </c>
      <c r="J34" s="5" t="s">
        <v>1154</v>
      </c>
      <c r="K34" s="5" t="s">
        <v>1348</v>
      </c>
      <c r="L34" s="5" t="s">
        <v>1407</v>
      </c>
      <c r="M34" s="15"/>
      <c r="N34" s="15"/>
      <c r="O34" s="13">
        <v>0</v>
      </c>
      <c r="P34" s="18">
        <v>0</v>
      </c>
      <c r="Q34" s="4">
        <f t="shared" si="0"/>
        <v>0</v>
      </c>
      <c r="R34" s="4">
        <f t="shared" si="1"/>
        <v>0</v>
      </c>
      <c r="S34" s="16">
        <v>0</v>
      </c>
      <c r="T34" s="2">
        <f t="shared" si="2"/>
        <v>0</v>
      </c>
    </row>
    <row r="35" spans="1:20" x14ac:dyDescent="0.25">
      <c r="A35" s="22" t="s">
        <v>41</v>
      </c>
      <c r="B35" s="5" t="s">
        <v>1153</v>
      </c>
      <c r="C35" s="5" t="s">
        <v>1154</v>
      </c>
      <c r="D35" s="5" t="s">
        <v>1348</v>
      </c>
      <c r="E35" s="5" t="s">
        <v>1349</v>
      </c>
      <c r="F35" s="5" t="s">
        <v>1425</v>
      </c>
      <c r="G35" s="5" t="s">
        <v>1426</v>
      </c>
      <c r="H35" s="5" t="s">
        <v>1393</v>
      </c>
      <c r="I35" s="5" t="s">
        <v>1153</v>
      </c>
      <c r="J35" s="5" t="s">
        <v>1154</v>
      </c>
      <c r="K35" s="5" t="s">
        <v>1348</v>
      </c>
      <c r="L35" s="5" t="s">
        <v>1407</v>
      </c>
      <c r="M35" s="15"/>
      <c r="N35" s="15"/>
      <c r="O35" s="13">
        <v>0</v>
      </c>
      <c r="P35" s="18">
        <v>0</v>
      </c>
      <c r="Q35" s="4">
        <f t="shared" si="0"/>
        <v>0</v>
      </c>
      <c r="R35" s="4">
        <f t="shared" si="1"/>
        <v>0</v>
      </c>
      <c r="S35" s="16">
        <v>0</v>
      </c>
      <c r="T35" s="2">
        <f t="shared" si="2"/>
        <v>0</v>
      </c>
    </row>
    <row r="36" spans="1:20" x14ac:dyDescent="0.25">
      <c r="A36" s="22" t="s">
        <v>41</v>
      </c>
      <c r="B36" s="5" t="s">
        <v>1153</v>
      </c>
      <c r="C36" s="5" t="s">
        <v>1154</v>
      </c>
      <c r="D36" s="5" t="s">
        <v>1348</v>
      </c>
      <c r="E36" s="5" t="s">
        <v>1349</v>
      </c>
      <c r="F36" s="5" t="s">
        <v>1448</v>
      </c>
      <c r="G36" s="5" t="s">
        <v>1449</v>
      </c>
      <c r="H36" s="5" t="s">
        <v>1402</v>
      </c>
      <c r="I36" s="5" t="s">
        <v>1153</v>
      </c>
      <c r="J36" s="5" t="s">
        <v>1154</v>
      </c>
      <c r="K36" s="5" t="s">
        <v>1348</v>
      </c>
      <c r="L36" s="5" t="s">
        <v>1407</v>
      </c>
      <c r="M36" s="15"/>
      <c r="N36" s="15"/>
      <c r="O36" s="13">
        <v>1</v>
      </c>
      <c r="P36" s="18">
        <v>263.84999999999997</v>
      </c>
      <c r="Q36" s="4">
        <f t="shared" si="0"/>
        <v>143.80571774654999</v>
      </c>
      <c r="R36" s="4">
        <f t="shared" si="1"/>
        <v>63.274515808481993</v>
      </c>
      <c r="S36" s="16">
        <v>0</v>
      </c>
      <c r="T36" s="2">
        <f t="shared" si="2"/>
        <v>80.531201938067994</v>
      </c>
    </row>
    <row r="37" spans="1:20" x14ac:dyDescent="0.25">
      <c r="A37" s="22" t="s">
        <v>42</v>
      </c>
      <c r="B37" s="5" t="s">
        <v>1161</v>
      </c>
      <c r="C37" s="5" t="s">
        <v>1162</v>
      </c>
      <c r="D37" s="5" t="s">
        <v>1348</v>
      </c>
      <c r="E37" s="5" t="s">
        <v>1349</v>
      </c>
      <c r="F37" s="5" t="s">
        <v>1450</v>
      </c>
      <c r="G37" s="5" t="s">
        <v>1451</v>
      </c>
      <c r="H37" s="5" t="s">
        <v>1393</v>
      </c>
      <c r="I37" s="5" t="s">
        <v>1161</v>
      </c>
      <c r="J37" s="5" t="s">
        <v>1162</v>
      </c>
      <c r="K37" s="5" t="s">
        <v>1348</v>
      </c>
      <c r="L37" s="5" t="s">
        <v>1407</v>
      </c>
      <c r="M37" s="15"/>
      <c r="N37" s="15"/>
      <c r="O37" s="13">
        <v>1</v>
      </c>
      <c r="P37" s="18">
        <v>32516.45</v>
      </c>
      <c r="Q37" s="4">
        <f t="shared" si="0"/>
        <v>17722.385563084354</v>
      </c>
      <c r="R37" s="4">
        <f t="shared" si="1"/>
        <v>7797.8496477571152</v>
      </c>
      <c r="S37" s="16">
        <v>0</v>
      </c>
      <c r="T37" s="2">
        <f t="shared" si="2"/>
        <v>9924.5359153272384</v>
      </c>
    </row>
    <row r="38" spans="1:20" x14ac:dyDescent="0.25">
      <c r="A38" s="22" t="s">
        <v>43</v>
      </c>
      <c r="B38" s="5" t="s">
        <v>1167</v>
      </c>
      <c r="C38" s="5" t="s">
        <v>1168</v>
      </c>
      <c r="D38" s="5" t="s">
        <v>1336</v>
      </c>
      <c r="E38" s="5" t="s">
        <v>1352</v>
      </c>
      <c r="F38" s="5" t="s">
        <v>1452</v>
      </c>
      <c r="G38" s="5" t="s">
        <v>1453</v>
      </c>
      <c r="H38" s="5" t="s">
        <v>1393</v>
      </c>
      <c r="I38" s="5" t="s">
        <v>1167</v>
      </c>
      <c r="J38" s="5" t="s">
        <v>1168</v>
      </c>
      <c r="K38" s="5" t="s">
        <v>1336</v>
      </c>
      <c r="L38" s="5" t="s">
        <v>1352</v>
      </c>
      <c r="M38" s="15"/>
      <c r="N38" s="15"/>
      <c r="O38" s="13">
        <v>1</v>
      </c>
      <c r="P38" s="18">
        <v>34264.129999999997</v>
      </c>
      <c r="Q38" s="4">
        <f t="shared" si="0"/>
        <v>18674.920627671389</v>
      </c>
      <c r="R38" s="4">
        <f t="shared" si="1"/>
        <v>8216.965076175411</v>
      </c>
      <c r="S38" s="16">
        <v>0</v>
      </c>
      <c r="T38" s="2">
        <f t="shared" si="2"/>
        <v>10457.955551495977</v>
      </c>
    </row>
    <row r="39" spans="1:20" x14ac:dyDescent="0.25">
      <c r="A39" s="22" t="s">
        <v>44</v>
      </c>
      <c r="B39" s="5" t="s">
        <v>1141</v>
      </c>
      <c r="C39" s="5" t="s">
        <v>1142</v>
      </c>
      <c r="D39" s="5" t="s">
        <v>1336</v>
      </c>
      <c r="E39" s="5" t="s">
        <v>1352</v>
      </c>
      <c r="F39" s="5" t="s">
        <v>1454</v>
      </c>
      <c r="G39" s="5" t="s">
        <v>1455</v>
      </c>
      <c r="H39" s="5" t="s">
        <v>1393</v>
      </c>
      <c r="I39" s="5" t="s">
        <v>1141</v>
      </c>
      <c r="J39" s="5" t="s">
        <v>1142</v>
      </c>
      <c r="K39" s="5" t="s">
        <v>1336</v>
      </c>
      <c r="L39" s="5" t="s">
        <v>1352</v>
      </c>
      <c r="M39" s="15"/>
      <c r="N39" s="15"/>
      <c r="O39" s="13">
        <v>1</v>
      </c>
      <c r="P39" s="18">
        <v>125444.73000000001</v>
      </c>
      <c r="Q39" s="4">
        <f t="shared" si="0"/>
        <v>68370.928312193195</v>
      </c>
      <c r="R39" s="4">
        <f t="shared" si="1"/>
        <v>30083.208457365006</v>
      </c>
      <c r="S39" s="16">
        <v>0</v>
      </c>
      <c r="T39" s="2">
        <f t="shared" si="2"/>
        <v>38287.719854828189</v>
      </c>
    </row>
    <row r="40" spans="1:20" x14ac:dyDescent="0.25">
      <c r="A40" s="22" t="s">
        <v>45</v>
      </c>
      <c r="B40" s="5" t="s">
        <v>1167</v>
      </c>
      <c r="C40" s="5" t="s">
        <v>1168</v>
      </c>
      <c r="D40" s="5" t="s">
        <v>1336</v>
      </c>
      <c r="E40" s="5" t="s">
        <v>1352</v>
      </c>
      <c r="F40" s="5" t="s">
        <v>1456</v>
      </c>
      <c r="G40" s="5" t="s">
        <v>1457</v>
      </c>
      <c r="H40" s="5" t="s">
        <v>1393</v>
      </c>
      <c r="I40" s="5" t="s">
        <v>1167</v>
      </c>
      <c r="J40" s="5" t="s">
        <v>1168</v>
      </c>
      <c r="K40" s="5" t="s">
        <v>1336</v>
      </c>
      <c r="L40" s="5" t="s">
        <v>1352</v>
      </c>
      <c r="M40" s="15"/>
      <c r="N40" s="15"/>
      <c r="O40" s="13">
        <v>1</v>
      </c>
      <c r="P40" s="18">
        <v>45025.530000000006</v>
      </c>
      <c r="Q40" s="4">
        <f t="shared" si="0"/>
        <v>24540.188207575597</v>
      </c>
      <c r="R40" s="4">
        <f t="shared" si="1"/>
        <v>10797.682811333263</v>
      </c>
      <c r="S40" s="16">
        <v>0</v>
      </c>
      <c r="T40" s="2">
        <f t="shared" si="2"/>
        <v>13742.505396242334</v>
      </c>
    </row>
    <row r="41" spans="1:20" x14ac:dyDescent="0.25">
      <c r="A41" s="22" t="s">
        <v>46</v>
      </c>
      <c r="B41" s="5" t="s">
        <v>1167</v>
      </c>
      <c r="C41" s="5" t="s">
        <v>1168</v>
      </c>
      <c r="D41" s="5" t="s">
        <v>1336</v>
      </c>
      <c r="E41" s="5" t="s">
        <v>1352</v>
      </c>
      <c r="F41" s="5" t="s">
        <v>1458</v>
      </c>
      <c r="G41" s="5" t="s">
        <v>1459</v>
      </c>
      <c r="H41" s="5" t="s">
        <v>1393</v>
      </c>
      <c r="I41" s="5" t="s">
        <v>1167</v>
      </c>
      <c r="J41" s="5" t="s">
        <v>1168</v>
      </c>
      <c r="K41" s="5" t="s">
        <v>1336</v>
      </c>
      <c r="L41" s="5" t="s">
        <v>1352</v>
      </c>
      <c r="M41" s="15"/>
      <c r="N41" s="15"/>
      <c r="O41" s="13">
        <v>1</v>
      </c>
      <c r="P41" s="18">
        <v>7588.3199999999988</v>
      </c>
      <c r="Q41" s="4">
        <f t="shared" si="0"/>
        <v>4135.8491722209601</v>
      </c>
      <c r="R41" s="4">
        <f t="shared" si="1"/>
        <v>1819.7736357772224</v>
      </c>
      <c r="S41" s="16">
        <v>0</v>
      </c>
      <c r="T41" s="2">
        <f t="shared" si="2"/>
        <v>2316.0755364437377</v>
      </c>
    </row>
    <row r="42" spans="1:20" x14ac:dyDescent="0.25">
      <c r="A42" s="22" t="s">
        <v>47</v>
      </c>
      <c r="B42" s="5" t="s">
        <v>1169</v>
      </c>
      <c r="C42" s="5" t="s">
        <v>1170</v>
      </c>
      <c r="D42" s="5" t="s">
        <v>1348</v>
      </c>
      <c r="E42" s="5" t="s">
        <v>1349</v>
      </c>
      <c r="F42" s="5" t="s">
        <v>1460</v>
      </c>
      <c r="G42" s="5" t="s">
        <v>1461</v>
      </c>
      <c r="H42" s="5" t="s">
        <v>1393</v>
      </c>
      <c r="I42" s="5" t="s">
        <v>1169</v>
      </c>
      <c r="J42" s="5" t="s">
        <v>1170</v>
      </c>
      <c r="K42" s="5" t="s">
        <v>1348</v>
      </c>
      <c r="L42" s="5" t="s">
        <v>1407</v>
      </c>
      <c r="M42" s="15"/>
      <c r="N42" s="15"/>
      <c r="O42" s="13">
        <v>1</v>
      </c>
      <c r="P42" s="18">
        <v>27708.550000000003</v>
      </c>
      <c r="Q42" s="4">
        <f t="shared" si="0"/>
        <v>15101.943985090653</v>
      </c>
      <c r="R42" s="4">
        <f t="shared" si="1"/>
        <v>6644.855353439887</v>
      </c>
      <c r="S42" s="16">
        <v>0</v>
      </c>
      <c r="T42" s="2">
        <f t="shared" si="2"/>
        <v>8457.0886316507658</v>
      </c>
    </row>
    <row r="43" spans="1:20" x14ac:dyDescent="0.25">
      <c r="A43" s="22" t="s">
        <v>48</v>
      </c>
      <c r="B43" s="5" t="s">
        <v>1141</v>
      </c>
      <c r="C43" s="5" t="s">
        <v>1142</v>
      </c>
      <c r="D43" s="5" t="s">
        <v>1336</v>
      </c>
      <c r="E43" s="5" t="s">
        <v>1352</v>
      </c>
      <c r="F43" s="5" t="s">
        <v>1462</v>
      </c>
      <c r="G43" s="5" t="s">
        <v>1463</v>
      </c>
      <c r="H43" s="5" t="s">
        <v>1393</v>
      </c>
      <c r="I43" s="5" t="s">
        <v>1141</v>
      </c>
      <c r="J43" s="5" t="s">
        <v>1142</v>
      </c>
      <c r="K43" s="5" t="s">
        <v>1336</v>
      </c>
      <c r="L43" s="5" t="s">
        <v>1352</v>
      </c>
      <c r="M43" s="15"/>
      <c r="N43" s="15"/>
      <c r="O43" s="13">
        <v>0.5</v>
      </c>
      <c r="P43" s="18">
        <v>15398.244999999999</v>
      </c>
      <c r="Q43" s="4">
        <f t="shared" si="0"/>
        <v>8392.4793415282347</v>
      </c>
      <c r="R43" s="4">
        <f t="shared" si="1"/>
        <v>3692.6909102724235</v>
      </c>
      <c r="S43" s="16">
        <v>0</v>
      </c>
      <c r="T43" s="2">
        <f t="shared" si="2"/>
        <v>4699.7884312558108</v>
      </c>
    </row>
    <row r="44" spans="1:20" x14ac:dyDescent="0.25">
      <c r="A44" s="22" t="s">
        <v>48</v>
      </c>
      <c r="B44" s="5" t="s">
        <v>1141</v>
      </c>
      <c r="C44" s="5" t="s">
        <v>1142</v>
      </c>
      <c r="D44" s="5" t="s">
        <v>1336</v>
      </c>
      <c r="E44" s="5" t="s">
        <v>1352</v>
      </c>
      <c r="F44" s="5" t="s">
        <v>1462</v>
      </c>
      <c r="G44" s="5" t="s">
        <v>1463</v>
      </c>
      <c r="H44" s="5" t="s">
        <v>1393</v>
      </c>
      <c r="I44" s="5" t="s">
        <v>1171</v>
      </c>
      <c r="J44" s="5" t="s">
        <v>1172</v>
      </c>
      <c r="K44" s="5" t="s">
        <v>1336</v>
      </c>
      <c r="L44" s="5" t="s">
        <v>1352</v>
      </c>
      <c r="M44" s="15"/>
      <c r="N44" s="15"/>
      <c r="O44" s="13">
        <v>0.5</v>
      </c>
      <c r="P44" s="18">
        <v>15398.244999999999</v>
      </c>
      <c r="Q44" s="4">
        <f t="shared" si="0"/>
        <v>8392.4793415282347</v>
      </c>
      <c r="R44" s="4">
        <f t="shared" si="1"/>
        <v>3692.6909102724235</v>
      </c>
      <c r="S44" s="16">
        <v>0</v>
      </c>
      <c r="T44" s="2">
        <f t="shared" si="2"/>
        <v>4699.7884312558108</v>
      </c>
    </row>
    <row r="45" spans="1:20" x14ac:dyDescent="0.25">
      <c r="A45" s="22" t="s">
        <v>49</v>
      </c>
      <c r="B45" s="5" t="s">
        <v>1175</v>
      </c>
      <c r="C45" s="5" t="s">
        <v>1176</v>
      </c>
      <c r="D45" s="5" t="s">
        <v>1359</v>
      </c>
      <c r="E45" s="5" t="s">
        <v>1360</v>
      </c>
      <c r="F45" s="5" t="s">
        <v>1464</v>
      </c>
      <c r="G45" s="5" t="s">
        <v>1465</v>
      </c>
      <c r="H45" s="5" t="s">
        <v>1398</v>
      </c>
      <c r="I45" s="5" t="s">
        <v>1173</v>
      </c>
      <c r="J45" s="5" t="s">
        <v>1174</v>
      </c>
      <c r="K45" s="5" t="s">
        <v>1336</v>
      </c>
      <c r="L45" s="5" t="s">
        <v>1352</v>
      </c>
      <c r="M45" s="15"/>
      <c r="N45" s="15"/>
      <c r="O45" s="13">
        <v>0.05</v>
      </c>
      <c r="P45" s="18">
        <v>4441.1555000000008</v>
      </c>
      <c r="Q45" s="4">
        <f t="shared" si="0"/>
        <v>2420.5554455241172</v>
      </c>
      <c r="R45" s="4">
        <f t="shared" si="1"/>
        <v>1065.0443960306116</v>
      </c>
      <c r="S45" s="16">
        <v>0</v>
      </c>
      <c r="T45" s="2">
        <f t="shared" si="2"/>
        <v>1355.5110494935057</v>
      </c>
    </row>
    <row r="46" spans="1:20" x14ac:dyDescent="0.25">
      <c r="A46" s="22" t="s">
        <v>49</v>
      </c>
      <c r="B46" s="5" t="s">
        <v>1175</v>
      </c>
      <c r="C46" s="5" t="s">
        <v>1176</v>
      </c>
      <c r="D46" s="5" t="s">
        <v>1359</v>
      </c>
      <c r="E46" s="5" t="s">
        <v>1360</v>
      </c>
      <c r="F46" s="5" t="s">
        <v>1466</v>
      </c>
      <c r="G46" s="5" t="s">
        <v>1467</v>
      </c>
      <c r="H46" s="5" t="s">
        <v>1393</v>
      </c>
      <c r="I46" s="5" t="s">
        <v>1149</v>
      </c>
      <c r="J46" s="5" t="s">
        <v>1150</v>
      </c>
      <c r="K46" s="5" t="s">
        <v>1353</v>
      </c>
      <c r="L46" s="5" t="s">
        <v>1399</v>
      </c>
      <c r="M46" s="15"/>
      <c r="N46" s="15"/>
      <c r="O46" s="13">
        <v>0.105</v>
      </c>
      <c r="P46" s="18">
        <v>9326.426550000002</v>
      </c>
      <c r="Q46" s="4">
        <f t="shared" si="0"/>
        <v>5083.1664356006459</v>
      </c>
      <c r="R46" s="4">
        <f t="shared" si="1"/>
        <v>2236.5932316642843</v>
      </c>
      <c r="S46" s="16">
        <v>0</v>
      </c>
      <c r="T46" s="2">
        <f t="shared" si="2"/>
        <v>2846.5732039363616</v>
      </c>
    </row>
    <row r="47" spans="1:20" x14ac:dyDescent="0.25">
      <c r="A47" s="22" t="s">
        <v>49</v>
      </c>
      <c r="B47" s="5" t="s">
        <v>1175</v>
      </c>
      <c r="C47" s="5" t="s">
        <v>1176</v>
      </c>
      <c r="D47" s="5" t="s">
        <v>1359</v>
      </c>
      <c r="E47" s="5" t="s">
        <v>1360</v>
      </c>
      <c r="F47" s="5" t="s">
        <v>1466</v>
      </c>
      <c r="G47" s="5" t="s">
        <v>1467</v>
      </c>
      <c r="H47" s="5" t="s">
        <v>1393</v>
      </c>
      <c r="I47" s="5" t="s">
        <v>1175</v>
      </c>
      <c r="J47" s="5" t="s">
        <v>1176</v>
      </c>
      <c r="K47" s="5" t="s">
        <v>1359</v>
      </c>
      <c r="L47" s="5" t="s">
        <v>1394</v>
      </c>
      <c r="M47" s="5" t="s">
        <v>1353</v>
      </c>
      <c r="N47" s="5" t="s">
        <v>2587</v>
      </c>
      <c r="O47" s="13">
        <v>0.245</v>
      </c>
      <c r="P47" s="18">
        <v>21761.661950000002</v>
      </c>
      <c r="Q47" s="4">
        <f t="shared" si="0"/>
        <v>11860.721683068172</v>
      </c>
      <c r="R47" s="4"/>
      <c r="S47" s="4">
        <f>Q47</f>
        <v>11860.721683068172</v>
      </c>
      <c r="T47" s="1"/>
    </row>
    <row r="48" spans="1:20" x14ac:dyDescent="0.25">
      <c r="A48" s="22" t="s">
        <v>49</v>
      </c>
      <c r="B48" s="5" t="s">
        <v>1175</v>
      </c>
      <c r="C48" s="5" t="s">
        <v>1176</v>
      </c>
      <c r="D48" s="5" t="s">
        <v>1359</v>
      </c>
      <c r="E48" s="5" t="s">
        <v>1360</v>
      </c>
      <c r="F48" s="5" t="s">
        <v>1468</v>
      </c>
      <c r="G48" s="5" t="s">
        <v>1469</v>
      </c>
      <c r="H48" s="5" t="s">
        <v>1402</v>
      </c>
      <c r="I48" s="5" t="s">
        <v>1177</v>
      </c>
      <c r="J48" s="5" t="s">
        <v>1178</v>
      </c>
      <c r="K48" s="5" t="s">
        <v>1336</v>
      </c>
      <c r="L48" s="5" t="s">
        <v>1352</v>
      </c>
      <c r="M48" s="15"/>
      <c r="N48" s="15"/>
      <c r="O48" s="13">
        <v>7.4999999999999997E-2</v>
      </c>
      <c r="P48" s="18">
        <v>6661.7332500000011</v>
      </c>
      <c r="Q48" s="4">
        <f t="shared" si="0"/>
        <v>3630.8331682861758</v>
      </c>
      <c r="R48" s="4">
        <f t="shared" si="1"/>
        <v>1597.5665940459173</v>
      </c>
      <c r="S48" s="16">
        <v>0</v>
      </c>
      <c r="T48" s="2">
        <f>Q48-R48</f>
        <v>2033.2665742402585</v>
      </c>
    </row>
    <row r="49" spans="1:20" x14ac:dyDescent="0.25">
      <c r="A49" s="22" t="s">
        <v>49</v>
      </c>
      <c r="B49" s="5" t="s">
        <v>1175</v>
      </c>
      <c r="C49" s="5" t="s">
        <v>1176</v>
      </c>
      <c r="D49" s="5" t="s">
        <v>1359</v>
      </c>
      <c r="E49" s="5" t="s">
        <v>1360</v>
      </c>
      <c r="F49" s="5" t="s">
        <v>1468</v>
      </c>
      <c r="G49" s="5" t="s">
        <v>1469</v>
      </c>
      <c r="H49" s="5" t="s">
        <v>1402</v>
      </c>
      <c r="I49" s="5" t="s">
        <v>1175</v>
      </c>
      <c r="J49" s="5" t="s">
        <v>1176</v>
      </c>
      <c r="K49" s="5" t="s">
        <v>1359</v>
      </c>
      <c r="L49" s="5" t="s">
        <v>1394</v>
      </c>
      <c r="M49" s="5" t="s">
        <v>1336</v>
      </c>
      <c r="N49" s="5" t="s">
        <v>2588</v>
      </c>
      <c r="O49" s="13">
        <v>7.4999999999999997E-2</v>
      </c>
      <c r="P49" s="18">
        <v>6661.7332500000011</v>
      </c>
      <c r="Q49" s="4">
        <f t="shared" si="0"/>
        <v>3630.8331682861758</v>
      </c>
      <c r="R49" s="4"/>
      <c r="S49" s="4">
        <f>Q49</f>
        <v>3630.8331682861758</v>
      </c>
      <c r="T49" s="1"/>
    </row>
    <row r="50" spans="1:20" x14ac:dyDescent="0.25">
      <c r="A50" s="22" t="s">
        <v>49</v>
      </c>
      <c r="B50" s="5" t="s">
        <v>1175</v>
      </c>
      <c r="C50" s="5" t="s">
        <v>1176</v>
      </c>
      <c r="D50" s="5" t="s">
        <v>1359</v>
      </c>
      <c r="E50" s="5" t="s">
        <v>1360</v>
      </c>
      <c r="F50" s="5" t="s">
        <v>1470</v>
      </c>
      <c r="G50" s="5" t="s">
        <v>1471</v>
      </c>
      <c r="H50" s="5" t="s">
        <v>1398</v>
      </c>
      <c r="I50" s="5" t="s">
        <v>1179</v>
      </c>
      <c r="J50" s="5" t="s">
        <v>1180</v>
      </c>
      <c r="K50" s="5" t="s">
        <v>1346</v>
      </c>
      <c r="L50" s="5" t="s">
        <v>1395</v>
      </c>
      <c r="M50" s="15"/>
      <c r="N50" s="15"/>
      <c r="O50" s="13">
        <v>0.05</v>
      </c>
      <c r="P50" s="18">
        <v>4441.1555000000008</v>
      </c>
      <c r="Q50" s="4">
        <f t="shared" si="0"/>
        <v>2420.5554455241172</v>
      </c>
      <c r="R50" s="4">
        <f t="shared" si="1"/>
        <v>1065.0443960306116</v>
      </c>
      <c r="S50" s="16">
        <v>0</v>
      </c>
      <c r="T50" s="2">
        <f t="shared" ref="T50:T51" si="3">Q50-R50</f>
        <v>1355.5110494935057</v>
      </c>
    </row>
    <row r="51" spans="1:20" x14ac:dyDescent="0.25">
      <c r="A51" s="22" t="s">
        <v>49</v>
      </c>
      <c r="B51" s="5" t="s">
        <v>1175</v>
      </c>
      <c r="C51" s="5" t="s">
        <v>1176</v>
      </c>
      <c r="D51" s="5" t="s">
        <v>1359</v>
      </c>
      <c r="E51" s="5" t="s">
        <v>1360</v>
      </c>
      <c r="F51" s="5" t="s">
        <v>1472</v>
      </c>
      <c r="G51" s="5" t="s">
        <v>1473</v>
      </c>
      <c r="H51" s="5" t="s">
        <v>1402</v>
      </c>
      <c r="I51" s="5" t="s">
        <v>1149</v>
      </c>
      <c r="J51" s="5" t="s">
        <v>1150</v>
      </c>
      <c r="K51" s="5" t="s">
        <v>1353</v>
      </c>
      <c r="L51" s="5" t="s">
        <v>1399</v>
      </c>
      <c r="M51" s="15"/>
      <c r="N51" s="15"/>
      <c r="O51" s="13">
        <v>7.0000000000000007E-2</v>
      </c>
      <c r="P51" s="18">
        <v>6217.6177000000016</v>
      </c>
      <c r="Q51" s="4">
        <f t="shared" si="0"/>
        <v>3388.7776237337644</v>
      </c>
      <c r="R51" s="4">
        <f t="shared" si="1"/>
        <v>1491.0621544428564</v>
      </c>
      <c r="S51" s="16">
        <v>0</v>
      </c>
      <c r="T51" s="2">
        <f t="shared" si="3"/>
        <v>1897.715469290908</v>
      </c>
    </row>
    <row r="52" spans="1:20" x14ac:dyDescent="0.25">
      <c r="A52" s="22" t="s">
        <v>49</v>
      </c>
      <c r="B52" s="5" t="s">
        <v>1175</v>
      </c>
      <c r="C52" s="5" t="s">
        <v>1176</v>
      </c>
      <c r="D52" s="5" t="s">
        <v>1359</v>
      </c>
      <c r="E52" s="5" t="s">
        <v>1360</v>
      </c>
      <c r="F52" s="5" t="s">
        <v>1472</v>
      </c>
      <c r="G52" s="5" t="s">
        <v>1473</v>
      </c>
      <c r="H52" s="5" t="s">
        <v>1402</v>
      </c>
      <c r="I52" s="5" t="s">
        <v>1175</v>
      </c>
      <c r="J52" s="5" t="s">
        <v>1176</v>
      </c>
      <c r="K52" s="5" t="s">
        <v>1359</v>
      </c>
      <c r="L52" s="5" t="s">
        <v>1394</v>
      </c>
      <c r="M52" s="5" t="s">
        <v>1346</v>
      </c>
      <c r="N52" s="5" t="s">
        <v>2586</v>
      </c>
      <c r="O52" s="13">
        <v>0.28000000000000003</v>
      </c>
      <c r="P52" s="18">
        <v>24870.470800000006</v>
      </c>
      <c r="Q52" s="4">
        <f t="shared" si="0"/>
        <v>13555.110494935057</v>
      </c>
      <c r="R52" s="4"/>
      <c r="S52" s="4">
        <f>Q52</f>
        <v>13555.110494935057</v>
      </c>
      <c r="T52" s="1"/>
    </row>
    <row r="53" spans="1:20" x14ac:dyDescent="0.25">
      <c r="A53" s="22" t="s">
        <v>49</v>
      </c>
      <c r="B53" s="5" t="s">
        <v>1175</v>
      </c>
      <c r="C53" s="5" t="s">
        <v>1176</v>
      </c>
      <c r="D53" s="5" t="s">
        <v>1359</v>
      </c>
      <c r="E53" s="5" t="s">
        <v>1360</v>
      </c>
      <c r="F53" s="5" t="s">
        <v>1474</v>
      </c>
      <c r="G53" s="5" t="s">
        <v>1475</v>
      </c>
      <c r="H53" s="5" t="s">
        <v>1398</v>
      </c>
      <c r="I53" s="5" t="s">
        <v>1181</v>
      </c>
      <c r="J53" s="5" t="s">
        <v>1182</v>
      </c>
      <c r="K53" s="5" t="s">
        <v>1346</v>
      </c>
      <c r="L53" s="5" t="s">
        <v>1395</v>
      </c>
      <c r="M53" s="15"/>
      <c r="N53" s="15"/>
      <c r="O53" s="13">
        <v>0.05</v>
      </c>
      <c r="P53" s="18">
        <v>4441.1555000000008</v>
      </c>
      <c r="Q53" s="4">
        <f t="shared" si="0"/>
        <v>2420.5554455241172</v>
      </c>
      <c r="R53" s="4">
        <f t="shared" si="1"/>
        <v>1065.0443960306116</v>
      </c>
      <c r="S53" s="16">
        <v>0</v>
      </c>
      <c r="T53" s="2">
        <f t="shared" ref="T53:T64" si="4">Q53-R53</f>
        <v>1355.5110494935057</v>
      </c>
    </row>
    <row r="54" spans="1:20" x14ac:dyDescent="0.25">
      <c r="A54" s="22" t="s">
        <v>50</v>
      </c>
      <c r="B54" s="5" t="s">
        <v>1157</v>
      </c>
      <c r="C54" s="5" t="s">
        <v>1158</v>
      </c>
      <c r="D54" s="5" t="s">
        <v>1357</v>
      </c>
      <c r="E54" s="5" t="s">
        <v>1358</v>
      </c>
      <c r="F54" s="5" t="s">
        <v>1476</v>
      </c>
      <c r="G54" s="5" t="s">
        <v>1477</v>
      </c>
      <c r="H54" s="5" t="s">
        <v>1393</v>
      </c>
      <c r="I54" s="5" t="s">
        <v>1157</v>
      </c>
      <c r="J54" s="5" t="s">
        <v>1158</v>
      </c>
      <c r="K54" s="5" t="s">
        <v>1357</v>
      </c>
      <c r="L54" s="5" t="s">
        <v>1433</v>
      </c>
      <c r="M54" s="15"/>
      <c r="N54" s="15"/>
      <c r="O54" s="13">
        <v>1</v>
      </c>
      <c r="P54" s="18">
        <v>187817.96</v>
      </c>
      <c r="Q54" s="4">
        <f t="shared" si="0"/>
        <v>102366.10401172188</v>
      </c>
      <c r="R54" s="4">
        <f t="shared" si="1"/>
        <v>45041.08576515763</v>
      </c>
      <c r="S54" s="16">
        <v>0</v>
      </c>
      <c r="T54" s="2">
        <f t="shared" si="4"/>
        <v>57325.01824656425</v>
      </c>
    </row>
    <row r="55" spans="1:20" x14ac:dyDescent="0.25">
      <c r="A55" s="22" t="s">
        <v>51</v>
      </c>
      <c r="B55" s="5" t="s">
        <v>1173</v>
      </c>
      <c r="C55" s="5" t="s">
        <v>1174</v>
      </c>
      <c r="D55" s="5" t="s">
        <v>1336</v>
      </c>
      <c r="E55" s="5" t="s">
        <v>1352</v>
      </c>
      <c r="F55" s="5" t="s">
        <v>1478</v>
      </c>
      <c r="G55" s="5" t="s">
        <v>1479</v>
      </c>
      <c r="H55" s="5" t="s">
        <v>1398</v>
      </c>
      <c r="I55" s="5" t="s">
        <v>1173</v>
      </c>
      <c r="J55" s="5" t="s">
        <v>1174</v>
      </c>
      <c r="K55" s="5" t="s">
        <v>1336</v>
      </c>
      <c r="L55" s="5" t="s">
        <v>1352</v>
      </c>
      <c r="M55" s="15"/>
      <c r="N55" s="15"/>
      <c r="O55" s="13">
        <v>0.1</v>
      </c>
      <c r="P55" s="18">
        <v>5299.081000000001</v>
      </c>
      <c r="Q55" s="4">
        <f t="shared" si="0"/>
        <v>2888.1491248895436</v>
      </c>
      <c r="R55" s="4">
        <f t="shared" si="1"/>
        <v>1270.7856149513991</v>
      </c>
      <c r="S55" s="16">
        <v>0</v>
      </c>
      <c r="T55" s="2">
        <f t="shared" si="4"/>
        <v>1617.3635099381445</v>
      </c>
    </row>
    <row r="56" spans="1:20" x14ac:dyDescent="0.25">
      <c r="A56" s="22" t="s">
        <v>51</v>
      </c>
      <c r="B56" s="5" t="s">
        <v>1173</v>
      </c>
      <c r="C56" s="5" t="s">
        <v>1174</v>
      </c>
      <c r="D56" s="5" t="s">
        <v>1336</v>
      </c>
      <c r="E56" s="5" t="s">
        <v>1352</v>
      </c>
      <c r="F56" s="5" t="s">
        <v>1470</v>
      </c>
      <c r="G56" s="5" t="s">
        <v>1471</v>
      </c>
      <c r="H56" s="5" t="s">
        <v>1402</v>
      </c>
      <c r="I56" s="5" t="s">
        <v>1179</v>
      </c>
      <c r="J56" s="5" t="s">
        <v>1180</v>
      </c>
      <c r="K56" s="5" t="s">
        <v>1346</v>
      </c>
      <c r="L56" s="5" t="s">
        <v>1395</v>
      </c>
      <c r="M56" s="15"/>
      <c r="N56" s="15"/>
      <c r="O56" s="13">
        <v>0.5</v>
      </c>
      <c r="P56" s="18">
        <v>26495.405000000002</v>
      </c>
      <c r="Q56" s="4">
        <f t="shared" si="0"/>
        <v>14440.745624447718</v>
      </c>
      <c r="R56" s="4">
        <f t="shared" si="1"/>
        <v>6353.9280747569956</v>
      </c>
      <c r="S56" s="16">
        <v>0</v>
      </c>
      <c r="T56" s="2">
        <f t="shared" si="4"/>
        <v>8086.8175496907224</v>
      </c>
    </row>
    <row r="57" spans="1:20" x14ac:dyDescent="0.25">
      <c r="A57" s="22" t="s">
        <v>51</v>
      </c>
      <c r="B57" s="5" t="s">
        <v>1173</v>
      </c>
      <c r="C57" s="5" t="s">
        <v>1174</v>
      </c>
      <c r="D57" s="5" t="s">
        <v>1336</v>
      </c>
      <c r="E57" s="5" t="s">
        <v>1352</v>
      </c>
      <c r="F57" s="5" t="s">
        <v>1480</v>
      </c>
      <c r="G57" s="5" t="s">
        <v>1481</v>
      </c>
      <c r="H57" s="5" t="s">
        <v>1402</v>
      </c>
      <c r="I57" s="5" t="s">
        <v>1173</v>
      </c>
      <c r="J57" s="5" t="s">
        <v>1174</v>
      </c>
      <c r="K57" s="5" t="s">
        <v>1336</v>
      </c>
      <c r="L57" s="5" t="s">
        <v>1352</v>
      </c>
      <c r="M57" s="15"/>
      <c r="N57" s="15"/>
      <c r="O57" s="13">
        <v>0.1</v>
      </c>
      <c r="P57" s="18">
        <v>5299.081000000001</v>
      </c>
      <c r="Q57" s="4">
        <f t="shared" si="0"/>
        <v>2888.1491248895436</v>
      </c>
      <c r="R57" s="4">
        <f t="shared" si="1"/>
        <v>1270.7856149513991</v>
      </c>
      <c r="S57" s="16">
        <v>0</v>
      </c>
      <c r="T57" s="2">
        <f t="shared" si="4"/>
        <v>1617.3635099381445</v>
      </c>
    </row>
    <row r="58" spans="1:20" x14ac:dyDescent="0.25">
      <c r="A58" s="22" t="s">
        <v>51</v>
      </c>
      <c r="B58" s="5" t="s">
        <v>1173</v>
      </c>
      <c r="C58" s="5" t="s">
        <v>1174</v>
      </c>
      <c r="D58" s="5" t="s">
        <v>1336</v>
      </c>
      <c r="E58" s="5" t="s">
        <v>1352</v>
      </c>
      <c r="F58" s="5" t="s">
        <v>1482</v>
      </c>
      <c r="G58" s="5" t="s">
        <v>1483</v>
      </c>
      <c r="H58" s="5" t="s">
        <v>1393</v>
      </c>
      <c r="I58" s="5" t="s">
        <v>1173</v>
      </c>
      <c r="J58" s="5" t="s">
        <v>1174</v>
      </c>
      <c r="K58" s="5" t="s">
        <v>1336</v>
      </c>
      <c r="L58" s="5" t="s">
        <v>1352</v>
      </c>
      <c r="M58" s="15"/>
      <c r="N58" s="15"/>
      <c r="O58" s="13">
        <v>0.3</v>
      </c>
      <c r="P58" s="18">
        <v>15897.243</v>
      </c>
      <c r="Q58" s="4">
        <f t="shared" si="0"/>
        <v>8664.4473746686308</v>
      </c>
      <c r="R58" s="4">
        <f t="shared" si="1"/>
        <v>3812.3568448541978</v>
      </c>
      <c r="S58" s="16">
        <v>0</v>
      </c>
      <c r="T58" s="2">
        <f t="shared" si="4"/>
        <v>4852.0905298144335</v>
      </c>
    </row>
    <row r="59" spans="1:20" x14ac:dyDescent="0.25">
      <c r="A59" s="22" t="s">
        <v>52</v>
      </c>
      <c r="B59" s="5" t="s">
        <v>1183</v>
      </c>
      <c r="C59" s="5" t="s">
        <v>1184</v>
      </c>
      <c r="D59" s="5" t="s">
        <v>1361</v>
      </c>
      <c r="E59" s="5" t="s">
        <v>1362</v>
      </c>
      <c r="F59" s="5" t="s">
        <v>1484</v>
      </c>
      <c r="G59" s="5" t="s">
        <v>1485</v>
      </c>
      <c r="H59" s="5" t="s">
        <v>1393</v>
      </c>
      <c r="I59" s="5" t="s">
        <v>1183</v>
      </c>
      <c r="J59" s="5" t="s">
        <v>1184</v>
      </c>
      <c r="K59" s="5" t="s">
        <v>1361</v>
      </c>
      <c r="L59" s="5" t="s">
        <v>1486</v>
      </c>
      <c r="M59" s="15"/>
      <c r="N59" s="15"/>
      <c r="O59" s="13">
        <v>1</v>
      </c>
      <c r="P59" s="18">
        <v>105191.15999999999</v>
      </c>
      <c r="Q59" s="4">
        <f t="shared" si="0"/>
        <v>57332.159425401478</v>
      </c>
      <c r="R59" s="4">
        <f t="shared" si="1"/>
        <v>25226.15014717665</v>
      </c>
      <c r="S59" s="16">
        <v>0</v>
      </c>
      <c r="T59" s="2">
        <f t="shared" si="4"/>
        <v>32106.009278224828</v>
      </c>
    </row>
    <row r="60" spans="1:20" x14ac:dyDescent="0.25">
      <c r="A60" s="22" t="s">
        <v>53</v>
      </c>
      <c r="B60" s="5" t="s">
        <v>1183</v>
      </c>
      <c r="C60" s="5" t="s">
        <v>1184</v>
      </c>
      <c r="D60" s="5" t="s">
        <v>1361</v>
      </c>
      <c r="E60" s="5" t="s">
        <v>1362</v>
      </c>
      <c r="F60" s="5" t="s">
        <v>1484</v>
      </c>
      <c r="G60" s="5" t="s">
        <v>1485</v>
      </c>
      <c r="H60" s="5" t="s">
        <v>1393</v>
      </c>
      <c r="I60" s="5" t="s">
        <v>1183</v>
      </c>
      <c r="J60" s="5" t="s">
        <v>1184</v>
      </c>
      <c r="K60" s="5" t="s">
        <v>1361</v>
      </c>
      <c r="L60" s="5" t="s">
        <v>1486</v>
      </c>
      <c r="M60" s="15"/>
      <c r="N60" s="15"/>
      <c r="O60" s="13">
        <v>1</v>
      </c>
      <c r="P60" s="18">
        <v>82712.09</v>
      </c>
      <c r="Q60" s="4">
        <f t="shared" si="0"/>
        <v>45080.43005028327</v>
      </c>
      <c r="R60" s="4">
        <f t="shared" si="1"/>
        <v>19835.389222124639</v>
      </c>
      <c r="S60" s="16">
        <v>0</v>
      </c>
      <c r="T60" s="2">
        <f t="shared" si="4"/>
        <v>25245.040828158631</v>
      </c>
    </row>
    <row r="61" spans="1:20" x14ac:dyDescent="0.25">
      <c r="A61" s="22" t="s">
        <v>54</v>
      </c>
      <c r="B61" s="5" t="s">
        <v>1169</v>
      </c>
      <c r="C61" s="5" t="s">
        <v>1170</v>
      </c>
      <c r="D61" s="5" t="s">
        <v>1348</v>
      </c>
      <c r="E61" s="5" t="s">
        <v>1349</v>
      </c>
      <c r="F61" s="5" t="s">
        <v>1487</v>
      </c>
      <c r="G61" s="5" t="s">
        <v>1488</v>
      </c>
      <c r="H61" s="5" t="s">
        <v>1393</v>
      </c>
      <c r="I61" s="5" t="s">
        <v>1169</v>
      </c>
      <c r="J61" s="5" t="s">
        <v>1170</v>
      </c>
      <c r="K61" s="5" t="s">
        <v>1348</v>
      </c>
      <c r="L61" s="5" t="s">
        <v>1407</v>
      </c>
      <c r="M61" s="15"/>
      <c r="N61" s="15"/>
      <c r="O61" s="13">
        <v>1</v>
      </c>
      <c r="P61" s="18">
        <v>6749.55</v>
      </c>
      <c r="Q61" s="4">
        <f t="shared" si="0"/>
        <v>3678.6957825136506</v>
      </c>
      <c r="R61" s="4">
        <f t="shared" si="1"/>
        <v>1618.6261443060062</v>
      </c>
      <c r="S61" s="16">
        <v>0</v>
      </c>
      <c r="T61" s="2">
        <f t="shared" si="4"/>
        <v>2060.0696382076444</v>
      </c>
    </row>
    <row r="62" spans="1:20" x14ac:dyDescent="0.25">
      <c r="A62" s="22" t="s">
        <v>55</v>
      </c>
      <c r="B62" s="5" t="s">
        <v>1183</v>
      </c>
      <c r="C62" s="5" t="s">
        <v>1184</v>
      </c>
      <c r="D62" s="5" t="s">
        <v>1361</v>
      </c>
      <c r="E62" s="5" t="s">
        <v>1362</v>
      </c>
      <c r="F62" s="5" t="s">
        <v>1489</v>
      </c>
      <c r="G62" s="5" t="s">
        <v>1490</v>
      </c>
      <c r="H62" s="5" t="s">
        <v>1393</v>
      </c>
      <c r="I62" s="5" t="s">
        <v>1183</v>
      </c>
      <c r="J62" s="5" t="s">
        <v>1184</v>
      </c>
      <c r="K62" s="5" t="s">
        <v>1361</v>
      </c>
      <c r="L62" s="5" t="s">
        <v>1486</v>
      </c>
      <c r="M62" s="15"/>
      <c r="N62" s="15"/>
      <c r="O62" s="13">
        <v>1</v>
      </c>
      <c r="P62" s="18">
        <v>85123.59</v>
      </c>
      <c r="Q62" s="4">
        <f t="shared" si="0"/>
        <v>46394.76580296777</v>
      </c>
      <c r="R62" s="4">
        <f t="shared" si="1"/>
        <v>20413.696953305818</v>
      </c>
      <c r="S62" s="16">
        <v>0</v>
      </c>
      <c r="T62" s="2">
        <f t="shared" si="4"/>
        <v>25981.068849661951</v>
      </c>
    </row>
    <row r="63" spans="1:20" x14ac:dyDescent="0.25">
      <c r="A63" s="22" t="s">
        <v>56</v>
      </c>
      <c r="B63" s="5" t="s">
        <v>1183</v>
      </c>
      <c r="C63" s="5" t="s">
        <v>1184</v>
      </c>
      <c r="D63" s="5" t="s">
        <v>1361</v>
      </c>
      <c r="E63" s="5" t="s">
        <v>1362</v>
      </c>
      <c r="F63" s="5" t="s">
        <v>1489</v>
      </c>
      <c r="G63" s="5" t="s">
        <v>1490</v>
      </c>
      <c r="H63" s="5" t="s">
        <v>1393</v>
      </c>
      <c r="I63" s="5" t="s">
        <v>1183</v>
      </c>
      <c r="J63" s="5" t="s">
        <v>1184</v>
      </c>
      <c r="K63" s="5" t="s">
        <v>1361</v>
      </c>
      <c r="L63" s="5" t="s">
        <v>1486</v>
      </c>
      <c r="M63" s="15"/>
      <c r="N63" s="15"/>
      <c r="O63" s="13">
        <v>1</v>
      </c>
      <c r="P63" s="18">
        <v>17301.149999999998</v>
      </c>
      <c r="Q63" s="4">
        <f t="shared" si="0"/>
        <v>9429.6164244484498</v>
      </c>
      <c r="R63" s="4">
        <f t="shared" si="1"/>
        <v>4149.0312267573181</v>
      </c>
      <c r="S63" s="16">
        <v>0</v>
      </c>
      <c r="T63" s="2">
        <f t="shared" si="4"/>
        <v>5280.5851976911317</v>
      </c>
    </row>
    <row r="64" spans="1:20" x14ac:dyDescent="0.25">
      <c r="A64" s="22" t="s">
        <v>57</v>
      </c>
      <c r="B64" s="5" t="s">
        <v>1175</v>
      </c>
      <c r="C64" s="5" t="s">
        <v>1176</v>
      </c>
      <c r="D64" s="5" t="s">
        <v>1359</v>
      </c>
      <c r="E64" s="5" t="s">
        <v>1360</v>
      </c>
      <c r="F64" s="5" t="s">
        <v>1491</v>
      </c>
      <c r="G64" s="5" t="s">
        <v>1492</v>
      </c>
      <c r="H64" s="5" t="s">
        <v>1398</v>
      </c>
      <c r="I64" s="5" t="s">
        <v>1149</v>
      </c>
      <c r="J64" s="5" t="s">
        <v>1150</v>
      </c>
      <c r="K64" s="5" t="s">
        <v>1353</v>
      </c>
      <c r="L64" s="5" t="s">
        <v>1399</v>
      </c>
      <c r="M64" s="15"/>
      <c r="N64" s="15"/>
      <c r="O64" s="13">
        <v>1.4999999999999999E-2</v>
      </c>
      <c r="P64" s="18">
        <v>1442.6113500000001</v>
      </c>
      <c r="Q64" s="4">
        <f t="shared" si="0"/>
        <v>786.26401597903919</v>
      </c>
      <c r="R64" s="4">
        <f t="shared" si="1"/>
        <v>345.95616703077724</v>
      </c>
      <c r="S64" s="16">
        <v>0</v>
      </c>
      <c r="T64" s="2">
        <f t="shared" si="4"/>
        <v>440.30784894826195</v>
      </c>
    </row>
    <row r="65" spans="1:20" x14ac:dyDescent="0.25">
      <c r="A65" s="22" t="s">
        <v>57</v>
      </c>
      <c r="B65" s="5" t="s">
        <v>1175</v>
      </c>
      <c r="C65" s="5" t="s">
        <v>1176</v>
      </c>
      <c r="D65" s="5" t="s">
        <v>1359</v>
      </c>
      <c r="E65" s="5" t="s">
        <v>1360</v>
      </c>
      <c r="F65" s="5" t="s">
        <v>1491</v>
      </c>
      <c r="G65" s="5" t="s">
        <v>1492</v>
      </c>
      <c r="H65" s="5" t="s">
        <v>1398</v>
      </c>
      <c r="I65" s="5" t="s">
        <v>1175</v>
      </c>
      <c r="J65" s="5" t="s">
        <v>1176</v>
      </c>
      <c r="K65" s="5" t="s">
        <v>1359</v>
      </c>
      <c r="L65" s="5" t="s">
        <v>1394</v>
      </c>
      <c r="M65" s="5" t="s">
        <v>1353</v>
      </c>
      <c r="N65" s="5" t="s">
        <v>2587</v>
      </c>
      <c r="O65" s="13">
        <v>3.5000000000000003E-2</v>
      </c>
      <c r="P65" s="18">
        <v>3366.0931500000006</v>
      </c>
      <c r="Q65" s="4">
        <f t="shared" si="0"/>
        <v>1834.6160372844249</v>
      </c>
      <c r="R65" s="4"/>
      <c r="S65" s="4">
        <f>Q65</f>
        <v>1834.6160372844249</v>
      </c>
      <c r="T65" s="1"/>
    </row>
    <row r="66" spans="1:20" x14ac:dyDescent="0.25">
      <c r="A66" s="22" t="s">
        <v>57</v>
      </c>
      <c r="B66" s="5" t="s">
        <v>1175</v>
      </c>
      <c r="C66" s="5" t="s">
        <v>1176</v>
      </c>
      <c r="D66" s="5" t="s">
        <v>1359</v>
      </c>
      <c r="E66" s="5" t="s">
        <v>1360</v>
      </c>
      <c r="F66" s="5" t="s">
        <v>1493</v>
      </c>
      <c r="G66" s="5" t="s">
        <v>1494</v>
      </c>
      <c r="H66" s="5" t="s">
        <v>1393</v>
      </c>
      <c r="I66" s="5" t="s">
        <v>1149</v>
      </c>
      <c r="J66" s="5" t="s">
        <v>1150</v>
      </c>
      <c r="K66" s="5" t="s">
        <v>1353</v>
      </c>
      <c r="L66" s="5" t="s">
        <v>1399</v>
      </c>
      <c r="M66" s="15"/>
      <c r="N66" s="15"/>
      <c r="O66" s="13">
        <v>0.18</v>
      </c>
      <c r="P66" s="18">
        <v>17311.336200000002</v>
      </c>
      <c r="Q66" s="4">
        <f t="shared" si="0"/>
        <v>9435.1681917484711</v>
      </c>
      <c r="R66" s="4">
        <f t="shared" si="1"/>
        <v>4151.4740043693273</v>
      </c>
      <c r="S66" s="16">
        <v>0</v>
      </c>
      <c r="T66" s="2">
        <f>Q66-R66</f>
        <v>5283.6941873791438</v>
      </c>
    </row>
    <row r="67" spans="1:20" x14ac:dyDescent="0.25">
      <c r="A67" s="22" t="s">
        <v>57</v>
      </c>
      <c r="B67" s="5" t="s">
        <v>1175</v>
      </c>
      <c r="C67" s="5" t="s">
        <v>1176</v>
      </c>
      <c r="D67" s="5" t="s">
        <v>1359</v>
      </c>
      <c r="E67" s="5" t="s">
        <v>1360</v>
      </c>
      <c r="F67" s="5" t="s">
        <v>1493</v>
      </c>
      <c r="G67" s="5" t="s">
        <v>1494</v>
      </c>
      <c r="H67" s="5" t="s">
        <v>1393</v>
      </c>
      <c r="I67" s="5" t="s">
        <v>1175</v>
      </c>
      <c r="J67" s="5" t="s">
        <v>1176</v>
      </c>
      <c r="K67" s="5" t="s">
        <v>1359</v>
      </c>
      <c r="L67" s="5" t="s">
        <v>1394</v>
      </c>
      <c r="M67" s="5" t="s">
        <v>1353</v>
      </c>
      <c r="N67" s="5" t="s">
        <v>2587</v>
      </c>
      <c r="O67" s="13">
        <v>0.72</v>
      </c>
      <c r="P67" s="18">
        <v>69245.344800000006</v>
      </c>
      <c r="Q67" s="4">
        <f t="shared" si="0"/>
        <v>37740.672766993885</v>
      </c>
      <c r="R67" s="4"/>
      <c r="S67" s="4">
        <f>Q67</f>
        <v>37740.672766993885</v>
      </c>
      <c r="T67" s="1"/>
    </row>
    <row r="68" spans="1:20" x14ac:dyDescent="0.25">
      <c r="A68" s="22" t="s">
        <v>57</v>
      </c>
      <c r="B68" s="5" t="s">
        <v>1175</v>
      </c>
      <c r="C68" s="5" t="s">
        <v>1176</v>
      </c>
      <c r="D68" s="5" t="s">
        <v>1359</v>
      </c>
      <c r="E68" s="5" t="s">
        <v>1360</v>
      </c>
      <c r="F68" s="5" t="s">
        <v>1495</v>
      </c>
      <c r="G68" s="5" t="s">
        <v>1496</v>
      </c>
      <c r="H68" s="5" t="s">
        <v>1398</v>
      </c>
      <c r="I68" s="5" t="s">
        <v>1149</v>
      </c>
      <c r="J68" s="5" t="s">
        <v>1150</v>
      </c>
      <c r="K68" s="5" t="s">
        <v>1353</v>
      </c>
      <c r="L68" s="5" t="s">
        <v>1399</v>
      </c>
      <c r="M68" s="15"/>
      <c r="N68" s="15"/>
      <c r="O68" s="13">
        <v>1.4999999999999999E-2</v>
      </c>
      <c r="P68" s="18">
        <v>1442.6113500000001</v>
      </c>
      <c r="Q68" s="4">
        <f t="shared" si="0"/>
        <v>786.26401597903919</v>
      </c>
      <c r="R68" s="4">
        <f t="shared" si="1"/>
        <v>345.95616703077724</v>
      </c>
      <c r="S68" s="16">
        <v>0</v>
      </c>
      <c r="T68" s="2">
        <f>Q68-R68</f>
        <v>440.30784894826195</v>
      </c>
    </row>
    <row r="69" spans="1:20" x14ac:dyDescent="0.25">
      <c r="A69" s="22" t="s">
        <v>57</v>
      </c>
      <c r="B69" s="5" t="s">
        <v>1175</v>
      </c>
      <c r="C69" s="5" t="s">
        <v>1176</v>
      </c>
      <c r="D69" s="5" t="s">
        <v>1359</v>
      </c>
      <c r="E69" s="5" t="s">
        <v>1360</v>
      </c>
      <c r="F69" s="5" t="s">
        <v>1495</v>
      </c>
      <c r="G69" s="5" t="s">
        <v>1496</v>
      </c>
      <c r="H69" s="5" t="s">
        <v>1398</v>
      </c>
      <c r="I69" s="5" t="s">
        <v>1175</v>
      </c>
      <c r="J69" s="5" t="s">
        <v>1176</v>
      </c>
      <c r="K69" s="5" t="s">
        <v>1359</v>
      </c>
      <c r="L69" s="5" t="s">
        <v>1394</v>
      </c>
      <c r="M69" s="5" t="s">
        <v>1353</v>
      </c>
      <c r="N69" s="5" t="s">
        <v>2587</v>
      </c>
      <c r="O69" s="13">
        <v>3.5000000000000003E-2</v>
      </c>
      <c r="P69" s="18">
        <v>3366.0931500000006</v>
      </c>
      <c r="Q69" s="4">
        <f t="shared" ref="Q69:Q132" si="5">P69*$Q$2</f>
        <v>1834.6160372844249</v>
      </c>
      <c r="R69" s="4"/>
      <c r="S69" s="4">
        <f>Q69</f>
        <v>1834.6160372844249</v>
      </c>
      <c r="T69" s="1"/>
    </row>
    <row r="70" spans="1:20" x14ac:dyDescent="0.25">
      <c r="A70" s="22" t="s">
        <v>58</v>
      </c>
      <c r="B70" s="5" t="s">
        <v>1163</v>
      </c>
      <c r="C70" s="5" t="s">
        <v>1164</v>
      </c>
      <c r="D70" s="5" t="s">
        <v>1348</v>
      </c>
      <c r="E70" s="5" t="s">
        <v>1349</v>
      </c>
      <c r="F70" s="5" t="s">
        <v>1497</v>
      </c>
      <c r="G70" s="5" t="s">
        <v>1498</v>
      </c>
      <c r="H70" s="5" t="s">
        <v>1402</v>
      </c>
      <c r="I70" s="5" t="s">
        <v>1163</v>
      </c>
      <c r="J70" s="14" t="s">
        <v>1164</v>
      </c>
      <c r="K70" s="5" t="s">
        <v>1348</v>
      </c>
      <c r="L70" s="5" t="s">
        <v>1407</v>
      </c>
      <c r="M70" s="15"/>
      <c r="N70" s="15"/>
      <c r="O70" s="13">
        <v>0.35</v>
      </c>
      <c r="P70" s="18">
        <v>5036.825499999999</v>
      </c>
      <c r="Q70" s="4">
        <f t="shared" si="5"/>
        <v>2745.2124547721264</v>
      </c>
      <c r="R70" s="4">
        <f t="shared" ref="R70:R132" si="6">0.44*Q70</f>
        <v>1207.8934800997356</v>
      </c>
      <c r="S70" s="16">
        <v>0</v>
      </c>
      <c r="T70" s="2">
        <f t="shared" ref="T70:T105" si="7">Q70-R70</f>
        <v>1537.3189746723908</v>
      </c>
    </row>
    <row r="71" spans="1:20" x14ac:dyDescent="0.25">
      <c r="A71" s="22" t="s">
        <v>58</v>
      </c>
      <c r="B71" s="5" t="s">
        <v>1163</v>
      </c>
      <c r="C71" s="5" t="s">
        <v>1164</v>
      </c>
      <c r="D71" s="5" t="s">
        <v>1348</v>
      </c>
      <c r="E71" s="5" t="s">
        <v>1349</v>
      </c>
      <c r="F71" s="5" t="s">
        <v>1499</v>
      </c>
      <c r="G71" s="5" t="s">
        <v>1500</v>
      </c>
      <c r="H71" s="5" t="s">
        <v>1393</v>
      </c>
      <c r="I71" s="5" t="s">
        <v>1143</v>
      </c>
      <c r="J71" s="5" t="s">
        <v>1144</v>
      </c>
      <c r="K71" s="5" t="s">
        <v>1348</v>
      </c>
      <c r="L71" s="5" t="s">
        <v>1407</v>
      </c>
      <c r="M71" s="15"/>
      <c r="N71" s="15"/>
      <c r="O71" s="13">
        <v>0.35</v>
      </c>
      <c r="P71" s="18">
        <v>5036.825499999999</v>
      </c>
      <c r="Q71" s="4">
        <f t="shared" si="5"/>
        <v>2745.2124547721264</v>
      </c>
      <c r="R71" s="4">
        <f t="shared" si="6"/>
        <v>1207.8934800997356</v>
      </c>
      <c r="S71" s="16">
        <v>0</v>
      </c>
      <c r="T71" s="2">
        <f t="shared" si="7"/>
        <v>1537.3189746723908</v>
      </c>
    </row>
    <row r="72" spans="1:20" x14ac:dyDescent="0.25">
      <c r="A72" s="22" t="s">
        <v>58</v>
      </c>
      <c r="B72" s="5" t="s">
        <v>1163</v>
      </c>
      <c r="C72" s="5" t="s">
        <v>1164</v>
      </c>
      <c r="D72" s="5" t="s">
        <v>1348</v>
      </c>
      <c r="E72" s="5" t="s">
        <v>1349</v>
      </c>
      <c r="F72" s="5" t="s">
        <v>1501</v>
      </c>
      <c r="G72" s="5" t="s">
        <v>1502</v>
      </c>
      <c r="H72" s="5" t="s">
        <v>1402</v>
      </c>
      <c r="I72" s="5" t="s">
        <v>1143</v>
      </c>
      <c r="J72" s="5" t="s">
        <v>1144</v>
      </c>
      <c r="K72" s="5" t="s">
        <v>1348</v>
      </c>
      <c r="L72" s="5" t="s">
        <v>1407</v>
      </c>
      <c r="M72" s="15"/>
      <c r="N72" s="15"/>
      <c r="O72" s="13">
        <v>0.3</v>
      </c>
      <c r="P72" s="18">
        <v>4317.2789999999995</v>
      </c>
      <c r="Q72" s="4">
        <f t="shared" si="5"/>
        <v>2353.0392469475369</v>
      </c>
      <c r="R72" s="4">
        <f t="shared" si="6"/>
        <v>1035.3372686569162</v>
      </c>
      <c r="S72" s="16">
        <v>0</v>
      </c>
      <c r="T72" s="2">
        <f t="shared" si="7"/>
        <v>1317.7019782906207</v>
      </c>
    </row>
    <row r="73" spans="1:20" x14ac:dyDescent="0.25">
      <c r="A73" s="22" t="s">
        <v>59</v>
      </c>
      <c r="B73" s="5" t="s">
        <v>1143</v>
      </c>
      <c r="C73" s="5" t="s">
        <v>1144</v>
      </c>
      <c r="D73" s="5" t="s">
        <v>1348</v>
      </c>
      <c r="E73" s="5" t="s">
        <v>1349</v>
      </c>
      <c r="F73" s="5" t="s">
        <v>1497</v>
      </c>
      <c r="G73" s="5" t="s">
        <v>1498</v>
      </c>
      <c r="H73" s="5" t="s">
        <v>1398</v>
      </c>
      <c r="I73" s="5" t="s">
        <v>1163</v>
      </c>
      <c r="J73" s="14" t="s">
        <v>1164</v>
      </c>
      <c r="K73" s="5" t="s">
        <v>1348</v>
      </c>
      <c r="L73" s="5" t="s">
        <v>1407</v>
      </c>
      <c r="M73" s="15"/>
      <c r="N73" s="15"/>
      <c r="O73" s="13">
        <v>0.35</v>
      </c>
      <c r="P73" s="18">
        <v>595.39549999999997</v>
      </c>
      <c r="Q73" s="4">
        <f t="shared" si="5"/>
        <v>324.50739897883653</v>
      </c>
      <c r="R73" s="4">
        <f t="shared" si="6"/>
        <v>142.78325555068807</v>
      </c>
      <c r="S73" s="16">
        <v>0</v>
      </c>
      <c r="T73" s="2">
        <f t="shared" si="7"/>
        <v>181.72414342814847</v>
      </c>
    </row>
    <row r="74" spans="1:20" x14ac:dyDescent="0.25">
      <c r="A74" s="22" t="s">
        <v>59</v>
      </c>
      <c r="B74" s="5" t="s">
        <v>1143</v>
      </c>
      <c r="C74" s="5" t="s">
        <v>1144</v>
      </c>
      <c r="D74" s="5" t="s">
        <v>1348</v>
      </c>
      <c r="E74" s="5" t="s">
        <v>1349</v>
      </c>
      <c r="F74" s="5" t="s">
        <v>1499</v>
      </c>
      <c r="G74" s="5" t="s">
        <v>1500</v>
      </c>
      <c r="H74" s="5" t="s">
        <v>1393</v>
      </c>
      <c r="I74" s="5" t="s">
        <v>1143</v>
      </c>
      <c r="J74" s="5" t="s">
        <v>1144</v>
      </c>
      <c r="K74" s="5" t="s">
        <v>1348</v>
      </c>
      <c r="L74" s="5" t="s">
        <v>1407</v>
      </c>
      <c r="M74" s="15"/>
      <c r="N74" s="15"/>
      <c r="O74" s="13">
        <v>0.35</v>
      </c>
      <c r="P74" s="18">
        <v>595.39549999999997</v>
      </c>
      <c r="Q74" s="4">
        <f t="shared" si="5"/>
        <v>324.50739897883653</v>
      </c>
      <c r="R74" s="4">
        <f t="shared" si="6"/>
        <v>142.78325555068807</v>
      </c>
      <c r="S74" s="16">
        <v>0</v>
      </c>
      <c r="T74" s="2">
        <f t="shared" si="7"/>
        <v>181.72414342814847</v>
      </c>
    </row>
    <row r="75" spans="1:20" x14ac:dyDescent="0.25">
      <c r="A75" s="22" t="s">
        <v>59</v>
      </c>
      <c r="B75" s="5" t="s">
        <v>1143</v>
      </c>
      <c r="C75" s="5" t="s">
        <v>1144</v>
      </c>
      <c r="D75" s="5" t="s">
        <v>1348</v>
      </c>
      <c r="E75" s="5" t="s">
        <v>1349</v>
      </c>
      <c r="F75" s="5" t="s">
        <v>1501</v>
      </c>
      <c r="G75" s="5" t="s">
        <v>1502</v>
      </c>
      <c r="H75" s="5" t="s">
        <v>1398</v>
      </c>
      <c r="I75" s="5" t="s">
        <v>1143</v>
      </c>
      <c r="J75" s="5" t="s">
        <v>1144</v>
      </c>
      <c r="K75" s="5" t="s">
        <v>1348</v>
      </c>
      <c r="L75" s="5" t="s">
        <v>1407</v>
      </c>
      <c r="M75" s="15"/>
      <c r="N75" s="15"/>
      <c r="O75" s="13">
        <v>0.3</v>
      </c>
      <c r="P75" s="18">
        <v>510.33899999999994</v>
      </c>
      <c r="Q75" s="4">
        <f t="shared" si="5"/>
        <v>278.14919912471697</v>
      </c>
      <c r="R75" s="4">
        <f t="shared" si="6"/>
        <v>122.38564761487547</v>
      </c>
      <c r="S75" s="16">
        <v>0</v>
      </c>
      <c r="T75" s="2">
        <f t="shared" si="7"/>
        <v>155.76355150984151</v>
      </c>
    </row>
    <row r="76" spans="1:20" x14ac:dyDescent="0.25">
      <c r="A76" s="22" t="s">
        <v>60</v>
      </c>
      <c r="B76" s="5" t="s">
        <v>1163</v>
      </c>
      <c r="C76" s="5" t="s">
        <v>1164</v>
      </c>
      <c r="D76" s="5" t="s">
        <v>1348</v>
      </c>
      <c r="E76" s="5" t="s">
        <v>1349</v>
      </c>
      <c r="F76" s="5" t="s">
        <v>1503</v>
      </c>
      <c r="G76" s="5" t="s">
        <v>1504</v>
      </c>
      <c r="H76" s="5" t="s">
        <v>1402</v>
      </c>
      <c r="I76" s="5" t="s">
        <v>1163</v>
      </c>
      <c r="J76" s="14" t="s">
        <v>1164</v>
      </c>
      <c r="K76" s="5" t="s">
        <v>1348</v>
      </c>
      <c r="L76" s="5" t="s">
        <v>1407</v>
      </c>
      <c r="M76" s="15"/>
      <c r="N76" s="15"/>
      <c r="O76" s="13">
        <v>1</v>
      </c>
      <c r="P76" s="18">
        <v>24840.22</v>
      </c>
      <c r="Q76" s="4">
        <f t="shared" si="5"/>
        <v>13538.622952746662</v>
      </c>
      <c r="R76" s="4">
        <f t="shared" si="6"/>
        <v>5956.9940992085312</v>
      </c>
      <c r="S76" s="16">
        <v>0</v>
      </c>
      <c r="T76" s="2">
        <f t="shared" si="7"/>
        <v>7581.6288535381309</v>
      </c>
    </row>
    <row r="77" spans="1:20" x14ac:dyDescent="0.25">
      <c r="A77" s="22" t="s">
        <v>61</v>
      </c>
      <c r="B77" s="5" t="s">
        <v>1185</v>
      </c>
      <c r="C77" s="5" t="s">
        <v>1186</v>
      </c>
      <c r="D77" s="5" t="s">
        <v>1357</v>
      </c>
      <c r="E77" s="5" t="s">
        <v>1358</v>
      </c>
      <c r="F77" s="5" t="s">
        <v>1505</v>
      </c>
      <c r="G77" s="5" t="s">
        <v>1506</v>
      </c>
      <c r="H77" s="5" t="s">
        <v>1398</v>
      </c>
      <c r="I77" s="5" t="s">
        <v>1161</v>
      </c>
      <c r="J77" s="5" t="s">
        <v>1162</v>
      </c>
      <c r="K77" s="5" t="s">
        <v>1348</v>
      </c>
      <c r="L77" s="5" t="s">
        <v>1407</v>
      </c>
      <c r="M77" s="15"/>
      <c r="N77" s="15"/>
      <c r="O77" s="13">
        <v>0.25</v>
      </c>
      <c r="P77" s="18">
        <v>56089.609999999993</v>
      </c>
      <c r="Q77" s="4">
        <f t="shared" si="5"/>
        <v>30570.424954231828</v>
      </c>
      <c r="R77" s="4">
        <f t="shared" si="6"/>
        <v>13450.986979862004</v>
      </c>
      <c r="S77" s="16">
        <v>0</v>
      </c>
      <c r="T77" s="2">
        <f t="shared" si="7"/>
        <v>17119.437974369823</v>
      </c>
    </row>
    <row r="78" spans="1:20" x14ac:dyDescent="0.25">
      <c r="A78" s="22" t="s">
        <v>61</v>
      </c>
      <c r="B78" s="5" t="s">
        <v>1185</v>
      </c>
      <c r="C78" s="5" t="s">
        <v>1186</v>
      </c>
      <c r="D78" s="5" t="s">
        <v>1357</v>
      </c>
      <c r="E78" s="5" t="s">
        <v>1358</v>
      </c>
      <c r="F78" s="5" t="s">
        <v>1507</v>
      </c>
      <c r="G78" s="5" t="s">
        <v>1508</v>
      </c>
      <c r="H78" s="5" t="s">
        <v>1393</v>
      </c>
      <c r="I78" s="5" t="s">
        <v>1185</v>
      </c>
      <c r="J78" s="5" t="s">
        <v>1186</v>
      </c>
      <c r="K78" s="5" t="s">
        <v>1357</v>
      </c>
      <c r="L78" s="5" t="s">
        <v>1433</v>
      </c>
      <c r="M78" s="15"/>
      <c r="N78" s="15"/>
      <c r="O78" s="13">
        <v>0.75</v>
      </c>
      <c r="P78" s="18">
        <v>168268.83</v>
      </c>
      <c r="Q78" s="4">
        <f t="shared" si="5"/>
        <v>91711.274862695485</v>
      </c>
      <c r="R78" s="4">
        <f t="shared" si="6"/>
        <v>40352.960939586017</v>
      </c>
      <c r="S78" s="16">
        <v>0</v>
      </c>
      <c r="T78" s="2">
        <f t="shared" si="7"/>
        <v>51358.313923109468</v>
      </c>
    </row>
    <row r="79" spans="1:20" x14ac:dyDescent="0.25">
      <c r="A79" s="22" t="s">
        <v>62</v>
      </c>
      <c r="B79" s="5" t="s">
        <v>1161</v>
      </c>
      <c r="C79" s="5" t="s">
        <v>1162</v>
      </c>
      <c r="D79" s="5" t="s">
        <v>1348</v>
      </c>
      <c r="E79" s="5" t="s">
        <v>1349</v>
      </c>
      <c r="F79" s="5" t="s">
        <v>1505</v>
      </c>
      <c r="G79" s="5" t="s">
        <v>1506</v>
      </c>
      <c r="H79" s="5" t="s">
        <v>1393</v>
      </c>
      <c r="I79" s="5" t="s">
        <v>1161</v>
      </c>
      <c r="J79" s="5" t="s">
        <v>1162</v>
      </c>
      <c r="K79" s="5" t="s">
        <v>1348</v>
      </c>
      <c r="L79" s="5" t="s">
        <v>1407</v>
      </c>
      <c r="M79" s="15"/>
      <c r="N79" s="15"/>
      <c r="O79" s="13">
        <v>0.25</v>
      </c>
      <c r="P79" s="18">
        <v>9187.6649999999991</v>
      </c>
      <c r="Q79" s="4">
        <f t="shared" si="5"/>
        <v>5007.5374634824948</v>
      </c>
      <c r="R79" s="4">
        <f t="shared" si="6"/>
        <v>2203.3164839322976</v>
      </c>
      <c r="S79" s="16">
        <v>0</v>
      </c>
      <c r="T79" s="2">
        <f t="shared" si="7"/>
        <v>2804.2209795501972</v>
      </c>
    </row>
    <row r="80" spans="1:20" x14ac:dyDescent="0.25">
      <c r="A80" s="22" t="s">
        <v>62</v>
      </c>
      <c r="B80" s="5" t="s">
        <v>1161</v>
      </c>
      <c r="C80" s="5" t="s">
        <v>1162</v>
      </c>
      <c r="D80" s="5" t="s">
        <v>1348</v>
      </c>
      <c r="E80" s="5" t="s">
        <v>1349</v>
      </c>
      <c r="F80" s="5" t="s">
        <v>1507</v>
      </c>
      <c r="G80" s="5" t="s">
        <v>1508</v>
      </c>
      <c r="H80" s="5" t="s">
        <v>1402</v>
      </c>
      <c r="I80" s="5" t="s">
        <v>1185</v>
      </c>
      <c r="J80" s="5" t="s">
        <v>1186</v>
      </c>
      <c r="K80" s="5" t="s">
        <v>1357</v>
      </c>
      <c r="L80" s="5" t="s">
        <v>1433</v>
      </c>
      <c r="M80" s="15"/>
      <c r="N80" s="15"/>
      <c r="O80" s="13">
        <v>0.75</v>
      </c>
      <c r="P80" s="18">
        <v>27562.994999999995</v>
      </c>
      <c r="Q80" s="4">
        <f t="shared" si="5"/>
        <v>15022.612390447484</v>
      </c>
      <c r="R80" s="4">
        <f t="shared" si="6"/>
        <v>6609.9494517968933</v>
      </c>
      <c r="S80" s="16">
        <v>0</v>
      </c>
      <c r="T80" s="2">
        <f t="shared" si="7"/>
        <v>8412.662938650592</v>
      </c>
    </row>
    <row r="81" spans="1:20" x14ac:dyDescent="0.25">
      <c r="A81" s="22" t="s">
        <v>63</v>
      </c>
      <c r="B81" s="5" t="s">
        <v>1163</v>
      </c>
      <c r="C81" s="5" t="s">
        <v>1164</v>
      </c>
      <c r="D81" s="5" t="s">
        <v>1348</v>
      </c>
      <c r="E81" s="5" t="s">
        <v>1349</v>
      </c>
      <c r="F81" s="5" t="s">
        <v>1509</v>
      </c>
      <c r="G81" s="5" t="s">
        <v>1510</v>
      </c>
      <c r="H81" s="5" t="s">
        <v>1393</v>
      </c>
      <c r="I81" s="5" t="s">
        <v>1163</v>
      </c>
      <c r="J81" s="14" t="s">
        <v>1164</v>
      </c>
      <c r="K81" s="5" t="s">
        <v>1348</v>
      </c>
      <c r="L81" s="5" t="s">
        <v>1407</v>
      </c>
      <c r="M81" s="15"/>
      <c r="N81" s="15"/>
      <c r="O81" s="13">
        <v>1</v>
      </c>
      <c r="P81" s="18">
        <v>13250</v>
      </c>
      <c r="Q81" s="4">
        <f t="shared" si="5"/>
        <v>7221.6250147500004</v>
      </c>
      <c r="R81" s="4">
        <f t="shared" si="6"/>
        <v>3177.5150064900004</v>
      </c>
      <c r="S81" s="16">
        <v>0</v>
      </c>
      <c r="T81" s="2">
        <f t="shared" si="7"/>
        <v>4044.1100082600001</v>
      </c>
    </row>
    <row r="82" spans="1:20" x14ac:dyDescent="0.25">
      <c r="A82" s="22" t="s">
        <v>64</v>
      </c>
      <c r="B82" s="5" t="s">
        <v>1183</v>
      </c>
      <c r="C82" s="5" t="s">
        <v>1184</v>
      </c>
      <c r="D82" s="5" t="s">
        <v>1361</v>
      </c>
      <c r="E82" s="5" t="s">
        <v>1362</v>
      </c>
      <c r="F82" s="5" t="s">
        <v>1511</v>
      </c>
      <c r="G82" s="5" t="s">
        <v>1512</v>
      </c>
      <c r="H82" s="5" t="s">
        <v>1393</v>
      </c>
      <c r="I82" s="5" t="s">
        <v>1183</v>
      </c>
      <c r="J82" s="5" t="s">
        <v>1184</v>
      </c>
      <c r="K82" s="5" t="s">
        <v>1361</v>
      </c>
      <c r="L82" s="5" t="s">
        <v>1486</v>
      </c>
      <c r="M82" s="15"/>
      <c r="N82" s="15"/>
      <c r="O82" s="13">
        <v>1</v>
      </c>
      <c r="P82" s="18">
        <v>182995.17</v>
      </c>
      <c r="Q82" s="4">
        <f t="shared" si="5"/>
        <v>99737.546962296532</v>
      </c>
      <c r="R82" s="4">
        <f t="shared" si="6"/>
        <v>43884.520663410476</v>
      </c>
      <c r="S82" s="16">
        <v>0</v>
      </c>
      <c r="T82" s="2">
        <f t="shared" si="7"/>
        <v>55853.026298886056</v>
      </c>
    </row>
    <row r="83" spans="1:20" x14ac:dyDescent="0.25">
      <c r="A83" s="22" t="s">
        <v>65</v>
      </c>
      <c r="B83" s="5" t="s">
        <v>1161</v>
      </c>
      <c r="C83" s="5" t="s">
        <v>1162</v>
      </c>
      <c r="D83" s="5" t="s">
        <v>1348</v>
      </c>
      <c r="E83" s="5" t="s">
        <v>1349</v>
      </c>
      <c r="F83" s="5" t="s">
        <v>1513</v>
      </c>
      <c r="G83" s="5" t="s">
        <v>1514</v>
      </c>
      <c r="H83" s="5" t="s">
        <v>1393</v>
      </c>
      <c r="I83" s="5" t="s">
        <v>1161</v>
      </c>
      <c r="J83" s="5" t="s">
        <v>1162</v>
      </c>
      <c r="K83" s="5" t="s">
        <v>1348</v>
      </c>
      <c r="L83" s="5" t="s">
        <v>1407</v>
      </c>
      <c r="M83" s="15"/>
      <c r="N83" s="15"/>
      <c r="O83" s="13">
        <v>1</v>
      </c>
      <c r="P83" s="18">
        <v>12134.94</v>
      </c>
      <c r="Q83" s="4">
        <f t="shared" si="5"/>
        <v>6613.8857552068212</v>
      </c>
      <c r="R83" s="4">
        <f t="shared" si="6"/>
        <v>2910.1097322910014</v>
      </c>
      <c r="S83" s="16">
        <v>0</v>
      </c>
      <c r="T83" s="2">
        <f t="shared" si="7"/>
        <v>3703.7760229158198</v>
      </c>
    </row>
    <row r="84" spans="1:20" x14ac:dyDescent="0.25">
      <c r="A84" s="22" t="s">
        <v>66</v>
      </c>
      <c r="B84" s="5" t="s">
        <v>1157</v>
      </c>
      <c r="C84" s="5" t="s">
        <v>1158</v>
      </c>
      <c r="D84" s="5" t="s">
        <v>1357</v>
      </c>
      <c r="E84" s="5" t="s">
        <v>1358</v>
      </c>
      <c r="F84" s="5" t="s">
        <v>1515</v>
      </c>
      <c r="G84" s="5" t="s">
        <v>1516</v>
      </c>
      <c r="H84" s="5" t="s">
        <v>1393</v>
      </c>
      <c r="I84" s="5" t="s">
        <v>1157</v>
      </c>
      <c r="J84" s="5" t="s">
        <v>1158</v>
      </c>
      <c r="K84" s="5" t="s">
        <v>1357</v>
      </c>
      <c r="L84" s="5" t="s">
        <v>1433</v>
      </c>
      <c r="M84" s="15"/>
      <c r="N84" s="15"/>
      <c r="O84" s="13">
        <v>0.5</v>
      </c>
      <c r="P84" s="18">
        <v>4344.07</v>
      </c>
      <c r="Q84" s="4">
        <f t="shared" si="5"/>
        <v>2367.6411002132099</v>
      </c>
      <c r="R84" s="4">
        <f t="shared" si="6"/>
        <v>1041.7620840938123</v>
      </c>
      <c r="S84" s="16">
        <v>0</v>
      </c>
      <c r="T84" s="2">
        <f t="shared" si="7"/>
        <v>1325.8790161193976</v>
      </c>
    </row>
    <row r="85" spans="1:20" x14ac:dyDescent="0.25">
      <c r="A85" s="22" t="s">
        <v>66</v>
      </c>
      <c r="B85" s="5" t="s">
        <v>1157</v>
      </c>
      <c r="C85" s="5" t="s">
        <v>1158</v>
      </c>
      <c r="D85" s="5" t="s">
        <v>1357</v>
      </c>
      <c r="E85" s="5" t="s">
        <v>1358</v>
      </c>
      <c r="F85" s="5" t="s">
        <v>1517</v>
      </c>
      <c r="G85" s="5" t="s">
        <v>1518</v>
      </c>
      <c r="H85" s="5" t="s">
        <v>1393</v>
      </c>
      <c r="I85" s="5" t="s">
        <v>1159</v>
      </c>
      <c r="J85" s="5" t="s">
        <v>1160</v>
      </c>
      <c r="K85" s="5" t="s">
        <v>1357</v>
      </c>
      <c r="L85" s="5" t="s">
        <v>1433</v>
      </c>
      <c r="M85" s="15"/>
      <c r="N85" s="15"/>
      <c r="O85" s="13">
        <v>0.5</v>
      </c>
      <c r="P85" s="18">
        <v>4344.07</v>
      </c>
      <c r="Q85" s="4">
        <f t="shared" si="5"/>
        <v>2367.6411002132099</v>
      </c>
      <c r="R85" s="4">
        <f t="shared" si="6"/>
        <v>1041.7620840938123</v>
      </c>
      <c r="S85" s="16">
        <v>0</v>
      </c>
      <c r="T85" s="2">
        <f t="shared" si="7"/>
        <v>1325.8790161193976</v>
      </c>
    </row>
    <row r="86" spans="1:20" x14ac:dyDescent="0.25">
      <c r="A86" s="22" t="s">
        <v>67</v>
      </c>
      <c r="B86" s="5" t="s">
        <v>1155</v>
      </c>
      <c r="C86" s="5" t="s">
        <v>1156</v>
      </c>
      <c r="D86" s="5" t="s">
        <v>1336</v>
      </c>
      <c r="E86" s="5" t="s">
        <v>1352</v>
      </c>
      <c r="F86" s="5" t="s">
        <v>1519</v>
      </c>
      <c r="G86" s="5" t="s">
        <v>1520</v>
      </c>
      <c r="H86" s="5" t="s">
        <v>1402</v>
      </c>
      <c r="I86" s="5" t="s">
        <v>1155</v>
      </c>
      <c r="J86" s="5" t="s">
        <v>1156</v>
      </c>
      <c r="K86" s="5" t="s">
        <v>1336</v>
      </c>
      <c r="L86" s="5" t="s">
        <v>1352</v>
      </c>
      <c r="M86" s="15"/>
      <c r="N86" s="15"/>
      <c r="O86" s="13">
        <v>0.5</v>
      </c>
      <c r="P86" s="18">
        <v>22060.22</v>
      </c>
      <c r="Q86" s="4">
        <f t="shared" si="5"/>
        <v>12023.444270406662</v>
      </c>
      <c r="R86" s="4">
        <f t="shared" si="6"/>
        <v>5290.3154789789314</v>
      </c>
      <c r="S86" s="16">
        <v>0</v>
      </c>
      <c r="T86" s="2">
        <f t="shared" si="7"/>
        <v>6733.1287914277309</v>
      </c>
    </row>
    <row r="87" spans="1:20" x14ac:dyDescent="0.25">
      <c r="A87" s="22" t="s">
        <v>67</v>
      </c>
      <c r="B87" s="5" t="s">
        <v>1155</v>
      </c>
      <c r="C87" s="5" t="s">
        <v>1156</v>
      </c>
      <c r="D87" s="5" t="s">
        <v>1336</v>
      </c>
      <c r="E87" s="5" t="s">
        <v>1352</v>
      </c>
      <c r="F87" s="5" t="s">
        <v>1521</v>
      </c>
      <c r="G87" s="5" t="s">
        <v>1522</v>
      </c>
      <c r="H87" s="5" t="s">
        <v>1393</v>
      </c>
      <c r="I87" s="5" t="s">
        <v>1155</v>
      </c>
      <c r="J87" s="5" t="s">
        <v>1156</v>
      </c>
      <c r="K87" s="5" t="s">
        <v>1336</v>
      </c>
      <c r="L87" s="5" t="s">
        <v>1352</v>
      </c>
      <c r="M87" s="15"/>
      <c r="N87" s="15"/>
      <c r="O87" s="13">
        <v>0.5</v>
      </c>
      <c r="P87" s="18">
        <v>22060.22</v>
      </c>
      <c r="Q87" s="4">
        <f t="shared" si="5"/>
        <v>12023.444270406662</v>
      </c>
      <c r="R87" s="4">
        <f t="shared" si="6"/>
        <v>5290.3154789789314</v>
      </c>
      <c r="S87" s="16">
        <v>0</v>
      </c>
      <c r="T87" s="2">
        <f t="shared" si="7"/>
        <v>6733.1287914277309</v>
      </c>
    </row>
    <row r="88" spans="1:20" x14ac:dyDescent="0.25">
      <c r="A88" s="22" t="s">
        <v>68</v>
      </c>
      <c r="B88" s="5" t="s">
        <v>1143</v>
      </c>
      <c r="C88" s="5" t="s">
        <v>1144</v>
      </c>
      <c r="D88" s="5" t="s">
        <v>1348</v>
      </c>
      <c r="E88" s="5" t="s">
        <v>1349</v>
      </c>
      <c r="F88" s="5" t="s">
        <v>1523</v>
      </c>
      <c r="G88" s="5" t="s">
        <v>1524</v>
      </c>
      <c r="H88" s="5" t="s">
        <v>1393</v>
      </c>
      <c r="I88" s="5" t="s">
        <v>1143</v>
      </c>
      <c r="J88" s="5" t="s">
        <v>1144</v>
      </c>
      <c r="K88" s="5" t="s">
        <v>1348</v>
      </c>
      <c r="L88" s="5" t="s">
        <v>1407</v>
      </c>
      <c r="M88" s="15"/>
      <c r="N88" s="15"/>
      <c r="O88" s="13">
        <v>1</v>
      </c>
      <c r="P88" s="18">
        <v>69256.36</v>
      </c>
      <c r="Q88" s="4">
        <f t="shared" si="5"/>
        <v>37746.676362757084</v>
      </c>
      <c r="R88" s="4">
        <f t="shared" si="6"/>
        <v>16608.537599613115</v>
      </c>
      <c r="S88" s="16">
        <v>0</v>
      </c>
      <c r="T88" s="2">
        <f t="shared" si="7"/>
        <v>21138.138763143968</v>
      </c>
    </row>
    <row r="89" spans="1:20" x14ac:dyDescent="0.25">
      <c r="A89" s="22" t="s">
        <v>69</v>
      </c>
      <c r="B89" s="5" t="s">
        <v>1139</v>
      </c>
      <c r="C89" s="5" t="s">
        <v>1325</v>
      </c>
      <c r="D89" s="5" t="s">
        <v>1353</v>
      </c>
      <c r="E89" s="5" t="s">
        <v>1354</v>
      </c>
      <c r="F89" s="5" t="s">
        <v>1525</v>
      </c>
      <c r="G89" s="5" t="s">
        <v>1526</v>
      </c>
      <c r="H89" s="5" t="s">
        <v>1393</v>
      </c>
      <c r="I89" s="5" t="s">
        <v>1139</v>
      </c>
      <c r="J89" s="5" t="s">
        <v>1140</v>
      </c>
      <c r="K89" s="5" t="s">
        <v>1353</v>
      </c>
      <c r="L89" s="5" t="s">
        <v>1399</v>
      </c>
      <c r="M89" s="15"/>
      <c r="N89" s="15"/>
      <c r="O89" s="13">
        <v>1</v>
      </c>
      <c r="P89" s="18">
        <v>1571.71</v>
      </c>
      <c r="Q89" s="4">
        <f t="shared" si="5"/>
        <v>856.62643410813007</v>
      </c>
      <c r="R89" s="4">
        <f t="shared" si="6"/>
        <v>376.91563100757725</v>
      </c>
      <c r="S89" s="16">
        <v>0</v>
      </c>
      <c r="T89" s="2">
        <f t="shared" si="7"/>
        <v>479.71080310055282</v>
      </c>
    </row>
    <row r="90" spans="1:20" x14ac:dyDescent="0.25">
      <c r="A90" s="22" t="s">
        <v>70</v>
      </c>
      <c r="B90" s="5" t="s">
        <v>1169</v>
      </c>
      <c r="C90" s="5" t="s">
        <v>1170</v>
      </c>
      <c r="D90" s="5" t="s">
        <v>1348</v>
      </c>
      <c r="E90" s="5" t="s">
        <v>1349</v>
      </c>
      <c r="F90" s="5" t="s">
        <v>1527</v>
      </c>
      <c r="G90" s="5" t="s">
        <v>1528</v>
      </c>
      <c r="H90" s="5" t="s">
        <v>1398</v>
      </c>
      <c r="I90" s="5" t="s">
        <v>1187</v>
      </c>
      <c r="J90" s="5" t="s">
        <v>1188</v>
      </c>
      <c r="K90" s="5" t="s">
        <v>1336</v>
      </c>
      <c r="L90" s="5" t="s">
        <v>1352</v>
      </c>
      <c r="M90" s="15"/>
      <c r="N90" s="15"/>
      <c r="O90" s="13">
        <v>0.1</v>
      </c>
      <c r="P90" s="18">
        <v>9741.3760000000002</v>
      </c>
      <c r="Q90" s="4">
        <f t="shared" si="5"/>
        <v>5309.325630164929</v>
      </c>
      <c r="R90" s="4">
        <f t="shared" si="6"/>
        <v>2336.1032772725689</v>
      </c>
      <c r="S90" s="16">
        <v>0</v>
      </c>
      <c r="T90" s="2">
        <f t="shared" si="7"/>
        <v>2973.22235289236</v>
      </c>
    </row>
    <row r="91" spans="1:20" x14ac:dyDescent="0.25">
      <c r="A91" s="22" t="s">
        <v>70</v>
      </c>
      <c r="B91" s="5" t="s">
        <v>1169</v>
      </c>
      <c r="C91" s="5" t="s">
        <v>1170</v>
      </c>
      <c r="D91" s="5" t="s">
        <v>1348</v>
      </c>
      <c r="E91" s="5" t="s">
        <v>1349</v>
      </c>
      <c r="F91" s="5" t="s">
        <v>1529</v>
      </c>
      <c r="G91" s="5" t="s">
        <v>1530</v>
      </c>
      <c r="H91" s="5" t="s">
        <v>1398</v>
      </c>
      <c r="I91" s="5" t="s">
        <v>1169</v>
      </c>
      <c r="J91" s="5" t="s">
        <v>1170</v>
      </c>
      <c r="K91" s="5" t="s">
        <v>1348</v>
      </c>
      <c r="L91" s="5" t="s">
        <v>1407</v>
      </c>
      <c r="M91" s="15"/>
      <c r="N91" s="15"/>
      <c r="O91" s="13">
        <v>0.45</v>
      </c>
      <c r="P91" s="18">
        <v>43836.191999999995</v>
      </c>
      <c r="Q91" s="4">
        <f t="shared" si="5"/>
        <v>23891.965335742174</v>
      </c>
      <c r="R91" s="4">
        <f t="shared" si="6"/>
        <v>10512.464747726557</v>
      </c>
      <c r="S91" s="16">
        <v>0</v>
      </c>
      <c r="T91" s="2">
        <f t="shared" si="7"/>
        <v>13379.500588015617</v>
      </c>
    </row>
    <row r="92" spans="1:20" x14ac:dyDescent="0.25">
      <c r="A92" s="22" t="s">
        <v>70</v>
      </c>
      <c r="B92" s="5" t="s">
        <v>1169</v>
      </c>
      <c r="C92" s="5" t="s">
        <v>1170</v>
      </c>
      <c r="D92" s="5" t="s">
        <v>1348</v>
      </c>
      <c r="E92" s="5" t="s">
        <v>1349</v>
      </c>
      <c r="F92" s="5" t="s">
        <v>1531</v>
      </c>
      <c r="G92" s="5" t="s">
        <v>1532</v>
      </c>
      <c r="H92" s="5" t="s">
        <v>1393</v>
      </c>
      <c r="I92" s="5" t="s">
        <v>1169</v>
      </c>
      <c r="J92" s="5" t="s">
        <v>1170</v>
      </c>
      <c r="K92" s="5" t="s">
        <v>1348</v>
      </c>
      <c r="L92" s="5" t="s">
        <v>1407</v>
      </c>
      <c r="M92" s="15"/>
      <c r="N92" s="15"/>
      <c r="O92" s="13">
        <v>0.45</v>
      </c>
      <c r="P92" s="18">
        <v>43836.191999999995</v>
      </c>
      <c r="Q92" s="4">
        <f t="shared" si="5"/>
        <v>23891.965335742174</v>
      </c>
      <c r="R92" s="4">
        <f t="shared" si="6"/>
        <v>10512.464747726557</v>
      </c>
      <c r="S92" s="16">
        <v>0</v>
      </c>
      <c r="T92" s="2">
        <f t="shared" si="7"/>
        <v>13379.500588015617</v>
      </c>
    </row>
    <row r="93" spans="1:20" x14ac:dyDescent="0.25">
      <c r="A93" s="22" t="s">
        <v>71</v>
      </c>
      <c r="B93" s="5" t="s">
        <v>1189</v>
      </c>
      <c r="C93" s="5" t="s">
        <v>1190</v>
      </c>
      <c r="D93" s="5" t="s">
        <v>1353</v>
      </c>
      <c r="E93" s="5" t="s">
        <v>1354</v>
      </c>
      <c r="F93" s="5" t="s">
        <v>1533</v>
      </c>
      <c r="G93" s="5" t="s">
        <v>1534</v>
      </c>
      <c r="H93" s="5" t="s">
        <v>1393</v>
      </c>
      <c r="I93" s="5" t="s">
        <v>1189</v>
      </c>
      <c r="J93" s="5" t="s">
        <v>1190</v>
      </c>
      <c r="K93" s="5" t="s">
        <v>1353</v>
      </c>
      <c r="L93" s="5" t="s">
        <v>1399</v>
      </c>
      <c r="M93" s="15"/>
      <c r="N93" s="15"/>
      <c r="O93" s="13">
        <v>1</v>
      </c>
      <c r="P93" s="18">
        <v>5421.49</v>
      </c>
      <c r="Q93" s="4">
        <f t="shared" si="5"/>
        <v>2954.8654944314703</v>
      </c>
      <c r="R93" s="4">
        <f t="shared" si="6"/>
        <v>1300.140817549847</v>
      </c>
      <c r="S93" s="16">
        <v>0</v>
      </c>
      <c r="T93" s="2">
        <f t="shared" si="7"/>
        <v>1654.7246768816233</v>
      </c>
    </row>
    <row r="94" spans="1:20" x14ac:dyDescent="0.25">
      <c r="A94" s="22" t="s">
        <v>72</v>
      </c>
      <c r="B94" s="5" t="s">
        <v>1157</v>
      </c>
      <c r="C94" s="5" t="s">
        <v>1158</v>
      </c>
      <c r="D94" s="5" t="s">
        <v>1357</v>
      </c>
      <c r="E94" s="5" t="s">
        <v>1358</v>
      </c>
      <c r="F94" s="5" t="s">
        <v>1535</v>
      </c>
      <c r="G94" s="5" t="s">
        <v>1536</v>
      </c>
      <c r="H94" s="5" t="s">
        <v>1393</v>
      </c>
      <c r="I94" s="5" t="s">
        <v>1157</v>
      </c>
      <c r="J94" s="5" t="s">
        <v>1158</v>
      </c>
      <c r="K94" s="5" t="s">
        <v>1357</v>
      </c>
      <c r="L94" s="5" t="s">
        <v>1433</v>
      </c>
      <c r="M94" s="15"/>
      <c r="N94" s="15"/>
      <c r="O94" s="13">
        <v>0.47</v>
      </c>
      <c r="P94" s="18">
        <v>1687.0837999999999</v>
      </c>
      <c r="Q94" s="4">
        <f t="shared" si="5"/>
        <v>919.50842053279143</v>
      </c>
      <c r="R94" s="4">
        <f t="shared" si="6"/>
        <v>404.58370503442825</v>
      </c>
      <c r="S94" s="16">
        <v>0</v>
      </c>
      <c r="T94" s="2">
        <f t="shared" si="7"/>
        <v>514.92471549836318</v>
      </c>
    </row>
    <row r="95" spans="1:20" x14ac:dyDescent="0.25">
      <c r="A95" s="22" t="s">
        <v>72</v>
      </c>
      <c r="B95" s="5" t="s">
        <v>1157</v>
      </c>
      <c r="C95" s="5" t="s">
        <v>1158</v>
      </c>
      <c r="D95" s="5" t="s">
        <v>1357</v>
      </c>
      <c r="E95" s="5" t="s">
        <v>1358</v>
      </c>
      <c r="F95" s="5" t="s">
        <v>1535</v>
      </c>
      <c r="G95" s="5" t="s">
        <v>1536</v>
      </c>
      <c r="H95" s="5" t="s">
        <v>1393</v>
      </c>
      <c r="I95" s="5" t="s">
        <v>1191</v>
      </c>
      <c r="J95" s="5" t="s">
        <v>1192</v>
      </c>
      <c r="K95" s="5" t="s">
        <v>1357</v>
      </c>
      <c r="L95" s="5" t="s">
        <v>1433</v>
      </c>
      <c r="M95" s="15"/>
      <c r="N95" s="15"/>
      <c r="O95" s="13">
        <v>0.47</v>
      </c>
      <c r="P95" s="18">
        <v>1687.0837999999999</v>
      </c>
      <c r="Q95" s="4">
        <f t="shared" si="5"/>
        <v>919.50842053279143</v>
      </c>
      <c r="R95" s="4">
        <f t="shared" si="6"/>
        <v>404.58370503442825</v>
      </c>
      <c r="S95" s="16">
        <v>0</v>
      </c>
      <c r="T95" s="2">
        <f t="shared" si="7"/>
        <v>514.92471549836318</v>
      </c>
    </row>
    <row r="96" spans="1:20" x14ac:dyDescent="0.25">
      <c r="A96" s="22" t="s">
        <v>72</v>
      </c>
      <c r="B96" s="5" t="s">
        <v>1157</v>
      </c>
      <c r="C96" s="5" t="s">
        <v>1158</v>
      </c>
      <c r="D96" s="5" t="s">
        <v>1357</v>
      </c>
      <c r="E96" s="5" t="s">
        <v>1358</v>
      </c>
      <c r="F96" s="5" t="s">
        <v>1537</v>
      </c>
      <c r="G96" s="5" t="s">
        <v>1538</v>
      </c>
      <c r="H96" s="5" t="s">
        <v>1402</v>
      </c>
      <c r="I96" s="5" t="s">
        <v>1193</v>
      </c>
      <c r="J96" s="5" t="s">
        <v>1194</v>
      </c>
      <c r="K96" s="5" t="s">
        <v>1357</v>
      </c>
      <c r="L96" s="5" t="s">
        <v>1433</v>
      </c>
      <c r="M96" s="15"/>
      <c r="N96" s="15"/>
      <c r="O96" s="13">
        <v>2.4E-2</v>
      </c>
      <c r="P96" s="18">
        <v>86.148960000000002</v>
      </c>
      <c r="Q96" s="4">
        <f t="shared" si="5"/>
        <v>46.953621474014888</v>
      </c>
      <c r="R96" s="4">
        <f t="shared" si="6"/>
        <v>20.65959344856655</v>
      </c>
      <c r="S96" s="16">
        <v>0</v>
      </c>
      <c r="T96" s="2">
        <f t="shared" si="7"/>
        <v>26.294028025448338</v>
      </c>
    </row>
    <row r="97" spans="1:20" x14ac:dyDescent="0.25">
      <c r="A97" s="22" t="s">
        <v>72</v>
      </c>
      <c r="B97" s="5" t="s">
        <v>1157</v>
      </c>
      <c r="C97" s="5" t="s">
        <v>1158</v>
      </c>
      <c r="D97" s="5" t="s">
        <v>1357</v>
      </c>
      <c r="E97" s="5" t="s">
        <v>1358</v>
      </c>
      <c r="F97" s="5" t="s">
        <v>1537</v>
      </c>
      <c r="G97" s="5" t="s">
        <v>1538</v>
      </c>
      <c r="H97" s="5" t="s">
        <v>1402</v>
      </c>
      <c r="I97" s="5" t="s">
        <v>1195</v>
      </c>
      <c r="J97" s="5" t="s">
        <v>1196</v>
      </c>
      <c r="K97" s="5" t="s">
        <v>1357</v>
      </c>
      <c r="L97" s="5" t="s">
        <v>1433</v>
      </c>
      <c r="M97" s="15"/>
      <c r="N97" s="15"/>
      <c r="O97" s="13">
        <v>3.6000000000000004E-2</v>
      </c>
      <c r="P97" s="18">
        <v>129.22344000000001</v>
      </c>
      <c r="Q97" s="4">
        <f t="shared" si="5"/>
        <v>70.430432211022335</v>
      </c>
      <c r="R97" s="4">
        <f t="shared" si="6"/>
        <v>30.989390172849827</v>
      </c>
      <c r="S97" s="16">
        <v>0</v>
      </c>
      <c r="T97" s="2">
        <f t="shared" si="7"/>
        <v>39.441042038172512</v>
      </c>
    </row>
    <row r="98" spans="1:20" x14ac:dyDescent="0.25">
      <c r="A98" s="22" t="s">
        <v>73</v>
      </c>
      <c r="B98" s="5" t="s">
        <v>1169</v>
      </c>
      <c r="C98" s="5" t="s">
        <v>1170</v>
      </c>
      <c r="D98" s="5" t="s">
        <v>1348</v>
      </c>
      <c r="E98" s="5" t="s">
        <v>1349</v>
      </c>
      <c r="F98" s="5" t="s">
        <v>1487</v>
      </c>
      <c r="G98" s="5" t="s">
        <v>1488</v>
      </c>
      <c r="H98" s="5" t="s">
        <v>1393</v>
      </c>
      <c r="I98" s="5" t="s">
        <v>1169</v>
      </c>
      <c r="J98" s="5" t="s">
        <v>1170</v>
      </c>
      <c r="K98" s="5" t="s">
        <v>1348</v>
      </c>
      <c r="L98" s="5" t="s">
        <v>1407</v>
      </c>
      <c r="M98" s="15"/>
      <c r="N98" s="15"/>
      <c r="O98" s="13">
        <v>0.5</v>
      </c>
      <c r="P98" s="18">
        <v>89128.475000000006</v>
      </c>
      <c r="Q98" s="4">
        <f t="shared" si="5"/>
        <v>48577.541478227933</v>
      </c>
      <c r="R98" s="4">
        <f t="shared" si="6"/>
        <v>21374.118250420292</v>
      </c>
      <c r="S98" s="16">
        <v>0</v>
      </c>
      <c r="T98" s="2">
        <f t="shared" si="7"/>
        <v>27203.423227807642</v>
      </c>
    </row>
    <row r="99" spans="1:20" x14ac:dyDescent="0.25">
      <c r="A99" s="22" t="s">
        <v>73</v>
      </c>
      <c r="B99" s="5" t="s">
        <v>1169</v>
      </c>
      <c r="C99" s="5" t="s">
        <v>1170</v>
      </c>
      <c r="D99" s="5" t="s">
        <v>1348</v>
      </c>
      <c r="E99" s="5" t="s">
        <v>1349</v>
      </c>
      <c r="F99" s="5" t="s">
        <v>1539</v>
      </c>
      <c r="G99" s="5" t="s">
        <v>1540</v>
      </c>
      <c r="H99" s="5" t="s">
        <v>1398</v>
      </c>
      <c r="I99" s="5" t="s">
        <v>1163</v>
      </c>
      <c r="J99" s="14" t="s">
        <v>1164</v>
      </c>
      <c r="K99" s="5" t="s">
        <v>1348</v>
      </c>
      <c r="L99" s="5" t="s">
        <v>1407</v>
      </c>
      <c r="M99" s="15"/>
      <c r="N99" s="15"/>
      <c r="O99" s="13">
        <v>0.5</v>
      </c>
      <c r="P99" s="18">
        <v>89128.475000000006</v>
      </c>
      <c r="Q99" s="4">
        <f t="shared" si="5"/>
        <v>48577.541478227933</v>
      </c>
      <c r="R99" s="4">
        <f t="shared" si="6"/>
        <v>21374.118250420292</v>
      </c>
      <c r="S99" s="16">
        <v>0</v>
      </c>
      <c r="T99" s="2">
        <f t="shared" si="7"/>
        <v>27203.423227807642</v>
      </c>
    </row>
    <row r="100" spans="1:20" x14ac:dyDescent="0.25">
      <c r="A100" s="22" t="s">
        <v>74</v>
      </c>
      <c r="B100" s="5" t="s">
        <v>1169</v>
      </c>
      <c r="C100" s="5" t="s">
        <v>1170</v>
      </c>
      <c r="D100" s="5" t="s">
        <v>1348</v>
      </c>
      <c r="E100" s="5" t="s">
        <v>1349</v>
      </c>
      <c r="F100" s="5" t="s">
        <v>1541</v>
      </c>
      <c r="G100" s="5" t="s">
        <v>1542</v>
      </c>
      <c r="H100" s="5" t="s">
        <v>1402</v>
      </c>
      <c r="I100" s="5" t="s">
        <v>1169</v>
      </c>
      <c r="J100" s="5" t="s">
        <v>1170</v>
      </c>
      <c r="K100" s="5" t="s">
        <v>1348</v>
      </c>
      <c r="L100" s="5" t="s">
        <v>1407</v>
      </c>
      <c r="M100" s="15"/>
      <c r="N100" s="15"/>
      <c r="O100" s="13">
        <v>0.5</v>
      </c>
      <c r="P100" s="18">
        <v>87686.3</v>
      </c>
      <c r="Q100" s="4">
        <f t="shared" si="5"/>
        <v>47791.515285348905</v>
      </c>
      <c r="R100" s="4">
        <f t="shared" si="6"/>
        <v>21028.26672555352</v>
      </c>
      <c r="S100" s="16">
        <v>0</v>
      </c>
      <c r="T100" s="2">
        <f t="shared" si="7"/>
        <v>26763.248559795386</v>
      </c>
    </row>
    <row r="101" spans="1:20" x14ac:dyDescent="0.25">
      <c r="A101" s="22" t="s">
        <v>74</v>
      </c>
      <c r="B101" s="5" t="s">
        <v>1169</v>
      </c>
      <c r="C101" s="5" t="s">
        <v>1170</v>
      </c>
      <c r="D101" s="5" t="s">
        <v>1348</v>
      </c>
      <c r="E101" s="5" t="s">
        <v>1349</v>
      </c>
      <c r="F101" s="5" t="s">
        <v>1543</v>
      </c>
      <c r="G101" s="5" t="s">
        <v>1544</v>
      </c>
      <c r="H101" s="5" t="s">
        <v>1393</v>
      </c>
      <c r="I101" s="5" t="s">
        <v>1169</v>
      </c>
      <c r="J101" s="5" t="s">
        <v>1170</v>
      </c>
      <c r="K101" s="5" t="s">
        <v>1348</v>
      </c>
      <c r="L101" s="5" t="s">
        <v>1407</v>
      </c>
      <c r="M101" s="15"/>
      <c r="N101" s="15"/>
      <c r="O101" s="13">
        <v>0.5</v>
      </c>
      <c r="P101" s="18">
        <v>87686.3</v>
      </c>
      <c r="Q101" s="4">
        <f t="shared" si="5"/>
        <v>47791.515285348905</v>
      </c>
      <c r="R101" s="4">
        <f t="shared" si="6"/>
        <v>21028.26672555352</v>
      </c>
      <c r="S101" s="16">
        <v>0</v>
      </c>
      <c r="T101" s="2">
        <f t="shared" si="7"/>
        <v>26763.248559795386</v>
      </c>
    </row>
    <row r="102" spans="1:20" x14ac:dyDescent="0.25">
      <c r="A102" s="22" t="s">
        <v>74</v>
      </c>
      <c r="B102" s="5" t="s">
        <v>1169</v>
      </c>
      <c r="C102" s="5" t="s">
        <v>1170</v>
      </c>
      <c r="D102" s="5" t="s">
        <v>1348</v>
      </c>
      <c r="E102" s="5" t="s">
        <v>1349</v>
      </c>
      <c r="F102" s="5" t="s">
        <v>1545</v>
      </c>
      <c r="G102" s="5" t="s">
        <v>1546</v>
      </c>
      <c r="H102" s="5" t="s">
        <v>1398</v>
      </c>
      <c r="I102" s="5" t="s">
        <v>1169</v>
      </c>
      <c r="J102" s="5" t="s">
        <v>1170</v>
      </c>
      <c r="K102" s="5" t="s">
        <v>1348</v>
      </c>
      <c r="L102" s="5" t="s">
        <v>1407</v>
      </c>
      <c r="M102" s="15"/>
      <c r="N102" s="15"/>
      <c r="O102" s="13">
        <v>0</v>
      </c>
      <c r="P102" s="18">
        <v>0</v>
      </c>
      <c r="Q102" s="4">
        <f t="shared" si="5"/>
        <v>0</v>
      </c>
      <c r="R102" s="4">
        <f t="shared" si="6"/>
        <v>0</v>
      </c>
      <c r="S102" s="16">
        <v>0</v>
      </c>
      <c r="T102" s="2">
        <f t="shared" si="7"/>
        <v>0</v>
      </c>
    </row>
    <row r="103" spans="1:20" x14ac:dyDescent="0.25">
      <c r="A103" s="22" t="s">
        <v>75</v>
      </c>
      <c r="B103" s="5" t="s">
        <v>1173</v>
      </c>
      <c r="C103" s="5" t="s">
        <v>1174</v>
      </c>
      <c r="D103" s="5" t="s">
        <v>1336</v>
      </c>
      <c r="E103" s="5" t="s">
        <v>1352</v>
      </c>
      <c r="F103" s="5" t="s">
        <v>1547</v>
      </c>
      <c r="G103" s="5" t="s">
        <v>1548</v>
      </c>
      <c r="H103" s="5" t="s">
        <v>1402</v>
      </c>
      <c r="I103" s="5" t="s">
        <v>1173</v>
      </c>
      <c r="J103" s="5" t="s">
        <v>1174</v>
      </c>
      <c r="K103" s="5" t="s">
        <v>1336</v>
      </c>
      <c r="L103" s="5" t="s">
        <v>1352</v>
      </c>
      <c r="M103" s="15"/>
      <c r="N103" s="15"/>
      <c r="O103" s="13">
        <v>0.5</v>
      </c>
      <c r="P103" s="18">
        <v>478.54499999999996</v>
      </c>
      <c r="Q103" s="4">
        <f t="shared" si="5"/>
        <v>260.82056925913503</v>
      </c>
      <c r="R103" s="4">
        <f t="shared" si="6"/>
        <v>114.76105047401941</v>
      </c>
      <c r="S103" s="16">
        <v>0</v>
      </c>
      <c r="T103" s="2">
        <f t="shared" si="7"/>
        <v>146.05951878511561</v>
      </c>
    </row>
    <row r="104" spans="1:20" x14ac:dyDescent="0.25">
      <c r="A104" s="22" t="s">
        <v>75</v>
      </c>
      <c r="B104" s="5" t="s">
        <v>1173</v>
      </c>
      <c r="C104" s="5" t="s">
        <v>1174</v>
      </c>
      <c r="D104" s="5" t="s">
        <v>1336</v>
      </c>
      <c r="E104" s="5" t="s">
        <v>1352</v>
      </c>
      <c r="F104" s="5" t="s">
        <v>1549</v>
      </c>
      <c r="G104" s="5" t="s">
        <v>1550</v>
      </c>
      <c r="H104" s="5" t="s">
        <v>1393</v>
      </c>
      <c r="I104" s="5" t="s">
        <v>1173</v>
      </c>
      <c r="J104" s="5" t="s">
        <v>1174</v>
      </c>
      <c r="K104" s="5" t="s">
        <v>1336</v>
      </c>
      <c r="L104" s="5" t="s">
        <v>1352</v>
      </c>
      <c r="M104" s="15"/>
      <c r="N104" s="15"/>
      <c r="O104" s="13">
        <v>0.5</v>
      </c>
      <c r="P104" s="18">
        <v>478.54499999999996</v>
      </c>
      <c r="Q104" s="4">
        <f t="shared" si="5"/>
        <v>260.82056925913503</v>
      </c>
      <c r="R104" s="4">
        <f t="shared" si="6"/>
        <v>114.76105047401941</v>
      </c>
      <c r="S104" s="16">
        <v>0</v>
      </c>
      <c r="T104" s="2">
        <f t="shared" si="7"/>
        <v>146.05951878511561</v>
      </c>
    </row>
    <row r="105" spans="1:20" x14ac:dyDescent="0.25">
      <c r="A105" s="22" t="s">
        <v>76</v>
      </c>
      <c r="B105" s="5" t="s">
        <v>1149</v>
      </c>
      <c r="C105" s="5" t="s">
        <v>1150</v>
      </c>
      <c r="D105" s="5" t="s">
        <v>1353</v>
      </c>
      <c r="E105" s="5" t="s">
        <v>1354</v>
      </c>
      <c r="F105" s="5" t="s">
        <v>1551</v>
      </c>
      <c r="G105" s="5" t="s">
        <v>1552</v>
      </c>
      <c r="H105" s="5" t="s">
        <v>1398</v>
      </c>
      <c r="I105" s="5" t="s">
        <v>1149</v>
      </c>
      <c r="J105" s="5" t="s">
        <v>1150</v>
      </c>
      <c r="K105" s="5" t="s">
        <v>1353</v>
      </c>
      <c r="L105" s="5" t="s">
        <v>1399</v>
      </c>
      <c r="M105" s="15"/>
      <c r="N105" s="15"/>
      <c r="O105" s="13">
        <v>0.12</v>
      </c>
      <c r="P105" s="18">
        <v>174.4932</v>
      </c>
      <c r="Q105" s="4">
        <f t="shared" si="5"/>
        <v>95.103732681039602</v>
      </c>
      <c r="R105" s="4">
        <f t="shared" si="6"/>
        <v>41.845642379657427</v>
      </c>
      <c r="S105" s="16">
        <v>0</v>
      </c>
      <c r="T105" s="2">
        <f t="shared" si="7"/>
        <v>53.258090301382175</v>
      </c>
    </row>
    <row r="106" spans="1:20" x14ac:dyDescent="0.25">
      <c r="A106" s="22" t="s">
        <v>76</v>
      </c>
      <c r="B106" s="5" t="s">
        <v>1149</v>
      </c>
      <c r="C106" s="5" t="s">
        <v>1150</v>
      </c>
      <c r="D106" s="5" t="s">
        <v>1353</v>
      </c>
      <c r="E106" s="5" t="s">
        <v>1354</v>
      </c>
      <c r="F106" s="5" t="s">
        <v>1551</v>
      </c>
      <c r="G106" s="5" t="s">
        <v>1552</v>
      </c>
      <c r="H106" s="5" t="s">
        <v>1398</v>
      </c>
      <c r="I106" s="5" t="s">
        <v>1175</v>
      </c>
      <c r="J106" s="5" t="s">
        <v>1176</v>
      </c>
      <c r="K106" s="5" t="s">
        <v>1359</v>
      </c>
      <c r="L106" s="5" t="s">
        <v>1394</v>
      </c>
      <c r="M106" s="5" t="s">
        <v>1353</v>
      </c>
      <c r="N106" s="5" t="s">
        <v>2587</v>
      </c>
      <c r="O106" s="13">
        <v>0.28000000000000003</v>
      </c>
      <c r="P106" s="18">
        <v>407.15080000000006</v>
      </c>
      <c r="Q106" s="4">
        <f t="shared" si="5"/>
        <v>221.90870958909244</v>
      </c>
      <c r="R106" s="4"/>
      <c r="S106" s="4">
        <f>Q106</f>
        <v>221.90870958909244</v>
      </c>
      <c r="T106" s="1"/>
    </row>
    <row r="107" spans="1:20" x14ac:dyDescent="0.25">
      <c r="A107" s="22" t="s">
        <v>76</v>
      </c>
      <c r="B107" s="5" t="s">
        <v>1149</v>
      </c>
      <c r="C107" s="5" t="s">
        <v>1150</v>
      </c>
      <c r="D107" s="5" t="s">
        <v>1353</v>
      </c>
      <c r="E107" s="5" t="s">
        <v>1354</v>
      </c>
      <c r="F107" s="5" t="s">
        <v>1414</v>
      </c>
      <c r="G107" s="5" t="s">
        <v>1415</v>
      </c>
      <c r="H107" s="5" t="s">
        <v>1393</v>
      </c>
      <c r="I107" s="5" t="s">
        <v>1149</v>
      </c>
      <c r="J107" s="5" t="s">
        <v>1150</v>
      </c>
      <c r="K107" s="5" t="s">
        <v>1353</v>
      </c>
      <c r="L107" s="5" t="s">
        <v>1399</v>
      </c>
      <c r="M107" s="15"/>
      <c r="N107" s="15"/>
      <c r="O107" s="13">
        <v>0.6</v>
      </c>
      <c r="P107" s="18">
        <v>872.46600000000001</v>
      </c>
      <c r="Q107" s="4">
        <f t="shared" si="5"/>
        <v>475.51866340519803</v>
      </c>
      <c r="R107" s="4">
        <f t="shared" si="6"/>
        <v>209.22821189828713</v>
      </c>
      <c r="S107" s="16">
        <v>0</v>
      </c>
      <c r="T107" s="2">
        <f t="shared" ref="T107:T112" si="8">Q107-R107</f>
        <v>266.29045150691093</v>
      </c>
    </row>
    <row r="108" spans="1:20" x14ac:dyDescent="0.25">
      <c r="A108" s="22" t="s">
        <v>77</v>
      </c>
      <c r="B108" s="5" t="s">
        <v>1157</v>
      </c>
      <c r="C108" s="5" t="s">
        <v>1158</v>
      </c>
      <c r="D108" s="5" t="s">
        <v>1357</v>
      </c>
      <c r="E108" s="5" t="s">
        <v>1358</v>
      </c>
      <c r="F108" s="5" t="s">
        <v>1517</v>
      </c>
      <c r="G108" s="5" t="s">
        <v>1518</v>
      </c>
      <c r="H108" s="5" t="s">
        <v>1398</v>
      </c>
      <c r="I108" s="5" t="s">
        <v>1157</v>
      </c>
      <c r="J108" s="5" t="s">
        <v>1158</v>
      </c>
      <c r="K108" s="5" t="s">
        <v>1357</v>
      </c>
      <c r="L108" s="5" t="s">
        <v>1433</v>
      </c>
      <c r="M108" s="15"/>
      <c r="N108" s="15"/>
      <c r="O108" s="13">
        <v>0.5</v>
      </c>
      <c r="P108" s="18">
        <v>32786.94</v>
      </c>
      <c r="Q108" s="4">
        <f t="shared" si="5"/>
        <v>17869.810268762823</v>
      </c>
      <c r="R108" s="4">
        <f t="shared" si="6"/>
        <v>7862.7165182556428</v>
      </c>
      <c r="S108" s="16">
        <v>0</v>
      </c>
      <c r="T108" s="2">
        <f t="shared" si="8"/>
        <v>10007.093750507182</v>
      </c>
    </row>
    <row r="109" spans="1:20" x14ac:dyDescent="0.25">
      <c r="A109" s="22" t="s">
        <v>77</v>
      </c>
      <c r="B109" s="5" t="s">
        <v>1157</v>
      </c>
      <c r="C109" s="5" t="s">
        <v>1158</v>
      </c>
      <c r="D109" s="5" t="s">
        <v>1357</v>
      </c>
      <c r="E109" s="5" t="s">
        <v>1358</v>
      </c>
      <c r="F109" s="5" t="s">
        <v>1517</v>
      </c>
      <c r="G109" s="5" t="s">
        <v>1518</v>
      </c>
      <c r="H109" s="5" t="s">
        <v>1398</v>
      </c>
      <c r="I109" s="5" t="s">
        <v>1159</v>
      </c>
      <c r="J109" s="5" t="s">
        <v>1160</v>
      </c>
      <c r="K109" s="5" t="s">
        <v>1357</v>
      </c>
      <c r="L109" s="5" t="s">
        <v>1433</v>
      </c>
      <c r="M109" s="15"/>
      <c r="N109" s="15"/>
      <c r="O109" s="13">
        <v>0.5</v>
      </c>
      <c r="P109" s="18">
        <v>32786.94</v>
      </c>
      <c r="Q109" s="4">
        <f t="shared" si="5"/>
        <v>17869.810268762823</v>
      </c>
      <c r="R109" s="4">
        <f t="shared" si="6"/>
        <v>7862.7165182556428</v>
      </c>
      <c r="S109" s="16">
        <v>0</v>
      </c>
      <c r="T109" s="2">
        <f t="shared" si="8"/>
        <v>10007.093750507182</v>
      </c>
    </row>
    <row r="110" spans="1:20" x14ac:dyDescent="0.25">
      <c r="A110" s="22" t="s">
        <v>78</v>
      </c>
      <c r="B110" s="5" t="s">
        <v>1153</v>
      </c>
      <c r="C110" s="5" t="s">
        <v>1154</v>
      </c>
      <c r="D110" s="5" t="s">
        <v>1348</v>
      </c>
      <c r="E110" s="5" t="s">
        <v>1349</v>
      </c>
      <c r="F110" s="5" t="s">
        <v>1553</v>
      </c>
      <c r="G110" s="5" t="s">
        <v>1554</v>
      </c>
      <c r="H110" s="5" t="s">
        <v>1393</v>
      </c>
      <c r="I110" s="5" t="s">
        <v>1153</v>
      </c>
      <c r="J110" s="5" t="s">
        <v>1154</v>
      </c>
      <c r="K110" s="5" t="s">
        <v>1348</v>
      </c>
      <c r="L110" s="5" t="s">
        <v>1407</v>
      </c>
      <c r="M110" s="15"/>
      <c r="N110" s="15"/>
      <c r="O110" s="13">
        <v>0.5</v>
      </c>
      <c r="P110" s="18">
        <v>2188.1849999999999</v>
      </c>
      <c r="Q110" s="4">
        <f t="shared" si="5"/>
        <v>1192.622757200055</v>
      </c>
      <c r="R110" s="4">
        <f t="shared" si="6"/>
        <v>524.75401316802424</v>
      </c>
      <c r="S110" s="16">
        <v>0</v>
      </c>
      <c r="T110" s="2">
        <f t="shared" si="8"/>
        <v>667.8687440320308</v>
      </c>
    </row>
    <row r="111" spans="1:20" x14ac:dyDescent="0.25">
      <c r="A111" s="22" t="s">
        <v>78</v>
      </c>
      <c r="B111" s="5" t="s">
        <v>1153</v>
      </c>
      <c r="C111" s="5" t="s">
        <v>1154</v>
      </c>
      <c r="D111" s="5" t="s">
        <v>1348</v>
      </c>
      <c r="E111" s="5" t="s">
        <v>1349</v>
      </c>
      <c r="F111" s="5" t="s">
        <v>1555</v>
      </c>
      <c r="G111" s="5" t="s">
        <v>1556</v>
      </c>
      <c r="H111" s="5" t="s">
        <v>1402</v>
      </c>
      <c r="I111" s="5" t="s">
        <v>1163</v>
      </c>
      <c r="J111" s="14" t="s">
        <v>1164</v>
      </c>
      <c r="K111" s="5" t="s">
        <v>1348</v>
      </c>
      <c r="L111" s="5" t="s">
        <v>1407</v>
      </c>
      <c r="M111" s="15"/>
      <c r="N111" s="15"/>
      <c r="O111" s="13">
        <v>0.5</v>
      </c>
      <c r="P111" s="18">
        <v>2188.1849999999999</v>
      </c>
      <c r="Q111" s="4">
        <f t="shared" si="5"/>
        <v>1192.622757200055</v>
      </c>
      <c r="R111" s="4">
        <f t="shared" si="6"/>
        <v>524.75401316802424</v>
      </c>
      <c r="S111" s="16">
        <v>0</v>
      </c>
      <c r="T111" s="2">
        <f t="shared" si="8"/>
        <v>667.8687440320308</v>
      </c>
    </row>
    <row r="112" spans="1:20" x14ac:dyDescent="0.25">
      <c r="A112" s="22" t="s">
        <v>79</v>
      </c>
      <c r="B112" s="5" t="s">
        <v>1163</v>
      </c>
      <c r="C112" s="5" t="s">
        <v>1164</v>
      </c>
      <c r="D112" s="5" t="s">
        <v>1348</v>
      </c>
      <c r="E112" s="5" t="s">
        <v>1349</v>
      </c>
      <c r="F112" s="5" t="s">
        <v>1557</v>
      </c>
      <c r="G112" s="5" t="s">
        <v>1558</v>
      </c>
      <c r="H112" s="5" t="s">
        <v>1393</v>
      </c>
      <c r="I112" s="5" t="s">
        <v>1163</v>
      </c>
      <c r="J112" s="14" t="s">
        <v>1164</v>
      </c>
      <c r="K112" s="5" t="s">
        <v>1348</v>
      </c>
      <c r="L112" s="5" t="s">
        <v>1407</v>
      </c>
      <c r="M112" s="15"/>
      <c r="N112" s="15"/>
      <c r="O112" s="13">
        <v>0.5</v>
      </c>
      <c r="P112" s="18">
        <v>-292.185</v>
      </c>
      <c r="Q112" s="4">
        <f t="shared" si="5"/>
        <v>-159.24909471205501</v>
      </c>
      <c r="R112" s="4">
        <f t="shared" si="6"/>
        <v>-70.069601673304206</v>
      </c>
      <c r="S112" s="16">
        <v>0</v>
      </c>
      <c r="T112" s="2">
        <f t="shared" si="8"/>
        <v>-89.179493038750806</v>
      </c>
    </row>
    <row r="113" spans="1:20" x14ac:dyDescent="0.25">
      <c r="A113" s="22" t="s">
        <v>79</v>
      </c>
      <c r="B113" s="5" t="s">
        <v>1163</v>
      </c>
      <c r="C113" s="5" t="s">
        <v>1164</v>
      </c>
      <c r="D113" s="5" t="s">
        <v>1348</v>
      </c>
      <c r="E113" s="5" t="s">
        <v>1349</v>
      </c>
      <c r="F113" s="5" t="s">
        <v>1557</v>
      </c>
      <c r="G113" s="5" t="s">
        <v>1558</v>
      </c>
      <c r="H113" s="5" t="s">
        <v>1393</v>
      </c>
      <c r="I113" s="5" t="s">
        <v>1197</v>
      </c>
      <c r="J113" s="5" t="s">
        <v>1198</v>
      </c>
      <c r="K113" s="5" t="s">
        <v>1359</v>
      </c>
      <c r="L113" s="5" t="s">
        <v>1394</v>
      </c>
      <c r="M113" s="5" t="s">
        <v>1348</v>
      </c>
      <c r="N113" s="5" t="s">
        <v>2589</v>
      </c>
      <c r="O113" s="13">
        <v>0.5</v>
      </c>
      <c r="P113" s="18">
        <v>-292.185</v>
      </c>
      <c r="Q113" s="4">
        <f t="shared" si="5"/>
        <v>-159.24909471205501</v>
      </c>
      <c r="R113" s="4"/>
      <c r="S113" s="4">
        <f>Q113</f>
        <v>-159.24909471205501</v>
      </c>
      <c r="T113" s="1"/>
    </row>
    <row r="114" spans="1:20" x14ac:dyDescent="0.25">
      <c r="A114" s="22" t="s">
        <v>80</v>
      </c>
      <c r="B114" s="5" t="s">
        <v>1161</v>
      </c>
      <c r="C114" s="5" t="s">
        <v>1162</v>
      </c>
      <c r="D114" s="5" t="s">
        <v>1348</v>
      </c>
      <c r="E114" s="5" t="s">
        <v>1349</v>
      </c>
      <c r="F114" s="5" t="s">
        <v>1559</v>
      </c>
      <c r="G114" s="5" t="s">
        <v>1560</v>
      </c>
      <c r="H114" s="5" t="s">
        <v>1393</v>
      </c>
      <c r="I114" s="5" t="s">
        <v>1161</v>
      </c>
      <c r="J114" s="5" t="s">
        <v>1162</v>
      </c>
      <c r="K114" s="5" t="s">
        <v>1348</v>
      </c>
      <c r="L114" s="5" t="s">
        <v>1407</v>
      </c>
      <c r="M114" s="15"/>
      <c r="N114" s="15"/>
      <c r="O114" s="13">
        <v>1</v>
      </c>
      <c r="P114" s="18">
        <v>29771.46</v>
      </c>
      <c r="Q114" s="4">
        <f t="shared" si="5"/>
        <v>16226.288321632381</v>
      </c>
      <c r="R114" s="4">
        <f t="shared" si="6"/>
        <v>7139.5668615182476</v>
      </c>
      <c r="S114" s="16">
        <v>0</v>
      </c>
      <c r="T114" s="2">
        <f t="shared" ref="T114:T177" si="9">Q114-R114</f>
        <v>9086.7214601141332</v>
      </c>
    </row>
    <row r="115" spans="1:20" x14ac:dyDescent="0.25">
      <c r="A115" s="22" t="s">
        <v>81</v>
      </c>
      <c r="B115" s="5" t="s">
        <v>1157</v>
      </c>
      <c r="C115" s="5" t="s">
        <v>1158</v>
      </c>
      <c r="D115" s="5" t="s">
        <v>1357</v>
      </c>
      <c r="E115" s="5" t="s">
        <v>1358</v>
      </c>
      <c r="F115" s="5" t="s">
        <v>1535</v>
      </c>
      <c r="G115" s="5" t="s">
        <v>1536</v>
      </c>
      <c r="H115" s="5" t="s">
        <v>1393</v>
      </c>
      <c r="I115" s="5" t="s">
        <v>1157</v>
      </c>
      <c r="J115" s="5" t="s">
        <v>1158</v>
      </c>
      <c r="K115" s="5" t="s">
        <v>1357</v>
      </c>
      <c r="L115" s="5" t="s">
        <v>1433</v>
      </c>
      <c r="M115" s="15"/>
      <c r="N115" s="15"/>
      <c r="O115" s="13">
        <v>0.185</v>
      </c>
      <c r="P115" s="18">
        <v>3191.0501999999997</v>
      </c>
      <c r="Q115" s="4">
        <f t="shared" si="5"/>
        <v>1739.2126752938107</v>
      </c>
      <c r="R115" s="4">
        <f t="shared" si="6"/>
        <v>765.25357712927666</v>
      </c>
      <c r="S115" s="16">
        <v>0</v>
      </c>
      <c r="T115" s="2">
        <f t="shared" si="9"/>
        <v>973.959098164534</v>
      </c>
    </row>
    <row r="116" spans="1:20" x14ac:dyDescent="0.25">
      <c r="A116" s="22" t="s">
        <v>81</v>
      </c>
      <c r="B116" s="5" t="s">
        <v>1157</v>
      </c>
      <c r="C116" s="5" t="s">
        <v>1158</v>
      </c>
      <c r="D116" s="5" t="s">
        <v>1357</v>
      </c>
      <c r="E116" s="5" t="s">
        <v>1358</v>
      </c>
      <c r="F116" s="5" t="s">
        <v>1535</v>
      </c>
      <c r="G116" s="5" t="s">
        <v>1536</v>
      </c>
      <c r="H116" s="5" t="s">
        <v>1393</v>
      </c>
      <c r="I116" s="5" t="s">
        <v>1191</v>
      </c>
      <c r="J116" s="5" t="s">
        <v>1192</v>
      </c>
      <c r="K116" s="5" t="s">
        <v>1357</v>
      </c>
      <c r="L116" s="5" t="s">
        <v>1433</v>
      </c>
      <c r="M116" s="15"/>
      <c r="N116" s="15"/>
      <c r="O116" s="13">
        <v>0.185</v>
      </c>
      <c r="P116" s="18">
        <v>3191.0501999999997</v>
      </c>
      <c r="Q116" s="4">
        <f t="shared" si="5"/>
        <v>1739.2126752938107</v>
      </c>
      <c r="R116" s="4">
        <f t="shared" si="6"/>
        <v>765.25357712927666</v>
      </c>
      <c r="S116" s="16">
        <v>0</v>
      </c>
      <c r="T116" s="2">
        <f t="shared" si="9"/>
        <v>973.959098164534</v>
      </c>
    </row>
    <row r="117" spans="1:20" x14ac:dyDescent="0.25">
      <c r="A117" s="22" t="s">
        <v>81</v>
      </c>
      <c r="B117" s="5" t="s">
        <v>1157</v>
      </c>
      <c r="C117" s="5" t="s">
        <v>1158</v>
      </c>
      <c r="D117" s="5" t="s">
        <v>1357</v>
      </c>
      <c r="E117" s="5" t="s">
        <v>1358</v>
      </c>
      <c r="F117" s="5" t="s">
        <v>1561</v>
      </c>
      <c r="G117" s="5" t="s">
        <v>1562</v>
      </c>
      <c r="H117" s="5" t="s">
        <v>1402</v>
      </c>
      <c r="I117" s="5" t="s">
        <v>1185</v>
      </c>
      <c r="J117" s="5" t="s">
        <v>1186</v>
      </c>
      <c r="K117" s="5" t="s">
        <v>1357</v>
      </c>
      <c r="L117" s="5" t="s">
        <v>1433</v>
      </c>
      <c r="M117" s="15"/>
      <c r="N117" s="15"/>
      <c r="O117" s="13">
        <v>0.37</v>
      </c>
      <c r="P117" s="18">
        <v>6382.1003999999994</v>
      </c>
      <c r="Q117" s="4">
        <f t="shared" si="5"/>
        <v>3478.4253505876213</v>
      </c>
      <c r="R117" s="4">
        <f t="shared" si="6"/>
        <v>1530.5071542585533</v>
      </c>
      <c r="S117" s="16">
        <v>0</v>
      </c>
      <c r="T117" s="2">
        <f t="shared" si="9"/>
        <v>1947.918196329068</v>
      </c>
    </row>
    <row r="118" spans="1:20" x14ac:dyDescent="0.25">
      <c r="A118" s="22" t="s">
        <v>81</v>
      </c>
      <c r="B118" s="5" t="s">
        <v>1157</v>
      </c>
      <c r="C118" s="5" t="s">
        <v>1158</v>
      </c>
      <c r="D118" s="5" t="s">
        <v>1357</v>
      </c>
      <c r="E118" s="5" t="s">
        <v>1358</v>
      </c>
      <c r="F118" s="5" t="s">
        <v>1563</v>
      </c>
      <c r="G118" s="5" t="s">
        <v>1564</v>
      </c>
      <c r="H118" s="5" t="s">
        <v>1398</v>
      </c>
      <c r="I118" s="5" t="s">
        <v>1157</v>
      </c>
      <c r="J118" s="5" t="s">
        <v>1158</v>
      </c>
      <c r="K118" s="5" t="s">
        <v>1357</v>
      </c>
      <c r="L118" s="5" t="s">
        <v>1433</v>
      </c>
      <c r="M118" s="15"/>
      <c r="N118" s="15"/>
      <c r="O118" s="13">
        <v>0.04</v>
      </c>
      <c r="P118" s="18">
        <v>689.95679999999993</v>
      </c>
      <c r="Q118" s="4">
        <f t="shared" si="5"/>
        <v>376.04598384731037</v>
      </c>
      <c r="R118" s="4">
        <f t="shared" si="6"/>
        <v>165.46023289281655</v>
      </c>
      <c r="S118" s="16">
        <v>0</v>
      </c>
      <c r="T118" s="2">
        <f t="shared" si="9"/>
        <v>210.58575095449382</v>
      </c>
    </row>
    <row r="119" spans="1:20" x14ac:dyDescent="0.25">
      <c r="A119" s="22" t="s">
        <v>81</v>
      </c>
      <c r="B119" s="5" t="s">
        <v>1157</v>
      </c>
      <c r="C119" s="5" t="s">
        <v>1158</v>
      </c>
      <c r="D119" s="5" t="s">
        <v>1357</v>
      </c>
      <c r="E119" s="5" t="s">
        <v>1358</v>
      </c>
      <c r="F119" s="5" t="s">
        <v>1565</v>
      </c>
      <c r="G119" s="5" t="s">
        <v>1566</v>
      </c>
      <c r="H119" s="5" t="s">
        <v>1398</v>
      </c>
      <c r="I119" s="5" t="s">
        <v>1157</v>
      </c>
      <c r="J119" s="5" t="s">
        <v>1158</v>
      </c>
      <c r="K119" s="5" t="s">
        <v>1357</v>
      </c>
      <c r="L119" s="5" t="s">
        <v>1433</v>
      </c>
      <c r="M119" s="15"/>
      <c r="N119" s="15"/>
      <c r="O119" s="13">
        <v>0.03</v>
      </c>
      <c r="P119" s="18">
        <v>517.46759999999995</v>
      </c>
      <c r="Q119" s="4">
        <f t="shared" si="5"/>
        <v>282.0344878854828</v>
      </c>
      <c r="R119" s="4">
        <f t="shared" si="6"/>
        <v>124.09517466961243</v>
      </c>
      <c r="S119" s="16">
        <v>0</v>
      </c>
      <c r="T119" s="2">
        <f t="shared" si="9"/>
        <v>157.93931321587036</v>
      </c>
    </row>
    <row r="120" spans="1:20" x14ac:dyDescent="0.25">
      <c r="A120" s="22" t="s">
        <v>81</v>
      </c>
      <c r="B120" s="5" t="s">
        <v>1157</v>
      </c>
      <c r="C120" s="5" t="s">
        <v>1158</v>
      </c>
      <c r="D120" s="5" t="s">
        <v>1357</v>
      </c>
      <c r="E120" s="5" t="s">
        <v>1358</v>
      </c>
      <c r="F120" s="5" t="s">
        <v>1567</v>
      </c>
      <c r="G120" s="5" t="s">
        <v>1568</v>
      </c>
      <c r="H120" s="5" t="s">
        <v>1398</v>
      </c>
      <c r="I120" s="5" t="s">
        <v>1157</v>
      </c>
      <c r="J120" s="5" t="s">
        <v>1158</v>
      </c>
      <c r="K120" s="5" t="s">
        <v>1357</v>
      </c>
      <c r="L120" s="5" t="s">
        <v>1433</v>
      </c>
      <c r="M120" s="15"/>
      <c r="N120" s="15"/>
      <c r="O120" s="13">
        <v>0.09</v>
      </c>
      <c r="P120" s="18">
        <v>1552.4027999999998</v>
      </c>
      <c r="Q120" s="4">
        <f t="shared" si="5"/>
        <v>846.10346365644841</v>
      </c>
      <c r="R120" s="4">
        <f t="shared" si="6"/>
        <v>372.28552400883729</v>
      </c>
      <c r="S120" s="16">
        <v>0</v>
      </c>
      <c r="T120" s="2">
        <f t="shared" si="9"/>
        <v>473.81793964761113</v>
      </c>
    </row>
    <row r="121" spans="1:20" x14ac:dyDescent="0.25">
      <c r="A121" s="22" t="s">
        <v>81</v>
      </c>
      <c r="B121" s="5" t="s">
        <v>1157</v>
      </c>
      <c r="C121" s="5" t="s">
        <v>1158</v>
      </c>
      <c r="D121" s="5" t="s">
        <v>1357</v>
      </c>
      <c r="E121" s="5" t="s">
        <v>1358</v>
      </c>
      <c r="F121" s="5" t="s">
        <v>1569</v>
      </c>
      <c r="G121" s="5" t="s">
        <v>1570</v>
      </c>
      <c r="H121" s="5" t="s">
        <v>1398</v>
      </c>
      <c r="I121" s="5" t="s">
        <v>1157</v>
      </c>
      <c r="J121" s="5" t="s">
        <v>1158</v>
      </c>
      <c r="K121" s="5" t="s">
        <v>1357</v>
      </c>
      <c r="L121" s="5" t="s">
        <v>1433</v>
      </c>
      <c r="M121" s="15"/>
      <c r="N121" s="15"/>
      <c r="O121" s="13">
        <v>0.1</v>
      </c>
      <c r="P121" s="18">
        <v>1724.8919999999998</v>
      </c>
      <c r="Q121" s="4">
        <f t="shared" si="5"/>
        <v>940.11495961827598</v>
      </c>
      <c r="R121" s="4">
        <f t="shared" si="6"/>
        <v>413.65058223204142</v>
      </c>
      <c r="S121" s="16">
        <v>0</v>
      </c>
      <c r="T121" s="2">
        <f t="shared" si="9"/>
        <v>526.46437738623456</v>
      </c>
    </row>
    <row r="122" spans="1:20" x14ac:dyDescent="0.25">
      <c r="A122" s="22" t="s">
        <v>82</v>
      </c>
      <c r="B122" s="5" t="s">
        <v>1199</v>
      </c>
      <c r="C122" s="5" t="s">
        <v>1200</v>
      </c>
      <c r="D122" s="5" t="s">
        <v>1353</v>
      </c>
      <c r="E122" s="5" t="s">
        <v>1354</v>
      </c>
      <c r="F122" s="5" t="s">
        <v>1571</v>
      </c>
      <c r="G122" s="5" t="s">
        <v>1572</v>
      </c>
      <c r="H122" s="5" t="s">
        <v>1393</v>
      </c>
      <c r="I122" s="5" t="s">
        <v>1199</v>
      </c>
      <c r="J122" s="5" t="s">
        <v>1200</v>
      </c>
      <c r="K122" s="5" t="s">
        <v>1353</v>
      </c>
      <c r="L122" s="5" t="s">
        <v>1399</v>
      </c>
      <c r="M122" s="15"/>
      <c r="N122" s="15"/>
      <c r="O122" s="13">
        <v>1</v>
      </c>
      <c r="P122" s="18">
        <v>4778.09</v>
      </c>
      <c r="Q122" s="4">
        <f t="shared" si="5"/>
        <v>2604.1942842812705</v>
      </c>
      <c r="R122" s="4">
        <f t="shared" si="6"/>
        <v>1145.8454850837591</v>
      </c>
      <c r="S122" s="16">
        <v>0</v>
      </c>
      <c r="T122" s="2">
        <f t="shared" si="9"/>
        <v>1458.3487991975114</v>
      </c>
    </row>
    <row r="123" spans="1:20" x14ac:dyDescent="0.25">
      <c r="A123" s="22" t="s">
        <v>83</v>
      </c>
      <c r="B123" s="5" t="s">
        <v>1201</v>
      </c>
      <c r="C123" s="5" t="s">
        <v>1202</v>
      </c>
      <c r="D123" s="5" t="s">
        <v>1348</v>
      </c>
      <c r="E123" s="5" t="s">
        <v>1349</v>
      </c>
      <c r="F123" s="5" t="s">
        <v>1573</v>
      </c>
      <c r="G123" s="5" t="s">
        <v>1574</v>
      </c>
      <c r="H123" s="5" t="s">
        <v>1393</v>
      </c>
      <c r="I123" s="5" t="s">
        <v>1201</v>
      </c>
      <c r="J123" s="5" t="s">
        <v>1202</v>
      </c>
      <c r="K123" s="5" t="s">
        <v>1348</v>
      </c>
      <c r="L123" s="5" t="s">
        <v>1407</v>
      </c>
      <c r="M123" s="15"/>
      <c r="N123" s="15"/>
      <c r="O123" s="13">
        <v>1</v>
      </c>
      <c r="P123" s="18">
        <v>-114.53999999999976</v>
      </c>
      <c r="Q123" s="4">
        <f t="shared" si="5"/>
        <v>-62.427541825619876</v>
      </c>
      <c r="R123" s="4">
        <f t="shared" si="6"/>
        <v>-27.468118403272747</v>
      </c>
      <c r="S123" s="16">
        <v>0</v>
      </c>
      <c r="T123" s="2">
        <f t="shared" si="9"/>
        <v>-34.959423422347129</v>
      </c>
    </row>
    <row r="124" spans="1:20" x14ac:dyDescent="0.25">
      <c r="A124" s="22" t="s">
        <v>84</v>
      </c>
      <c r="B124" s="5" t="s">
        <v>1147</v>
      </c>
      <c r="C124" s="5" t="s">
        <v>1148</v>
      </c>
      <c r="D124" s="5" t="s">
        <v>1336</v>
      </c>
      <c r="E124" s="5" t="s">
        <v>1352</v>
      </c>
      <c r="F124" s="5" t="s">
        <v>1575</v>
      </c>
      <c r="G124" s="5" t="s">
        <v>1576</v>
      </c>
      <c r="H124" s="5" t="s">
        <v>1393</v>
      </c>
      <c r="I124" s="5" t="s">
        <v>1147</v>
      </c>
      <c r="J124" s="5" t="s">
        <v>1148</v>
      </c>
      <c r="K124" s="5" t="s">
        <v>1336</v>
      </c>
      <c r="L124" s="5" t="s">
        <v>1352</v>
      </c>
      <c r="M124" s="15"/>
      <c r="N124" s="15"/>
      <c r="O124" s="13">
        <v>1</v>
      </c>
      <c r="P124" s="18">
        <v>11359.97</v>
      </c>
      <c r="Q124" s="4">
        <f t="shared" si="5"/>
        <v>6191.5051712309105</v>
      </c>
      <c r="R124" s="4">
        <f t="shared" si="6"/>
        <v>2724.2622753416008</v>
      </c>
      <c r="S124" s="16">
        <v>0</v>
      </c>
      <c r="T124" s="2">
        <f t="shared" si="9"/>
        <v>3467.2428958893097</v>
      </c>
    </row>
    <row r="125" spans="1:20" x14ac:dyDescent="0.25">
      <c r="A125" s="22" t="s">
        <v>85</v>
      </c>
      <c r="B125" s="5" t="s">
        <v>1183</v>
      </c>
      <c r="C125" s="5" t="s">
        <v>1184</v>
      </c>
      <c r="D125" s="5" t="s">
        <v>1361</v>
      </c>
      <c r="E125" s="5" t="s">
        <v>1362</v>
      </c>
      <c r="F125" s="5" t="s">
        <v>1577</v>
      </c>
      <c r="G125" s="5" t="s">
        <v>1578</v>
      </c>
      <c r="H125" s="5" t="s">
        <v>1393</v>
      </c>
      <c r="I125" s="5" t="s">
        <v>1203</v>
      </c>
      <c r="J125" s="5" t="s">
        <v>1204</v>
      </c>
      <c r="K125" s="5" t="s">
        <v>1361</v>
      </c>
      <c r="L125" s="5" t="s">
        <v>1486</v>
      </c>
      <c r="M125" s="15"/>
      <c r="N125" s="15"/>
      <c r="O125" s="13">
        <v>1</v>
      </c>
      <c r="P125" s="18">
        <v>2704.79</v>
      </c>
      <c r="Q125" s="4">
        <f t="shared" si="5"/>
        <v>1474.1871036713701</v>
      </c>
      <c r="R125" s="4">
        <f t="shared" si="6"/>
        <v>648.6423256154028</v>
      </c>
      <c r="S125" s="16">
        <v>0</v>
      </c>
      <c r="T125" s="2">
        <f t="shared" si="9"/>
        <v>825.5447780559673</v>
      </c>
    </row>
    <row r="126" spans="1:20" x14ac:dyDescent="0.25">
      <c r="A126" s="22" t="s">
        <v>86</v>
      </c>
      <c r="B126" s="5" t="s">
        <v>1205</v>
      </c>
      <c r="C126" s="5" t="s">
        <v>1206</v>
      </c>
      <c r="D126" s="5" t="s">
        <v>1363</v>
      </c>
      <c r="E126" s="5" t="s">
        <v>1349</v>
      </c>
      <c r="F126" s="5" t="s">
        <v>1579</v>
      </c>
      <c r="G126" s="5" t="s">
        <v>1580</v>
      </c>
      <c r="H126" s="5" t="s">
        <v>1393</v>
      </c>
      <c r="I126" s="5" t="s">
        <v>1205</v>
      </c>
      <c r="J126" s="5" t="s">
        <v>1206</v>
      </c>
      <c r="K126" s="5" t="s">
        <v>1363</v>
      </c>
      <c r="L126" s="5" t="s">
        <v>1407</v>
      </c>
      <c r="M126" s="15"/>
      <c r="N126" s="15"/>
      <c r="O126" s="13">
        <v>0.33340000000000003</v>
      </c>
      <c r="P126" s="18">
        <v>1399.4665040000002</v>
      </c>
      <c r="Q126" s="4">
        <f t="shared" si="5"/>
        <v>762.74885378046292</v>
      </c>
      <c r="R126" s="4">
        <f t="shared" si="6"/>
        <v>335.60949566340366</v>
      </c>
      <c r="S126" s="16">
        <v>0</v>
      </c>
      <c r="T126" s="2">
        <f t="shared" si="9"/>
        <v>427.13935811705926</v>
      </c>
    </row>
    <row r="127" spans="1:20" x14ac:dyDescent="0.25">
      <c r="A127" s="22" t="s">
        <v>86</v>
      </c>
      <c r="B127" s="5" t="s">
        <v>1205</v>
      </c>
      <c r="C127" s="5" t="s">
        <v>1206</v>
      </c>
      <c r="D127" s="5" t="s">
        <v>1363</v>
      </c>
      <c r="E127" s="5" t="s">
        <v>1349</v>
      </c>
      <c r="F127" s="5" t="s">
        <v>1581</v>
      </c>
      <c r="G127" s="5" t="s">
        <v>1582</v>
      </c>
      <c r="H127" s="5" t="s">
        <v>1402</v>
      </c>
      <c r="I127" s="5" t="s">
        <v>1143</v>
      </c>
      <c r="J127" s="5" t="s">
        <v>1144</v>
      </c>
      <c r="K127" s="5" t="s">
        <v>1348</v>
      </c>
      <c r="L127" s="5" t="s">
        <v>1407</v>
      </c>
      <c r="M127" s="15"/>
      <c r="N127" s="15"/>
      <c r="O127" s="13">
        <v>0.33329999999999999</v>
      </c>
      <c r="P127" s="18">
        <v>1399.046748</v>
      </c>
      <c r="Q127" s="4">
        <f t="shared" si="5"/>
        <v>762.52007488010872</v>
      </c>
      <c r="R127" s="4">
        <f t="shared" si="6"/>
        <v>335.50883294724787</v>
      </c>
      <c r="S127" s="16">
        <v>0</v>
      </c>
      <c r="T127" s="2">
        <f t="shared" si="9"/>
        <v>427.01124193286086</v>
      </c>
    </row>
    <row r="128" spans="1:20" x14ac:dyDescent="0.25">
      <c r="A128" s="22" t="s">
        <v>86</v>
      </c>
      <c r="B128" s="5" t="s">
        <v>1205</v>
      </c>
      <c r="C128" s="5" t="s">
        <v>1206</v>
      </c>
      <c r="D128" s="5" t="s">
        <v>1363</v>
      </c>
      <c r="E128" s="5" t="s">
        <v>1349</v>
      </c>
      <c r="F128" s="5" t="s">
        <v>1501</v>
      </c>
      <c r="G128" s="5" t="s">
        <v>1502</v>
      </c>
      <c r="H128" s="5" t="s">
        <v>1402</v>
      </c>
      <c r="I128" s="5" t="s">
        <v>1143</v>
      </c>
      <c r="J128" s="5" t="s">
        <v>1144</v>
      </c>
      <c r="K128" s="5" t="s">
        <v>1348</v>
      </c>
      <c r="L128" s="5" t="s">
        <v>1407</v>
      </c>
      <c r="M128" s="15"/>
      <c r="N128" s="15"/>
      <c r="O128" s="13">
        <v>0.33329999999999999</v>
      </c>
      <c r="P128" s="18">
        <v>1399.046748</v>
      </c>
      <c r="Q128" s="4">
        <f t="shared" si="5"/>
        <v>762.52007488010872</v>
      </c>
      <c r="R128" s="4">
        <f t="shared" si="6"/>
        <v>335.50883294724787</v>
      </c>
      <c r="S128" s="16">
        <v>0</v>
      </c>
      <c r="T128" s="2">
        <f t="shared" si="9"/>
        <v>427.01124193286086</v>
      </c>
    </row>
    <row r="129" spans="1:20" x14ac:dyDescent="0.25">
      <c r="A129" s="22" t="s">
        <v>87</v>
      </c>
      <c r="B129" s="5" t="s">
        <v>1143</v>
      </c>
      <c r="C129" s="5" t="s">
        <v>1144</v>
      </c>
      <c r="D129" s="5" t="s">
        <v>1348</v>
      </c>
      <c r="E129" s="5" t="s">
        <v>1349</v>
      </c>
      <c r="F129" s="5" t="s">
        <v>1579</v>
      </c>
      <c r="G129" s="5" t="s">
        <v>1580</v>
      </c>
      <c r="H129" s="5" t="s">
        <v>1402</v>
      </c>
      <c r="I129" s="5" t="s">
        <v>1205</v>
      </c>
      <c r="J129" s="5" t="s">
        <v>1206</v>
      </c>
      <c r="K129" s="5" t="s">
        <v>1363</v>
      </c>
      <c r="L129" s="5" t="s">
        <v>1407</v>
      </c>
      <c r="M129" s="15"/>
      <c r="N129" s="15"/>
      <c r="O129" s="13">
        <v>0.33340000000000003</v>
      </c>
      <c r="P129" s="18">
        <v>1383.02655</v>
      </c>
      <c r="Q129" s="4">
        <f t="shared" si="5"/>
        <v>753.78861355044478</v>
      </c>
      <c r="R129" s="4">
        <f t="shared" si="6"/>
        <v>331.66698996219571</v>
      </c>
      <c r="S129" s="16">
        <v>0</v>
      </c>
      <c r="T129" s="2">
        <f t="shared" si="9"/>
        <v>422.12162358824907</v>
      </c>
    </row>
    <row r="130" spans="1:20" x14ac:dyDescent="0.25">
      <c r="A130" s="22" t="s">
        <v>87</v>
      </c>
      <c r="B130" s="5" t="s">
        <v>1143</v>
      </c>
      <c r="C130" s="5" t="s">
        <v>1144</v>
      </c>
      <c r="D130" s="5" t="s">
        <v>1348</v>
      </c>
      <c r="E130" s="5" t="s">
        <v>1349</v>
      </c>
      <c r="F130" s="5" t="s">
        <v>1581</v>
      </c>
      <c r="G130" s="5" t="s">
        <v>1582</v>
      </c>
      <c r="H130" s="5" t="s">
        <v>1393</v>
      </c>
      <c r="I130" s="5" t="s">
        <v>1143</v>
      </c>
      <c r="J130" s="5" t="s">
        <v>1144</v>
      </c>
      <c r="K130" s="5" t="s">
        <v>1348</v>
      </c>
      <c r="L130" s="5" t="s">
        <v>1407</v>
      </c>
      <c r="M130" s="15"/>
      <c r="N130" s="15"/>
      <c r="O130" s="13">
        <v>0.33329999999999999</v>
      </c>
      <c r="P130" s="18">
        <v>1382.611725</v>
      </c>
      <c r="Q130" s="4">
        <f t="shared" si="5"/>
        <v>753.56252218465272</v>
      </c>
      <c r="R130" s="4">
        <f t="shared" si="6"/>
        <v>331.56750976124721</v>
      </c>
      <c r="S130" s="16">
        <v>0</v>
      </c>
      <c r="T130" s="2">
        <f t="shared" si="9"/>
        <v>421.99501242340551</v>
      </c>
    </row>
    <row r="131" spans="1:20" x14ac:dyDescent="0.25">
      <c r="A131" s="22" t="s">
        <v>87</v>
      </c>
      <c r="B131" s="5" t="s">
        <v>1143</v>
      </c>
      <c r="C131" s="5" t="s">
        <v>1144</v>
      </c>
      <c r="D131" s="5" t="s">
        <v>1348</v>
      </c>
      <c r="E131" s="5" t="s">
        <v>1349</v>
      </c>
      <c r="F131" s="5" t="s">
        <v>1501</v>
      </c>
      <c r="G131" s="5" t="s">
        <v>1502</v>
      </c>
      <c r="H131" s="5" t="s">
        <v>1402</v>
      </c>
      <c r="I131" s="5" t="s">
        <v>1143</v>
      </c>
      <c r="J131" s="5" t="s">
        <v>1144</v>
      </c>
      <c r="K131" s="5" t="s">
        <v>1348</v>
      </c>
      <c r="L131" s="5" t="s">
        <v>1407</v>
      </c>
      <c r="M131" s="15"/>
      <c r="N131" s="15"/>
      <c r="O131" s="13">
        <v>0.33329999999999999</v>
      </c>
      <c r="P131" s="18">
        <v>1382.611725</v>
      </c>
      <c r="Q131" s="4">
        <f t="shared" si="5"/>
        <v>753.56252218465272</v>
      </c>
      <c r="R131" s="4">
        <f t="shared" si="6"/>
        <v>331.56750976124721</v>
      </c>
      <c r="S131" s="16">
        <v>0</v>
      </c>
      <c r="T131" s="2">
        <f t="shared" si="9"/>
        <v>421.99501242340551</v>
      </c>
    </row>
    <row r="132" spans="1:20" x14ac:dyDescent="0.25">
      <c r="A132" s="22" t="s">
        <v>88</v>
      </c>
      <c r="B132" s="5" t="s">
        <v>1143</v>
      </c>
      <c r="C132" s="5" t="s">
        <v>1144</v>
      </c>
      <c r="D132" s="5" t="s">
        <v>1348</v>
      </c>
      <c r="E132" s="5" t="s">
        <v>1349</v>
      </c>
      <c r="F132" s="5" t="s">
        <v>1579</v>
      </c>
      <c r="G132" s="5" t="s">
        <v>1580</v>
      </c>
      <c r="H132" s="5" t="s">
        <v>1402</v>
      </c>
      <c r="I132" s="5" t="s">
        <v>1205</v>
      </c>
      <c r="J132" s="5" t="s">
        <v>1206</v>
      </c>
      <c r="K132" s="5" t="s">
        <v>1363</v>
      </c>
      <c r="L132" s="5" t="s">
        <v>1407</v>
      </c>
      <c r="M132" s="15"/>
      <c r="N132" s="15"/>
      <c r="O132" s="13">
        <v>0.33340000000000003</v>
      </c>
      <c r="P132" s="18">
        <v>3510.7220040000002</v>
      </c>
      <c r="Q132" s="4">
        <f t="shared" si="5"/>
        <v>1913.4428561448794</v>
      </c>
      <c r="R132" s="4">
        <f t="shared" si="6"/>
        <v>841.91485670374698</v>
      </c>
      <c r="S132" s="16">
        <v>0</v>
      </c>
      <c r="T132" s="2">
        <f t="shared" si="9"/>
        <v>1071.5279994411326</v>
      </c>
    </row>
    <row r="133" spans="1:20" x14ac:dyDescent="0.25">
      <c r="A133" s="22" t="s">
        <v>88</v>
      </c>
      <c r="B133" s="5" t="s">
        <v>1143</v>
      </c>
      <c r="C133" s="5" t="s">
        <v>1144</v>
      </c>
      <c r="D133" s="5" t="s">
        <v>1348</v>
      </c>
      <c r="E133" s="5" t="s">
        <v>1349</v>
      </c>
      <c r="F133" s="5" t="s">
        <v>1581</v>
      </c>
      <c r="G133" s="5" t="s">
        <v>1582</v>
      </c>
      <c r="H133" s="5" t="s">
        <v>1402</v>
      </c>
      <c r="I133" s="5" t="s">
        <v>1143</v>
      </c>
      <c r="J133" s="5" t="s">
        <v>1144</v>
      </c>
      <c r="K133" s="5" t="s">
        <v>1348</v>
      </c>
      <c r="L133" s="5" t="s">
        <v>1407</v>
      </c>
      <c r="M133" s="15"/>
      <c r="N133" s="15"/>
      <c r="O133" s="13">
        <v>0.33329999999999999</v>
      </c>
      <c r="P133" s="18">
        <v>3509.6689979999996</v>
      </c>
      <c r="Q133" s="4">
        <f t="shared" ref="Q133:Q196" si="10">P133*$Q$2</f>
        <v>1912.8689380716503</v>
      </c>
      <c r="R133" s="4">
        <f t="shared" ref="R133:R196" si="11">0.44*Q133</f>
        <v>841.66233275152615</v>
      </c>
      <c r="S133" s="16">
        <v>0</v>
      </c>
      <c r="T133" s="2">
        <f t="shared" si="9"/>
        <v>1071.2066053201243</v>
      </c>
    </row>
    <row r="134" spans="1:20" x14ac:dyDescent="0.25">
      <c r="A134" s="22" t="s">
        <v>88</v>
      </c>
      <c r="B134" s="5" t="s">
        <v>1143</v>
      </c>
      <c r="C134" s="5" t="s">
        <v>1144</v>
      </c>
      <c r="D134" s="5" t="s">
        <v>1348</v>
      </c>
      <c r="E134" s="5" t="s">
        <v>1349</v>
      </c>
      <c r="F134" s="5" t="s">
        <v>1501</v>
      </c>
      <c r="G134" s="5" t="s">
        <v>1502</v>
      </c>
      <c r="H134" s="5" t="s">
        <v>1393</v>
      </c>
      <c r="I134" s="5" t="s">
        <v>1143</v>
      </c>
      <c r="J134" s="5" t="s">
        <v>1144</v>
      </c>
      <c r="K134" s="5" t="s">
        <v>1348</v>
      </c>
      <c r="L134" s="5" t="s">
        <v>1407</v>
      </c>
      <c r="M134" s="15"/>
      <c r="N134" s="15"/>
      <c r="O134" s="13">
        <v>0.33329999999999999</v>
      </c>
      <c r="P134" s="18">
        <v>3509.6689979999996</v>
      </c>
      <c r="Q134" s="4">
        <f t="shared" si="10"/>
        <v>1912.8689380716503</v>
      </c>
      <c r="R134" s="4">
        <f t="shared" si="11"/>
        <v>841.66233275152615</v>
      </c>
      <c r="S134" s="16">
        <v>0</v>
      </c>
      <c r="T134" s="2">
        <f t="shared" si="9"/>
        <v>1071.2066053201243</v>
      </c>
    </row>
    <row r="135" spans="1:20" x14ac:dyDescent="0.25">
      <c r="A135" s="22" t="s">
        <v>89</v>
      </c>
      <c r="B135" s="5" t="s">
        <v>1153</v>
      </c>
      <c r="C135" s="5" t="s">
        <v>1154</v>
      </c>
      <c r="D135" s="5" t="s">
        <v>1348</v>
      </c>
      <c r="E135" s="5" t="s">
        <v>1349</v>
      </c>
      <c r="F135" s="5" t="s">
        <v>1425</v>
      </c>
      <c r="G135" s="5" t="s">
        <v>1426</v>
      </c>
      <c r="H135" s="5" t="s">
        <v>1402</v>
      </c>
      <c r="I135" s="5" t="s">
        <v>1153</v>
      </c>
      <c r="J135" s="5" t="s">
        <v>1154</v>
      </c>
      <c r="K135" s="5" t="s">
        <v>1348</v>
      </c>
      <c r="L135" s="5" t="s">
        <v>1407</v>
      </c>
      <c r="M135" s="15"/>
      <c r="N135" s="15"/>
      <c r="O135" s="13">
        <v>0.5</v>
      </c>
      <c r="P135" s="18">
        <v>3343.88</v>
      </c>
      <c r="Q135" s="4">
        <f t="shared" si="10"/>
        <v>1822.5092418356403</v>
      </c>
      <c r="R135" s="4">
        <f t="shared" si="11"/>
        <v>801.90406640768174</v>
      </c>
      <c r="S135" s="16">
        <v>0</v>
      </c>
      <c r="T135" s="2">
        <f t="shared" si="9"/>
        <v>1020.6051754279586</v>
      </c>
    </row>
    <row r="136" spans="1:20" x14ac:dyDescent="0.25">
      <c r="A136" s="22" t="s">
        <v>89</v>
      </c>
      <c r="B136" s="5" t="s">
        <v>1153</v>
      </c>
      <c r="C136" s="5" t="s">
        <v>1154</v>
      </c>
      <c r="D136" s="5" t="s">
        <v>1348</v>
      </c>
      <c r="E136" s="5" t="s">
        <v>1349</v>
      </c>
      <c r="F136" s="5" t="s">
        <v>1583</v>
      </c>
      <c r="G136" s="5" t="s">
        <v>1584</v>
      </c>
      <c r="H136" s="5" t="s">
        <v>1393</v>
      </c>
      <c r="I136" s="5" t="s">
        <v>1153</v>
      </c>
      <c r="J136" s="5" t="s">
        <v>1154</v>
      </c>
      <c r="K136" s="5" t="s">
        <v>1348</v>
      </c>
      <c r="L136" s="5" t="s">
        <v>1407</v>
      </c>
      <c r="M136" s="15"/>
      <c r="N136" s="15"/>
      <c r="O136" s="13">
        <v>0.5</v>
      </c>
      <c r="P136" s="18">
        <v>3343.88</v>
      </c>
      <c r="Q136" s="4">
        <f t="shared" si="10"/>
        <v>1822.5092418356403</v>
      </c>
      <c r="R136" s="4">
        <f t="shared" si="11"/>
        <v>801.90406640768174</v>
      </c>
      <c r="S136" s="16">
        <v>0</v>
      </c>
      <c r="T136" s="2">
        <f t="shared" si="9"/>
        <v>1020.6051754279586</v>
      </c>
    </row>
    <row r="137" spans="1:20" x14ac:dyDescent="0.25">
      <c r="A137" s="22" t="s">
        <v>90</v>
      </c>
      <c r="B137" s="5" t="s">
        <v>1161</v>
      </c>
      <c r="C137" s="5" t="s">
        <v>1162</v>
      </c>
      <c r="D137" s="5" t="s">
        <v>1348</v>
      </c>
      <c r="E137" s="5" t="s">
        <v>1349</v>
      </c>
      <c r="F137" s="5" t="s">
        <v>1585</v>
      </c>
      <c r="G137" s="5" t="s">
        <v>1586</v>
      </c>
      <c r="H137" s="5" t="s">
        <v>1393</v>
      </c>
      <c r="I137" s="5" t="s">
        <v>1161</v>
      </c>
      <c r="J137" s="5" t="s">
        <v>1162</v>
      </c>
      <c r="K137" s="5" t="s">
        <v>1348</v>
      </c>
      <c r="L137" s="5" t="s">
        <v>1407</v>
      </c>
      <c r="M137" s="15"/>
      <c r="N137" s="15"/>
      <c r="O137" s="13">
        <v>1</v>
      </c>
      <c r="P137" s="18">
        <v>-1179.6199999999999</v>
      </c>
      <c r="Q137" s="4">
        <f t="shared" si="10"/>
        <v>-642.92628678485994</v>
      </c>
      <c r="R137" s="4">
        <f t="shared" si="11"/>
        <v>-282.88756618533836</v>
      </c>
      <c r="S137" s="16">
        <v>0</v>
      </c>
      <c r="T137" s="2">
        <f t="shared" si="9"/>
        <v>-360.03872059952158</v>
      </c>
    </row>
    <row r="138" spans="1:20" x14ac:dyDescent="0.25">
      <c r="A138" s="22" t="s">
        <v>91</v>
      </c>
      <c r="B138" s="5" t="s">
        <v>1143</v>
      </c>
      <c r="C138" s="5" t="s">
        <v>1144</v>
      </c>
      <c r="D138" s="5" t="s">
        <v>1348</v>
      </c>
      <c r="E138" s="5" t="s">
        <v>1349</v>
      </c>
      <c r="F138" s="5" t="s">
        <v>1587</v>
      </c>
      <c r="G138" s="5" t="s">
        <v>1588</v>
      </c>
      <c r="H138" s="5" t="s">
        <v>1402</v>
      </c>
      <c r="I138" s="5" t="s">
        <v>1143</v>
      </c>
      <c r="J138" s="5" t="s">
        <v>1144</v>
      </c>
      <c r="K138" s="5" t="s">
        <v>1348</v>
      </c>
      <c r="L138" s="5" t="s">
        <v>1407</v>
      </c>
      <c r="M138" s="15"/>
      <c r="N138" s="15"/>
      <c r="O138" s="13">
        <v>0.5</v>
      </c>
      <c r="P138" s="18">
        <v>16308.184999999999</v>
      </c>
      <c r="Q138" s="4">
        <f t="shared" si="10"/>
        <v>8888.4223955600555</v>
      </c>
      <c r="R138" s="4">
        <f t="shared" si="11"/>
        <v>3910.9058540464243</v>
      </c>
      <c r="S138" s="16">
        <v>0</v>
      </c>
      <c r="T138" s="2">
        <f t="shared" si="9"/>
        <v>4977.5165415136307</v>
      </c>
    </row>
    <row r="139" spans="1:20" x14ac:dyDescent="0.25">
      <c r="A139" s="22" t="s">
        <v>91</v>
      </c>
      <c r="B139" s="5" t="s">
        <v>1143</v>
      </c>
      <c r="C139" s="5" t="s">
        <v>1144</v>
      </c>
      <c r="D139" s="5" t="s">
        <v>1348</v>
      </c>
      <c r="E139" s="5" t="s">
        <v>1349</v>
      </c>
      <c r="F139" s="5" t="s">
        <v>1589</v>
      </c>
      <c r="G139" s="5" t="s">
        <v>1590</v>
      </c>
      <c r="H139" s="5" t="s">
        <v>1402</v>
      </c>
      <c r="I139" s="5" t="s">
        <v>1207</v>
      </c>
      <c r="J139" s="5" t="s">
        <v>1208</v>
      </c>
      <c r="K139" s="5" t="s">
        <v>1253</v>
      </c>
      <c r="L139" s="5" t="s">
        <v>1254</v>
      </c>
      <c r="M139" s="15"/>
      <c r="N139" s="15"/>
      <c r="O139" s="13">
        <v>0</v>
      </c>
      <c r="P139" s="18">
        <v>0</v>
      </c>
      <c r="Q139" s="4">
        <f t="shared" si="10"/>
        <v>0</v>
      </c>
      <c r="R139" s="4">
        <f t="shared" si="11"/>
        <v>0</v>
      </c>
      <c r="S139" s="16">
        <v>0</v>
      </c>
      <c r="T139" s="2">
        <f t="shared" si="9"/>
        <v>0</v>
      </c>
    </row>
    <row r="140" spans="1:20" x14ac:dyDescent="0.25">
      <c r="A140" s="22" t="s">
        <v>91</v>
      </c>
      <c r="B140" s="5" t="s">
        <v>1143</v>
      </c>
      <c r="C140" s="5" t="s">
        <v>1144</v>
      </c>
      <c r="D140" s="5" t="s">
        <v>1348</v>
      </c>
      <c r="E140" s="5" t="s">
        <v>1349</v>
      </c>
      <c r="F140" s="5" t="s">
        <v>1591</v>
      </c>
      <c r="G140" s="5" t="s">
        <v>1592</v>
      </c>
      <c r="H140" s="5" t="s">
        <v>1393</v>
      </c>
      <c r="I140" s="5" t="s">
        <v>1143</v>
      </c>
      <c r="J140" s="5" t="s">
        <v>1144</v>
      </c>
      <c r="K140" s="5" t="s">
        <v>1348</v>
      </c>
      <c r="L140" s="5" t="s">
        <v>1407</v>
      </c>
      <c r="M140" s="15"/>
      <c r="N140" s="15"/>
      <c r="O140" s="13">
        <v>0.5</v>
      </c>
      <c r="P140" s="18">
        <v>16308.184999999999</v>
      </c>
      <c r="Q140" s="4">
        <f t="shared" si="10"/>
        <v>8888.4223955600555</v>
      </c>
      <c r="R140" s="4">
        <f t="shared" si="11"/>
        <v>3910.9058540464243</v>
      </c>
      <c r="S140" s="16">
        <v>0</v>
      </c>
      <c r="T140" s="2">
        <f t="shared" si="9"/>
        <v>4977.5165415136307</v>
      </c>
    </row>
    <row r="141" spans="1:20" x14ac:dyDescent="0.25">
      <c r="A141" s="22" t="s">
        <v>92</v>
      </c>
      <c r="B141" s="5" t="s">
        <v>1147</v>
      </c>
      <c r="C141" s="5" t="s">
        <v>1148</v>
      </c>
      <c r="D141" s="5" t="s">
        <v>1336</v>
      </c>
      <c r="E141" s="5" t="s">
        <v>1352</v>
      </c>
      <c r="F141" s="5" t="s">
        <v>1593</v>
      </c>
      <c r="G141" s="5" t="s">
        <v>1594</v>
      </c>
      <c r="H141" s="5" t="s">
        <v>1393</v>
      </c>
      <c r="I141" s="5" t="s">
        <v>1147</v>
      </c>
      <c r="J141" s="5" t="s">
        <v>1148</v>
      </c>
      <c r="K141" s="5" t="s">
        <v>1336</v>
      </c>
      <c r="L141" s="5" t="s">
        <v>1352</v>
      </c>
      <c r="M141" s="15"/>
      <c r="N141" s="15"/>
      <c r="O141" s="13">
        <v>1</v>
      </c>
      <c r="P141" s="18">
        <v>3829.1000000000004</v>
      </c>
      <c r="Q141" s="4">
        <f t="shared" si="10"/>
        <v>2086.9678750173002</v>
      </c>
      <c r="R141" s="4">
        <f t="shared" si="11"/>
        <v>918.26586500761209</v>
      </c>
      <c r="S141" s="16">
        <v>0</v>
      </c>
      <c r="T141" s="2">
        <f t="shared" si="9"/>
        <v>1168.7020100096881</v>
      </c>
    </row>
    <row r="142" spans="1:20" x14ac:dyDescent="0.25">
      <c r="A142" s="22" t="s">
        <v>93</v>
      </c>
      <c r="B142" s="5" t="s">
        <v>1209</v>
      </c>
      <c r="C142" s="5" t="s">
        <v>1338</v>
      </c>
      <c r="D142" s="5" t="s">
        <v>1348</v>
      </c>
      <c r="E142" s="5" t="s">
        <v>1349</v>
      </c>
      <c r="F142" s="5" t="s">
        <v>1595</v>
      </c>
      <c r="G142" s="5" t="s">
        <v>1596</v>
      </c>
      <c r="H142" s="5" t="s">
        <v>1393</v>
      </c>
      <c r="I142" s="5" t="s">
        <v>1209</v>
      </c>
      <c r="J142" s="5" t="s">
        <v>1210</v>
      </c>
      <c r="K142" s="5" t="s">
        <v>1348</v>
      </c>
      <c r="L142" s="5" t="s">
        <v>1407</v>
      </c>
      <c r="M142" s="15"/>
      <c r="N142" s="15"/>
      <c r="O142" s="13">
        <v>1</v>
      </c>
      <c r="P142" s="18">
        <v>6346.630000000001</v>
      </c>
      <c r="Q142" s="4">
        <f t="shared" si="10"/>
        <v>3459.0929786688907</v>
      </c>
      <c r="R142" s="4">
        <f t="shared" si="11"/>
        <v>1522.000910614312</v>
      </c>
      <c r="S142" s="16">
        <v>0</v>
      </c>
      <c r="T142" s="2">
        <f t="shared" si="9"/>
        <v>1937.0920680545787</v>
      </c>
    </row>
    <row r="143" spans="1:20" x14ac:dyDescent="0.25">
      <c r="A143" s="22" t="s">
        <v>94</v>
      </c>
      <c r="B143" s="5" t="s">
        <v>1141</v>
      </c>
      <c r="C143" s="5" t="s">
        <v>1142</v>
      </c>
      <c r="D143" s="5" t="s">
        <v>1336</v>
      </c>
      <c r="E143" s="5" t="s">
        <v>1352</v>
      </c>
      <c r="F143" s="5" t="s">
        <v>1597</v>
      </c>
      <c r="G143" s="5" t="s">
        <v>1598</v>
      </c>
      <c r="H143" s="5" t="s">
        <v>1393</v>
      </c>
      <c r="I143" s="5" t="s">
        <v>1141</v>
      </c>
      <c r="J143" s="5" t="s">
        <v>1142</v>
      </c>
      <c r="K143" s="5" t="s">
        <v>1336</v>
      </c>
      <c r="L143" s="5" t="s">
        <v>1352</v>
      </c>
      <c r="M143" s="15"/>
      <c r="N143" s="15"/>
      <c r="O143" s="13">
        <v>0.5</v>
      </c>
      <c r="P143" s="18">
        <v>4286.97</v>
      </c>
      <c r="Q143" s="4">
        <f t="shared" si="10"/>
        <v>2336.5199841119102</v>
      </c>
      <c r="R143" s="4">
        <f t="shared" si="11"/>
        <v>1028.0687930092404</v>
      </c>
      <c r="S143" s="16">
        <v>0</v>
      </c>
      <c r="T143" s="2">
        <f t="shared" si="9"/>
        <v>1308.4511911026698</v>
      </c>
    </row>
    <row r="144" spans="1:20" x14ac:dyDescent="0.25">
      <c r="A144" s="22" t="s">
        <v>94</v>
      </c>
      <c r="B144" s="5" t="s">
        <v>1141</v>
      </c>
      <c r="C144" s="5" t="s">
        <v>1142</v>
      </c>
      <c r="D144" s="5" t="s">
        <v>1336</v>
      </c>
      <c r="E144" s="5" t="s">
        <v>1352</v>
      </c>
      <c r="F144" s="5" t="s">
        <v>1597</v>
      </c>
      <c r="G144" s="5" t="s">
        <v>1598</v>
      </c>
      <c r="H144" s="5" t="s">
        <v>1393</v>
      </c>
      <c r="I144" s="5" t="s">
        <v>1171</v>
      </c>
      <c r="J144" s="5" t="s">
        <v>1172</v>
      </c>
      <c r="K144" s="5" t="s">
        <v>1336</v>
      </c>
      <c r="L144" s="5" t="s">
        <v>1352</v>
      </c>
      <c r="M144" s="15"/>
      <c r="N144" s="15"/>
      <c r="O144" s="13">
        <v>0.5</v>
      </c>
      <c r="P144" s="18">
        <v>4286.97</v>
      </c>
      <c r="Q144" s="4">
        <f t="shared" si="10"/>
        <v>2336.5199841119102</v>
      </c>
      <c r="R144" s="4">
        <f t="shared" si="11"/>
        <v>1028.0687930092404</v>
      </c>
      <c r="S144" s="16">
        <v>0</v>
      </c>
      <c r="T144" s="2">
        <f t="shared" si="9"/>
        <v>1308.4511911026698</v>
      </c>
    </row>
    <row r="145" spans="1:20" x14ac:dyDescent="0.25">
      <c r="A145" s="22" t="s">
        <v>95</v>
      </c>
      <c r="B145" s="5" t="s">
        <v>1153</v>
      </c>
      <c r="C145" s="5" t="s">
        <v>1154</v>
      </c>
      <c r="D145" s="5" t="s">
        <v>1348</v>
      </c>
      <c r="E145" s="5" t="s">
        <v>1349</v>
      </c>
      <c r="F145" s="5" t="s">
        <v>1599</v>
      </c>
      <c r="G145" s="5" t="s">
        <v>1600</v>
      </c>
      <c r="H145" s="5" t="s">
        <v>1402</v>
      </c>
      <c r="I145" s="5" t="s">
        <v>1153</v>
      </c>
      <c r="J145" s="5" t="s">
        <v>1154</v>
      </c>
      <c r="K145" s="5" t="s">
        <v>1348</v>
      </c>
      <c r="L145" s="5" t="s">
        <v>1407</v>
      </c>
      <c r="M145" s="15"/>
      <c r="N145" s="15"/>
      <c r="O145" s="13">
        <v>0</v>
      </c>
      <c r="P145" s="18">
        <v>0</v>
      </c>
      <c r="Q145" s="4">
        <f t="shared" si="10"/>
        <v>0</v>
      </c>
      <c r="R145" s="4">
        <f t="shared" si="11"/>
        <v>0</v>
      </c>
      <c r="S145" s="16">
        <v>0</v>
      </c>
      <c r="T145" s="2">
        <f t="shared" si="9"/>
        <v>0</v>
      </c>
    </row>
    <row r="146" spans="1:20" x14ac:dyDescent="0.25">
      <c r="A146" s="22" t="s">
        <v>95</v>
      </c>
      <c r="B146" s="5" t="s">
        <v>1153</v>
      </c>
      <c r="C146" s="5" t="s">
        <v>1154</v>
      </c>
      <c r="D146" s="5" t="s">
        <v>1348</v>
      </c>
      <c r="E146" s="5" t="s">
        <v>1349</v>
      </c>
      <c r="F146" s="5" t="s">
        <v>1599</v>
      </c>
      <c r="G146" s="5" t="s">
        <v>1600</v>
      </c>
      <c r="H146" s="5" t="s">
        <v>1402</v>
      </c>
      <c r="I146" s="5" t="s">
        <v>1211</v>
      </c>
      <c r="J146" s="5" t="s">
        <v>1212</v>
      </c>
      <c r="K146" s="5" t="s">
        <v>1348</v>
      </c>
      <c r="L146" s="5" t="s">
        <v>1407</v>
      </c>
      <c r="M146" s="15"/>
      <c r="N146" s="15"/>
      <c r="O146" s="13">
        <v>0.3</v>
      </c>
      <c r="P146" s="18">
        <v>27466.064999999995</v>
      </c>
      <c r="Q146" s="4">
        <f t="shared" si="10"/>
        <v>14969.782797037693</v>
      </c>
      <c r="R146" s="4">
        <f t="shared" si="11"/>
        <v>6586.7044306965845</v>
      </c>
      <c r="S146" s="16">
        <v>0</v>
      </c>
      <c r="T146" s="2">
        <f t="shared" si="9"/>
        <v>8383.0783663411094</v>
      </c>
    </row>
    <row r="147" spans="1:20" x14ac:dyDescent="0.25">
      <c r="A147" s="22" t="s">
        <v>95</v>
      </c>
      <c r="B147" s="5" t="s">
        <v>1153</v>
      </c>
      <c r="C147" s="5" t="s">
        <v>1154</v>
      </c>
      <c r="D147" s="5" t="s">
        <v>1348</v>
      </c>
      <c r="E147" s="5" t="s">
        <v>1349</v>
      </c>
      <c r="F147" s="5" t="s">
        <v>1601</v>
      </c>
      <c r="G147" s="5" t="s">
        <v>1602</v>
      </c>
      <c r="H147" s="5" t="s">
        <v>1398</v>
      </c>
      <c r="I147" s="5" t="s">
        <v>1211</v>
      </c>
      <c r="J147" s="5" t="s">
        <v>1212</v>
      </c>
      <c r="K147" s="5" t="s">
        <v>1348</v>
      </c>
      <c r="L147" s="5" t="s">
        <v>1407</v>
      </c>
      <c r="M147" s="15"/>
      <c r="N147" s="15"/>
      <c r="O147" s="13">
        <v>0</v>
      </c>
      <c r="P147" s="18">
        <v>0</v>
      </c>
      <c r="Q147" s="4">
        <f t="shared" si="10"/>
        <v>0</v>
      </c>
      <c r="R147" s="4">
        <f t="shared" si="11"/>
        <v>0</v>
      </c>
      <c r="S147" s="16">
        <v>0</v>
      </c>
      <c r="T147" s="2">
        <f t="shared" si="9"/>
        <v>0</v>
      </c>
    </row>
    <row r="148" spans="1:20" x14ac:dyDescent="0.25">
      <c r="A148" s="22" t="s">
        <v>95</v>
      </c>
      <c r="B148" s="5" t="s">
        <v>1153</v>
      </c>
      <c r="C148" s="5" t="s">
        <v>1154</v>
      </c>
      <c r="D148" s="5" t="s">
        <v>1348</v>
      </c>
      <c r="E148" s="5" t="s">
        <v>1349</v>
      </c>
      <c r="F148" s="5" t="s">
        <v>1603</v>
      </c>
      <c r="G148" s="5" t="s">
        <v>1604</v>
      </c>
      <c r="H148" s="5" t="s">
        <v>1398</v>
      </c>
      <c r="I148" s="5" t="s">
        <v>1211</v>
      </c>
      <c r="J148" s="5" t="s">
        <v>1212</v>
      </c>
      <c r="K148" s="5" t="s">
        <v>1348</v>
      </c>
      <c r="L148" s="5" t="s">
        <v>1407</v>
      </c>
      <c r="M148" s="15"/>
      <c r="N148" s="15"/>
      <c r="O148" s="13">
        <v>0.1</v>
      </c>
      <c r="P148" s="18">
        <v>9155.3549999999996</v>
      </c>
      <c r="Q148" s="4">
        <f t="shared" si="10"/>
        <v>4989.9275990125652</v>
      </c>
      <c r="R148" s="4">
        <f t="shared" si="11"/>
        <v>2195.5681435655288</v>
      </c>
      <c r="S148" s="16">
        <v>0</v>
      </c>
      <c r="T148" s="2">
        <f t="shared" si="9"/>
        <v>2794.3594554470365</v>
      </c>
    </row>
    <row r="149" spans="1:20" x14ac:dyDescent="0.25">
      <c r="A149" s="22" t="s">
        <v>95</v>
      </c>
      <c r="B149" s="5" t="s">
        <v>1153</v>
      </c>
      <c r="C149" s="5" t="s">
        <v>1154</v>
      </c>
      <c r="D149" s="5" t="s">
        <v>1348</v>
      </c>
      <c r="E149" s="5" t="s">
        <v>1349</v>
      </c>
      <c r="F149" s="5" t="s">
        <v>1605</v>
      </c>
      <c r="G149" s="5" t="s">
        <v>1606</v>
      </c>
      <c r="H149" s="5" t="s">
        <v>1393</v>
      </c>
      <c r="I149" s="5" t="s">
        <v>1153</v>
      </c>
      <c r="J149" s="5" t="s">
        <v>1154</v>
      </c>
      <c r="K149" s="5" t="s">
        <v>1348</v>
      </c>
      <c r="L149" s="5" t="s">
        <v>1407</v>
      </c>
      <c r="M149" s="15"/>
      <c r="N149" s="15"/>
      <c r="O149" s="13">
        <v>0</v>
      </c>
      <c r="P149" s="18">
        <v>0</v>
      </c>
      <c r="Q149" s="4">
        <f t="shared" si="10"/>
        <v>0</v>
      </c>
      <c r="R149" s="4">
        <f t="shared" si="11"/>
        <v>0</v>
      </c>
      <c r="S149" s="16">
        <v>0</v>
      </c>
      <c r="T149" s="2">
        <f t="shared" si="9"/>
        <v>0</v>
      </c>
    </row>
    <row r="150" spans="1:20" x14ac:dyDescent="0.25">
      <c r="A150" s="22" t="s">
        <v>95</v>
      </c>
      <c r="B150" s="5" t="s">
        <v>1153</v>
      </c>
      <c r="C150" s="5" t="s">
        <v>1154</v>
      </c>
      <c r="D150" s="5" t="s">
        <v>1348</v>
      </c>
      <c r="E150" s="5" t="s">
        <v>1349</v>
      </c>
      <c r="F150" s="5" t="s">
        <v>1605</v>
      </c>
      <c r="G150" s="5" t="s">
        <v>1606</v>
      </c>
      <c r="H150" s="5" t="s">
        <v>1393</v>
      </c>
      <c r="I150" s="5" t="s">
        <v>1211</v>
      </c>
      <c r="J150" s="5" t="s">
        <v>1212</v>
      </c>
      <c r="K150" s="5" t="s">
        <v>1348</v>
      </c>
      <c r="L150" s="5" t="s">
        <v>1407</v>
      </c>
      <c r="M150" s="15"/>
      <c r="N150" s="15"/>
      <c r="O150" s="13">
        <v>0.6</v>
      </c>
      <c r="P150" s="18">
        <v>54932.12999999999</v>
      </c>
      <c r="Q150" s="4">
        <f t="shared" si="10"/>
        <v>29939.565594075386</v>
      </c>
      <c r="R150" s="4">
        <f t="shared" si="11"/>
        <v>13173.408861393169</v>
      </c>
      <c r="S150" s="16">
        <v>0</v>
      </c>
      <c r="T150" s="2">
        <f t="shared" si="9"/>
        <v>16766.156732682219</v>
      </c>
    </row>
    <row r="151" spans="1:20" x14ac:dyDescent="0.25">
      <c r="A151" s="22" t="s">
        <v>96</v>
      </c>
      <c r="B151" s="5" t="s">
        <v>1161</v>
      </c>
      <c r="C151" s="5" t="s">
        <v>1162</v>
      </c>
      <c r="D151" s="5" t="s">
        <v>1348</v>
      </c>
      <c r="E151" s="5" t="s">
        <v>1349</v>
      </c>
      <c r="F151" s="5" t="s">
        <v>1607</v>
      </c>
      <c r="G151" s="5" t="s">
        <v>1608</v>
      </c>
      <c r="H151" s="5" t="s">
        <v>1393</v>
      </c>
      <c r="I151" s="5" t="s">
        <v>1161</v>
      </c>
      <c r="J151" s="5" t="s">
        <v>1162</v>
      </c>
      <c r="K151" s="5" t="s">
        <v>1348</v>
      </c>
      <c r="L151" s="5" t="s">
        <v>1407</v>
      </c>
      <c r="M151" s="15"/>
      <c r="N151" s="15"/>
      <c r="O151" s="13">
        <v>1</v>
      </c>
      <c r="P151" s="18">
        <v>-0.18</v>
      </c>
      <c r="Q151" s="4">
        <f t="shared" si="10"/>
        <v>-9.8105094540000007E-2</v>
      </c>
      <c r="R151" s="4">
        <f t="shared" si="11"/>
        <v>-4.3166241597600005E-2</v>
      </c>
      <c r="S151" s="16">
        <v>0</v>
      </c>
      <c r="T151" s="2">
        <f t="shared" si="9"/>
        <v>-5.4938852942400002E-2</v>
      </c>
    </row>
    <row r="152" spans="1:20" x14ac:dyDescent="0.25">
      <c r="A152" s="22" t="s">
        <v>97</v>
      </c>
      <c r="B152" s="5" t="s">
        <v>1161</v>
      </c>
      <c r="C152" s="5" t="s">
        <v>1162</v>
      </c>
      <c r="D152" s="5" t="s">
        <v>1348</v>
      </c>
      <c r="E152" s="5" t="s">
        <v>1349</v>
      </c>
      <c r="F152" s="5" t="s">
        <v>1607</v>
      </c>
      <c r="G152" s="5" t="s">
        <v>1608</v>
      </c>
      <c r="H152" s="5" t="s">
        <v>1393</v>
      </c>
      <c r="I152" s="5" t="s">
        <v>1161</v>
      </c>
      <c r="J152" s="5" t="s">
        <v>1162</v>
      </c>
      <c r="K152" s="5" t="s">
        <v>1348</v>
      </c>
      <c r="L152" s="5" t="s">
        <v>1407</v>
      </c>
      <c r="M152" s="15"/>
      <c r="N152" s="15"/>
      <c r="O152" s="13">
        <v>1</v>
      </c>
      <c r="P152" s="18">
        <v>4555.95</v>
      </c>
      <c r="Q152" s="4">
        <f t="shared" si="10"/>
        <v>2483.1216970528503</v>
      </c>
      <c r="R152" s="4">
        <f t="shared" si="11"/>
        <v>1092.5735467032541</v>
      </c>
      <c r="S152" s="16">
        <v>0</v>
      </c>
      <c r="T152" s="2">
        <f t="shared" si="9"/>
        <v>1390.5481503495962</v>
      </c>
    </row>
    <row r="153" spans="1:20" x14ac:dyDescent="0.25">
      <c r="A153" s="22" t="s">
        <v>98</v>
      </c>
      <c r="B153" s="5" t="s">
        <v>1161</v>
      </c>
      <c r="C153" s="5" t="s">
        <v>1162</v>
      </c>
      <c r="D153" s="5" t="s">
        <v>1348</v>
      </c>
      <c r="E153" s="5" t="s">
        <v>1349</v>
      </c>
      <c r="F153" s="5" t="s">
        <v>1607</v>
      </c>
      <c r="G153" s="5" t="s">
        <v>1608</v>
      </c>
      <c r="H153" s="5" t="s">
        <v>1393</v>
      </c>
      <c r="I153" s="5" t="s">
        <v>1161</v>
      </c>
      <c r="J153" s="5" t="s">
        <v>1162</v>
      </c>
      <c r="K153" s="5" t="s">
        <v>1348</v>
      </c>
      <c r="L153" s="5" t="s">
        <v>1407</v>
      </c>
      <c r="M153" s="15"/>
      <c r="N153" s="15"/>
      <c r="O153" s="13">
        <v>1</v>
      </c>
      <c r="P153" s="18">
        <v>10644.3</v>
      </c>
      <c r="Q153" s="4">
        <f t="shared" si="10"/>
        <v>5801.4447656229004</v>
      </c>
      <c r="R153" s="4">
        <f t="shared" si="11"/>
        <v>2552.6356968740761</v>
      </c>
      <c r="S153" s="16">
        <v>0</v>
      </c>
      <c r="T153" s="2">
        <f t="shared" si="9"/>
        <v>3248.8090687488243</v>
      </c>
    </row>
    <row r="154" spans="1:20" x14ac:dyDescent="0.25">
      <c r="A154" s="22" t="s">
        <v>99</v>
      </c>
      <c r="B154" s="5" t="s">
        <v>1147</v>
      </c>
      <c r="C154" s="5" t="s">
        <v>1148</v>
      </c>
      <c r="D154" s="5" t="s">
        <v>1336</v>
      </c>
      <c r="E154" s="5" t="s">
        <v>1352</v>
      </c>
      <c r="F154" s="5" t="s">
        <v>1609</v>
      </c>
      <c r="G154" s="5" t="s">
        <v>1610</v>
      </c>
      <c r="H154" s="5" t="s">
        <v>1393</v>
      </c>
      <c r="I154" s="5" t="s">
        <v>1147</v>
      </c>
      <c r="J154" s="5" t="s">
        <v>1148</v>
      </c>
      <c r="K154" s="5" t="s">
        <v>1336</v>
      </c>
      <c r="L154" s="5" t="s">
        <v>1352</v>
      </c>
      <c r="M154" s="15"/>
      <c r="N154" s="15"/>
      <c r="O154" s="13">
        <v>1</v>
      </c>
      <c r="P154" s="18">
        <v>23627.010000000002</v>
      </c>
      <c r="Q154" s="4">
        <f t="shared" si="10"/>
        <v>12877.389165264032</v>
      </c>
      <c r="R154" s="4">
        <f t="shared" si="11"/>
        <v>5666.0512327161741</v>
      </c>
      <c r="S154" s="16">
        <v>0</v>
      </c>
      <c r="T154" s="2">
        <f t="shared" si="9"/>
        <v>7211.3379325478581</v>
      </c>
    </row>
    <row r="155" spans="1:20" x14ac:dyDescent="0.25">
      <c r="A155" s="22" t="s">
        <v>100</v>
      </c>
      <c r="B155" s="5" t="s">
        <v>1155</v>
      </c>
      <c r="C155" s="5" t="s">
        <v>1156</v>
      </c>
      <c r="D155" s="5" t="s">
        <v>1336</v>
      </c>
      <c r="E155" s="5" t="s">
        <v>1352</v>
      </c>
      <c r="F155" s="5" t="s">
        <v>1611</v>
      </c>
      <c r="G155" s="5" t="s">
        <v>1612</v>
      </c>
      <c r="H155" s="5" t="s">
        <v>1393</v>
      </c>
      <c r="I155" s="5" t="s">
        <v>1155</v>
      </c>
      <c r="J155" s="5" t="s">
        <v>1156</v>
      </c>
      <c r="K155" s="5" t="s">
        <v>1336</v>
      </c>
      <c r="L155" s="5" t="s">
        <v>1352</v>
      </c>
      <c r="M155" s="15"/>
      <c r="N155" s="15"/>
      <c r="O155" s="13">
        <v>0.75</v>
      </c>
      <c r="P155" s="18">
        <v>39935.040000000001</v>
      </c>
      <c r="Q155" s="4">
        <f t="shared" si="10"/>
        <v>21765.727081437122</v>
      </c>
      <c r="R155" s="4">
        <f t="shared" si="11"/>
        <v>9576.9199158323336</v>
      </c>
      <c r="S155" s="16">
        <v>0</v>
      </c>
      <c r="T155" s="2">
        <f t="shared" si="9"/>
        <v>12188.807165604789</v>
      </c>
    </row>
    <row r="156" spans="1:20" x14ac:dyDescent="0.25">
      <c r="A156" s="22" t="s">
        <v>100</v>
      </c>
      <c r="B156" s="5" t="s">
        <v>1155</v>
      </c>
      <c r="C156" s="5" t="s">
        <v>1156</v>
      </c>
      <c r="D156" s="5" t="s">
        <v>1336</v>
      </c>
      <c r="E156" s="5" t="s">
        <v>1352</v>
      </c>
      <c r="F156" s="5" t="s">
        <v>1613</v>
      </c>
      <c r="G156" s="5" t="s">
        <v>1614</v>
      </c>
      <c r="H156" s="5" t="s">
        <v>1402</v>
      </c>
      <c r="I156" s="5" t="s">
        <v>1213</v>
      </c>
      <c r="J156" s="5" t="s">
        <v>1214</v>
      </c>
      <c r="K156" s="5" t="s">
        <v>1336</v>
      </c>
      <c r="L156" s="5" t="s">
        <v>1352</v>
      </c>
      <c r="M156" s="15"/>
      <c r="N156" s="15"/>
      <c r="O156" s="13">
        <v>0</v>
      </c>
      <c r="P156" s="18">
        <v>0</v>
      </c>
      <c r="Q156" s="4">
        <f t="shared" si="10"/>
        <v>0</v>
      </c>
      <c r="R156" s="4">
        <f t="shared" si="11"/>
        <v>0</v>
      </c>
      <c r="S156" s="16">
        <v>0</v>
      </c>
      <c r="T156" s="2">
        <f t="shared" si="9"/>
        <v>0</v>
      </c>
    </row>
    <row r="157" spans="1:20" x14ac:dyDescent="0.25">
      <c r="A157" s="22" t="s">
        <v>100</v>
      </c>
      <c r="B157" s="5" t="s">
        <v>1155</v>
      </c>
      <c r="C157" s="5" t="s">
        <v>1156</v>
      </c>
      <c r="D157" s="5" t="s">
        <v>1336</v>
      </c>
      <c r="E157" s="5" t="s">
        <v>1352</v>
      </c>
      <c r="F157" s="5" t="s">
        <v>1615</v>
      </c>
      <c r="G157" s="5" t="s">
        <v>1616</v>
      </c>
      <c r="H157" s="5" t="s">
        <v>1402</v>
      </c>
      <c r="I157" s="5" t="s">
        <v>1137</v>
      </c>
      <c r="J157" s="5" t="s">
        <v>1138</v>
      </c>
      <c r="K157" s="5" t="s">
        <v>1346</v>
      </c>
      <c r="L157" s="5" t="s">
        <v>1395</v>
      </c>
      <c r="M157" s="15"/>
      <c r="N157" s="15"/>
      <c r="O157" s="13">
        <v>0.1</v>
      </c>
      <c r="P157" s="18">
        <v>5324.6720000000005</v>
      </c>
      <c r="Q157" s="4">
        <f t="shared" si="10"/>
        <v>2902.0969441916163</v>
      </c>
      <c r="R157" s="4">
        <f t="shared" si="11"/>
        <v>1276.9226554443112</v>
      </c>
      <c r="S157" s="16">
        <v>0</v>
      </c>
      <c r="T157" s="2">
        <f t="shared" si="9"/>
        <v>1625.1742887473051</v>
      </c>
    </row>
    <row r="158" spans="1:20" x14ac:dyDescent="0.25">
      <c r="A158" s="22" t="s">
        <v>100</v>
      </c>
      <c r="B158" s="5" t="s">
        <v>1155</v>
      </c>
      <c r="C158" s="5" t="s">
        <v>1156</v>
      </c>
      <c r="D158" s="5" t="s">
        <v>1336</v>
      </c>
      <c r="E158" s="5" t="s">
        <v>1352</v>
      </c>
      <c r="F158" s="5" t="s">
        <v>1617</v>
      </c>
      <c r="G158" s="5" t="s">
        <v>1618</v>
      </c>
      <c r="H158" s="5" t="s">
        <v>1398</v>
      </c>
      <c r="I158" s="5" t="s">
        <v>1181</v>
      </c>
      <c r="J158" s="5" t="s">
        <v>1182</v>
      </c>
      <c r="K158" s="5" t="s">
        <v>1346</v>
      </c>
      <c r="L158" s="5" t="s">
        <v>1395</v>
      </c>
      <c r="M158" s="15"/>
      <c r="N158" s="15"/>
      <c r="O158" s="13">
        <v>0.05</v>
      </c>
      <c r="P158" s="18">
        <v>2662.3360000000002</v>
      </c>
      <c r="Q158" s="4">
        <f t="shared" si="10"/>
        <v>1451.0484720958082</v>
      </c>
      <c r="R158" s="4">
        <f t="shared" si="11"/>
        <v>638.4613277221556</v>
      </c>
      <c r="S158" s="16">
        <v>0</v>
      </c>
      <c r="T158" s="2">
        <f t="shared" si="9"/>
        <v>812.58714437365256</v>
      </c>
    </row>
    <row r="159" spans="1:20" x14ac:dyDescent="0.25">
      <c r="A159" s="22" t="s">
        <v>100</v>
      </c>
      <c r="B159" s="5" t="s">
        <v>1155</v>
      </c>
      <c r="C159" s="5" t="s">
        <v>1156</v>
      </c>
      <c r="D159" s="5" t="s">
        <v>1336</v>
      </c>
      <c r="E159" s="5" t="s">
        <v>1352</v>
      </c>
      <c r="F159" s="5" t="s">
        <v>1619</v>
      </c>
      <c r="G159" s="5" t="s">
        <v>1620</v>
      </c>
      <c r="H159" s="5" t="s">
        <v>1402</v>
      </c>
      <c r="I159" s="5" t="s">
        <v>1141</v>
      </c>
      <c r="J159" s="5" t="s">
        <v>1142</v>
      </c>
      <c r="K159" s="5" t="s">
        <v>1336</v>
      </c>
      <c r="L159" s="5" t="s">
        <v>1352</v>
      </c>
      <c r="M159" s="15"/>
      <c r="N159" s="15"/>
      <c r="O159" s="13">
        <v>0.1</v>
      </c>
      <c r="P159" s="18">
        <v>5324.6720000000005</v>
      </c>
      <c r="Q159" s="4">
        <f t="shared" si="10"/>
        <v>2902.0969441916163</v>
      </c>
      <c r="R159" s="4">
        <f t="shared" si="11"/>
        <v>1276.9226554443112</v>
      </c>
      <c r="S159" s="16">
        <v>0</v>
      </c>
      <c r="T159" s="2">
        <f t="shared" si="9"/>
        <v>1625.1742887473051</v>
      </c>
    </row>
    <row r="160" spans="1:20" x14ac:dyDescent="0.25">
      <c r="A160" s="22" t="s">
        <v>101</v>
      </c>
      <c r="B160" s="5" t="s">
        <v>1161</v>
      </c>
      <c r="C160" s="5" t="s">
        <v>1162</v>
      </c>
      <c r="D160" s="5" t="s">
        <v>1348</v>
      </c>
      <c r="E160" s="5" t="s">
        <v>1349</v>
      </c>
      <c r="F160" s="5" t="s">
        <v>1450</v>
      </c>
      <c r="G160" s="5" t="s">
        <v>1451</v>
      </c>
      <c r="H160" s="5" t="s">
        <v>1393</v>
      </c>
      <c r="I160" s="5" t="s">
        <v>1161</v>
      </c>
      <c r="J160" s="5" t="s">
        <v>1162</v>
      </c>
      <c r="K160" s="5" t="s">
        <v>1348</v>
      </c>
      <c r="L160" s="5" t="s">
        <v>1407</v>
      </c>
      <c r="M160" s="15"/>
      <c r="N160" s="15"/>
      <c r="O160" s="13">
        <v>1</v>
      </c>
      <c r="P160" s="18">
        <v>3064.93</v>
      </c>
      <c r="Q160" s="4">
        <f t="shared" si="10"/>
        <v>1670.4735967137901</v>
      </c>
      <c r="R160" s="4">
        <f t="shared" si="11"/>
        <v>735.00838255406768</v>
      </c>
      <c r="S160" s="16">
        <v>0</v>
      </c>
      <c r="T160" s="2">
        <f t="shared" si="9"/>
        <v>935.46521415972245</v>
      </c>
    </row>
    <row r="161" spans="1:20" x14ac:dyDescent="0.25">
      <c r="A161" s="22" t="s">
        <v>102</v>
      </c>
      <c r="B161" s="5" t="s">
        <v>1161</v>
      </c>
      <c r="C161" s="5" t="s">
        <v>1162</v>
      </c>
      <c r="D161" s="5" t="s">
        <v>1348</v>
      </c>
      <c r="E161" s="5" t="s">
        <v>1349</v>
      </c>
      <c r="F161" s="5" t="s">
        <v>1436</v>
      </c>
      <c r="G161" s="5" t="s">
        <v>1437</v>
      </c>
      <c r="H161" s="5" t="s">
        <v>1393</v>
      </c>
      <c r="I161" s="5" t="s">
        <v>1161</v>
      </c>
      <c r="J161" s="5" t="s">
        <v>1162</v>
      </c>
      <c r="K161" s="5" t="s">
        <v>1348</v>
      </c>
      <c r="L161" s="5" t="s">
        <v>1407</v>
      </c>
      <c r="M161" s="15"/>
      <c r="N161" s="15"/>
      <c r="O161" s="13">
        <v>1</v>
      </c>
      <c r="P161" s="18">
        <v>3056.69</v>
      </c>
      <c r="Q161" s="4">
        <f t="shared" si="10"/>
        <v>1665.9825634970703</v>
      </c>
      <c r="R161" s="4">
        <f t="shared" si="11"/>
        <v>733.03232793871086</v>
      </c>
      <c r="S161" s="16">
        <v>0</v>
      </c>
      <c r="T161" s="2">
        <f t="shared" si="9"/>
        <v>932.9502355583594</v>
      </c>
    </row>
    <row r="162" spans="1:20" x14ac:dyDescent="0.25">
      <c r="A162" s="22" t="s">
        <v>103</v>
      </c>
      <c r="B162" s="5" t="s">
        <v>1183</v>
      </c>
      <c r="C162" s="5" t="s">
        <v>1184</v>
      </c>
      <c r="D162" s="5" t="s">
        <v>1361</v>
      </c>
      <c r="E162" s="5" t="s">
        <v>1362</v>
      </c>
      <c r="F162" s="5" t="s">
        <v>1511</v>
      </c>
      <c r="G162" s="5" t="s">
        <v>1512</v>
      </c>
      <c r="H162" s="5" t="s">
        <v>1398</v>
      </c>
      <c r="I162" s="5" t="s">
        <v>1183</v>
      </c>
      <c r="J162" s="5" t="s">
        <v>1184</v>
      </c>
      <c r="K162" s="5" t="s">
        <v>1361</v>
      </c>
      <c r="L162" s="5" t="s">
        <v>1486</v>
      </c>
      <c r="M162" s="15"/>
      <c r="N162" s="15"/>
      <c r="O162" s="13">
        <v>0.1</v>
      </c>
      <c r="P162" s="18">
        <v>8007.6720000000023</v>
      </c>
      <c r="Q162" s="4">
        <f t="shared" si="10"/>
        <v>4364.407881140618</v>
      </c>
      <c r="R162" s="4">
        <f t="shared" si="11"/>
        <v>1920.3394677018719</v>
      </c>
      <c r="S162" s="16">
        <v>0</v>
      </c>
      <c r="T162" s="2">
        <f t="shared" si="9"/>
        <v>2444.0684134387461</v>
      </c>
    </row>
    <row r="163" spans="1:20" x14ac:dyDescent="0.25">
      <c r="A163" s="22" t="s">
        <v>103</v>
      </c>
      <c r="B163" s="5" t="s">
        <v>1183</v>
      </c>
      <c r="C163" s="5" t="s">
        <v>1184</v>
      </c>
      <c r="D163" s="5" t="s">
        <v>1361</v>
      </c>
      <c r="E163" s="5" t="s">
        <v>1362</v>
      </c>
      <c r="F163" s="5" t="s">
        <v>1621</v>
      </c>
      <c r="G163" s="5" t="s">
        <v>1622</v>
      </c>
      <c r="H163" s="5" t="s">
        <v>1393</v>
      </c>
      <c r="I163" s="5" t="s">
        <v>1183</v>
      </c>
      <c r="J163" s="5" t="s">
        <v>1184</v>
      </c>
      <c r="K163" s="5" t="s">
        <v>1361</v>
      </c>
      <c r="L163" s="5" t="s">
        <v>1486</v>
      </c>
      <c r="M163" s="15"/>
      <c r="N163" s="15"/>
      <c r="O163" s="13">
        <v>0.8</v>
      </c>
      <c r="P163" s="18">
        <v>64061.376000000018</v>
      </c>
      <c r="Q163" s="4">
        <f t="shared" si="10"/>
        <v>34915.263049124944</v>
      </c>
      <c r="R163" s="4">
        <f t="shared" si="11"/>
        <v>15362.715741614975</v>
      </c>
      <c r="S163" s="16">
        <v>0</v>
      </c>
      <c r="T163" s="2">
        <f t="shared" si="9"/>
        <v>19552.547307509969</v>
      </c>
    </row>
    <row r="164" spans="1:20" x14ac:dyDescent="0.25">
      <c r="A164" s="22" t="s">
        <v>103</v>
      </c>
      <c r="B164" s="5" t="s">
        <v>1183</v>
      </c>
      <c r="C164" s="5" t="s">
        <v>1184</v>
      </c>
      <c r="D164" s="5" t="s">
        <v>1361</v>
      </c>
      <c r="E164" s="5" t="s">
        <v>1362</v>
      </c>
      <c r="F164" s="5" t="s">
        <v>1623</v>
      </c>
      <c r="G164" s="5" t="s">
        <v>1624</v>
      </c>
      <c r="H164" s="5" t="s">
        <v>1398</v>
      </c>
      <c r="I164" s="5" t="s">
        <v>1183</v>
      </c>
      <c r="J164" s="5" t="s">
        <v>1184</v>
      </c>
      <c r="K164" s="5" t="s">
        <v>1361</v>
      </c>
      <c r="L164" s="5" t="s">
        <v>1486</v>
      </c>
      <c r="M164" s="15"/>
      <c r="N164" s="15"/>
      <c r="O164" s="13">
        <v>0.1</v>
      </c>
      <c r="P164" s="18">
        <v>8007.6720000000023</v>
      </c>
      <c r="Q164" s="4">
        <f t="shared" si="10"/>
        <v>4364.407881140618</v>
      </c>
      <c r="R164" s="4">
        <f t="shared" si="11"/>
        <v>1920.3394677018719</v>
      </c>
      <c r="S164" s="16">
        <v>0</v>
      </c>
      <c r="T164" s="2">
        <f t="shared" si="9"/>
        <v>2444.0684134387461</v>
      </c>
    </row>
    <row r="165" spans="1:20" x14ac:dyDescent="0.25">
      <c r="A165" s="22" t="s">
        <v>104</v>
      </c>
      <c r="B165" s="5" t="s">
        <v>1215</v>
      </c>
      <c r="C165" s="5" t="s">
        <v>1337</v>
      </c>
      <c r="D165" s="5" t="s">
        <v>1350</v>
      </c>
      <c r="E165" s="5" t="s">
        <v>1351</v>
      </c>
      <c r="F165" s="5" t="s">
        <v>1625</v>
      </c>
      <c r="G165" s="5" t="s">
        <v>1626</v>
      </c>
      <c r="H165" s="5" t="s">
        <v>1393</v>
      </c>
      <c r="I165" s="5" t="s">
        <v>1215</v>
      </c>
      <c r="J165" s="5" t="s">
        <v>1216</v>
      </c>
      <c r="K165" s="5" t="s">
        <v>1350</v>
      </c>
      <c r="L165" s="5" t="s">
        <v>1351</v>
      </c>
      <c r="M165" s="15"/>
      <c r="N165" s="15"/>
      <c r="O165" s="13">
        <v>1</v>
      </c>
      <c r="P165" s="18">
        <v>2345.5899999999997</v>
      </c>
      <c r="Q165" s="4">
        <f t="shared" si="10"/>
        <v>1278.41293723377</v>
      </c>
      <c r="R165" s="4">
        <f t="shared" si="11"/>
        <v>562.50169238285878</v>
      </c>
      <c r="S165" s="16">
        <v>0</v>
      </c>
      <c r="T165" s="2">
        <f t="shared" si="9"/>
        <v>715.9112448509112</v>
      </c>
    </row>
    <row r="166" spans="1:20" x14ac:dyDescent="0.25">
      <c r="A166" s="22" t="s">
        <v>105</v>
      </c>
      <c r="B166" s="5" t="s">
        <v>1201</v>
      </c>
      <c r="C166" s="5" t="s">
        <v>1202</v>
      </c>
      <c r="D166" s="5" t="s">
        <v>1348</v>
      </c>
      <c r="E166" s="5" t="s">
        <v>1349</v>
      </c>
      <c r="F166" s="5" t="s">
        <v>1627</v>
      </c>
      <c r="G166" s="5" t="s">
        <v>1628</v>
      </c>
      <c r="H166" s="5" t="s">
        <v>1402</v>
      </c>
      <c r="I166" s="5" t="s">
        <v>1201</v>
      </c>
      <c r="J166" s="5" t="s">
        <v>1202</v>
      </c>
      <c r="K166" s="5" t="s">
        <v>1348</v>
      </c>
      <c r="L166" s="5" t="s">
        <v>1407</v>
      </c>
      <c r="M166" s="15"/>
      <c r="N166" s="15"/>
      <c r="O166" s="13">
        <v>0.5</v>
      </c>
      <c r="P166" s="18">
        <v>1699.13</v>
      </c>
      <c r="Q166" s="4">
        <f t="shared" si="10"/>
        <v>926.07394047639013</v>
      </c>
      <c r="R166" s="4">
        <f t="shared" si="11"/>
        <v>407.47253380961166</v>
      </c>
      <c r="S166" s="16">
        <v>0</v>
      </c>
      <c r="T166" s="2">
        <f t="shared" si="9"/>
        <v>518.60140666677853</v>
      </c>
    </row>
    <row r="167" spans="1:20" x14ac:dyDescent="0.25">
      <c r="A167" s="22" t="s">
        <v>105</v>
      </c>
      <c r="B167" s="5" t="s">
        <v>1201</v>
      </c>
      <c r="C167" s="5" t="s">
        <v>1202</v>
      </c>
      <c r="D167" s="5" t="s">
        <v>1348</v>
      </c>
      <c r="E167" s="5" t="s">
        <v>1349</v>
      </c>
      <c r="F167" s="5" t="s">
        <v>1629</v>
      </c>
      <c r="G167" s="5" t="s">
        <v>1630</v>
      </c>
      <c r="H167" s="5" t="s">
        <v>1393</v>
      </c>
      <c r="I167" s="5" t="s">
        <v>1201</v>
      </c>
      <c r="J167" s="5" t="s">
        <v>1202</v>
      </c>
      <c r="K167" s="5" t="s">
        <v>1348</v>
      </c>
      <c r="L167" s="5" t="s">
        <v>1407</v>
      </c>
      <c r="M167" s="15"/>
      <c r="N167" s="15"/>
      <c r="O167" s="13">
        <v>0.5</v>
      </c>
      <c r="P167" s="18">
        <v>1699.13</v>
      </c>
      <c r="Q167" s="4">
        <f t="shared" si="10"/>
        <v>926.07394047639013</v>
      </c>
      <c r="R167" s="4">
        <f t="shared" si="11"/>
        <v>407.47253380961166</v>
      </c>
      <c r="S167" s="16">
        <v>0</v>
      </c>
      <c r="T167" s="2">
        <f t="shared" si="9"/>
        <v>518.60140666677853</v>
      </c>
    </row>
    <row r="168" spans="1:20" x14ac:dyDescent="0.25">
      <c r="A168" s="22" t="s">
        <v>106</v>
      </c>
      <c r="B168" s="5" t="s">
        <v>1163</v>
      </c>
      <c r="C168" s="5" t="s">
        <v>1164</v>
      </c>
      <c r="D168" s="5" t="s">
        <v>1348</v>
      </c>
      <c r="E168" s="5" t="s">
        <v>1349</v>
      </c>
      <c r="F168" s="5" t="s">
        <v>1631</v>
      </c>
      <c r="G168" s="5" t="s">
        <v>1632</v>
      </c>
      <c r="H168" s="5" t="s">
        <v>1393</v>
      </c>
      <c r="I168" s="5" t="s">
        <v>1163</v>
      </c>
      <c r="J168" s="14" t="s">
        <v>1164</v>
      </c>
      <c r="K168" s="5" t="s">
        <v>1348</v>
      </c>
      <c r="L168" s="5" t="s">
        <v>1407</v>
      </c>
      <c r="M168" s="15"/>
      <c r="N168" s="15"/>
      <c r="O168" s="13">
        <v>0.34</v>
      </c>
      <c r="P168" s="18">
        <v>1019.0480000000001</v>
      </c>
      <c r="Q168" s="4">
        <f t="shared" si="10"/>
        <v>555.4100021155441</v>
      </c>
      <c r="R168" s="4">
        <f t="shared" si="11"/>
        <v>244.38040093083941</v>
      </c>
      <c r="S168" s="16">
        <v>0</v>
      </c>
      <c r="T168" s="2">
        <f t="shared" si="9"/>
        <v>311.02960118470469</v>
      </c>
    </row>
    <row r="169" spans="1:20" x14ac:dyDescent="0.25">
      <c r="A169" s="22" t="s">
        <v>106</v>
      </c>
      <c r="B169" s="5" t="s">
        <v>1163</v>
      </c>
      <c r="C169" s="5" t="s">
        <v>1164</v>
      </c>
      <c r="D169" s="5" t="s">
        <v>1348</v>
      </c>
      <c r="E169" s="5" t="s">
        <v>1349</v>
      </c>
      <c r="F169" s="5" t="s">
        <v>1633</v>
      </c>
      <c r="G169" s="5" t="s">
        <v>1634</v>
      </c>
      <c r="H169" s="5" t="s">
        <v>1402</v>
      </c>
      <c r="I169" s="5" t="s">
        <v>1163</v>
      </c>
      <c r="J169" s="14" t="s">
        <v>1164</v>
      </c>
      <c r="K169" s="5" t="s">
        <v>1348</v>
      </c>
      <c r="L169" s="5" t="s">
        <v>1407</v>
      </c>
      <c r="M169" s="15"/>
      <c r="N169" s="15"/>
      <c r="O169" s="13">
        <v>0.33</v>
      </c>
      <c r="P169" s="18">
        <v>989.07600000000014</v>
      </c>
      <c r="Q169" s="4">
        <f t="shared" si="10"/>
        <v>539.07441381802812</v>
      </c>
      <c r="R169" s="4">
        <f t="shared" si="11"/>
        <v>237.19274207993237</v>
      </c>
      <c r="S169" s="16">
        <v>0</v>
      </c>
      <c r="T169" s="2">
        <f t="shared" si="9"/>
        <v>301.88167173809575</v>
      </c>
    </row>
    <row r="170" spans="1:20" x14ac:dyDescent="0.25">
      <c r="A170" s="22" t="s">
        <v>106</v>
      </c>
      <c r="B170" s="5" t="s">
        <v>1163</v>
      </c>
      <c r="C170" s="5" t="s">
        <v>1164</v>
      </c>
      <c r="D170" s="5" t="s">
        <v>1348</v>
      </c>
      <c r="E170" s="5" t="s">
        <v>1349</v>
      </c>
      <c r="F170" s="5" t="s">
        <v>1559</v>
      </c>
      <c r="G170" s="5" t="s">
        <v>1560</v>
      </c>
      <c r="H170" s="5" t="s">
        <v>1402</v>
      </c>
      <c r="I170" s="5" t="s">
        <v>1161</v>
      </c>
      <c r="J170" s="5" t="s">
        <v>1162</v>
      </c>
      <c r="K170" s="5" t="s">
        <v>1348</v>
      </c>
      <c r="L170" s="5" t="s">
        <v>1407</v>
      </c>
      <c r="M170" s="15"/>
      <c r="N170" s="15"/>
      <c r="O170" s="13">
        <v>0.33</v>
      </c>
      <c r="P170" s="18">
        <v>989.07600000000014</v>
      </c>
      <c r="Q170" s="4">
        <f t="shared" si="10"/>
        <v>539.07441381802812</v>
      </c>
      <c r="R170" s="4">
        <f t="shared" si="11"/>
        <v>237.19274207993237</v>
      </c>
      <c r="S170" s="16">
        <v>0</v>
      </c>
      <c r="T170" s="2">
        <f t="shared" si="9"/>
        <v>301.88167173809575</v>
      </c>
    </row>
    <row r="171" spans="1:20" x14ac:dyDescent="0.25">
      <c r="A171" s="22" t="s">
        <v>107</v>
      </c>
      <c r="B171" s="5" t="s">
        <v>1163</v>
      </c>
      <c r="C171" s="5" t="s">
        <v>1164</v>
      </c>
      <c r="D171" s="5" t="s">
        <v>1348</v>
      </c>
      <c r="E171" s="5" t="s">
        <v>1349</v>
      </c>
      <c r="F171" s="5" t="s">
        <v>1631</v>
      </c>
      <c r="G171" s="5" t="s">
        <v>1632</v>
      </c>
      <c r="H171" s="5" t="s">
        <v>1393</v>
      </c>
      <c r="I171" s="5" t="s">
        <v>1163</v>
      </c>
      <c r="J171" s="14" t="s">
        <v>1164</v>
      </c>
      <c r="K171" s="5" t="s">
        <v>1348</v>
      </c>
      <c r="L171" s="5" t="s">
        <v>1407</v>
      </c>
      <c r="M171" s="15"/>
      <c r="N171" s="15"/>
      <c r="O171" s="13">
        <v>0.34</v>
      </c>
      <c r="P171" s="18">
        <v>18499.260600000005</v>
      </c>
      <c r="Q171" s="4">
        <f t="shared" si="10"/>
        <v>10082.620611572765</v>
      </c>
      <c r="R171" s="4">
        <f t="shared" si="11"/>
        <v>4436.353069092017</v>
      </c>
      <c r="S171" s="16">
        <v>0</v>
      </c>
      <c r="T171" s="2">
        <f t="shared" si="9"/>
        <v>5646.2675424807485</v>
      </c>
    </row>
    <row r="172" spans="1:20" x14ac:dyDescent="0.25">
      <c r="A172" s="22" t="s">
        <v>107</v>
      </c>
      <c r="B172" s="5" t="s">
        <v>1163</v>
      </c>
      <c r="C172" s="5" t="s">
        <v>1164</v>
      </c>
      <c r="D172" s="5" t="s">
        <v>1348</v>
      </c>
      <c r="E172" s="5" t="s">
        <v>1349</v>
      </c>
      <c r="F172" s="5" t="s">
        <v>1633</v>
      </c>
      <c r="G172" s="5" t="s">
        <v>1634</v>
      </c>
      <c r="H172" s="5" t="s">
        <v>1402</v>
      </c>
      <c r="I172" s="5" t="s">
        <v>1163</v>
      </c>
      <c r="J172" s="14" t="s">
        <v>1164</v>
      </c>
      <c r="K172" s="5" t="s">
        <v>1348</v>
      </c>
      <c r="L172" s="5" t="s">
        <v>1407</v>
      </c>
      <c r="M172" s="15"/>
      <c r="N172" s="15"/>
      <c r="O172" s="13">
        <v>0.33</v>
      </c>
      <c r="P172" s="18">
        <v>17955.164700000005</v>
      </c>
      <c r="Q172" s="4">
        <f t="shared" si="10"/>
        <v>9786.0729465265067</v>
      </c>
      <c r="R172" s="4">
        <f t="shared" si="11"/>
        <v>4305.8720964716631</v>
      </c>
      <c r="S172" s="16">
        <v>0</v>
      </c>
      <c r="T172" s="2">
        <f t="shared" si="9"/>
        <v>5480.2008500548436</v>
      </c>
    </row>
    <row r="173" spans="1:20" x14ac:dyDescent="0.25">
      <c r="A173" s="22" t="s">
        <v>107</v>
      </c>
      <c r="B173" s="5" t="s">
        <v>1163</v>
      </c>
      <c r="C173" s="5" t="s">
        <v>1164</v>
      </c>
      <c r="D173" s="5" t="s">
        <v>1348</v>
      </c>
      <c r="E173" s="5" t="s">
        <v>1349</v>
      </c>
      <c r="F173" s="5" t="s">
        <v>1559</v>
      </c>
      <c r="G173" s="5" t="s">
        <v>1560</v>
      </c>
      <c r="H173" s="5" t="s">
        <v>1402</v>
      </c>
      <c r="I173" s="5" t="s">
        <v>1161</v>
      </c>
      <c r="J173" s="5" t="s">
        <v>1162</v>
      </c>
      <c r="K173" s="5" t="s">
        <v>1348</v>
      </c>
      <c r="L173" s="5" t="s">
        <v>1407</v>
      </c>
      <c r="M173" s="15"/>
      <c r="N173" s="15"/>
      <c r="O173" s="13">
        <v>0.33</v>
      </c>
      <c r="P173" s="18">
        <v>17955.164700000005</v>
      </c>
      <c r="Q173" s="4">
        <f t="shared" si="10"/>
        <v>9786.0729465265067</v>
      </c>
      <c r="R173" s="4">
        <f t="shared" si="11"/>
        <v>4305.8720964716631</v>
      </c>
      <c r="S173" s="16">
        <v>0</v>
      </c>
      <c r="T173" s="2">
        <f t="shared" si="9"/>
        <v>5480.2008500548436</v>
      </c>
    </row>
    <row r="174" spans="1:20" x14ac:dyDescent="0.25">
      <c r="A174" s="22" t="s">
        <v>108</v>
      </c>
      <c r="B174" s="5" t="s">
        <v>1163</v>
      </c>
      <c r="C174" s="5" t="s">
        <v>1164</v>
      </c>
      <c r="D174" s="5" t="s">
        <v>1348</v>
      </c>
      <c r="E174" s="5" t="s">
        <v>1349</v>
      </c>
      <c r="F174" s="5" t="s">
        <v>1631</v>
      </c>
      <c r="G174" s="5" t="s">
        <v>1632</v>
      </c>
      <c r="H174" s="5" t="s">
        <v>1393</v>
      </c>
      <c r="I174" s="5" t="s">
        <v>1163</v>
      </c>
      <c r="J174" s="14" t="s">
        <v>1164</v>
      </c>
      <c r="K174" s="5" t="s">
        <v>1348</v>
      </c>
      <c r="L174" s="5" t="s">
        <v>1407</v>
      </c>
      <c r="M174" s="15"/>
      <c r="N174" s="15"/>
      <c r="O174" s="13">
        <v>0.34</v>
      </c>
      <c r="P174" s="18">
        <v>23045.608</v>
      </c>
      <c r="Q174" s="4">
        <f t="shared" si="10"/>
        <v>12560.508619843225</v>
      </c>
      <c r="R174" s="4">
        <f t="shared" si="11"/>
        <v>5526.6237927310194</v>
      </c>
      <c r="S174" s="16">
        <v>0</v>
      </c>
      <c r="T174" s="2">
        <f t="shared" si="9"/>
        <v>7033.884827112206</v>
      </c>
    </row>
    <row r="175" spans="1:20" x14ac:dyDescent="0.25">
      <c r="A175" s="22" t="s">
        <v>108</v>
      </c>
      <c r="B175" s="5" t="s">
        <v>1163</v>
      </c>
      <c r="C175" s="5" t="s">
        <v>1164</v>
      </c>
      <c r="D175" s="5" t="s">
        <v>1348</v>
      </c>
      <c r="E175" s="5" t="s">
        <v>1349</v>
      </c>
      <c r="F175" s="5" t="s">
        <v>1633</v>
      </c>
      <c r="G175" s="5" t="s">
        <v>1634</v>
      </c>
      <c r="H175" s="5" t="s">
        <v>1402</v>
      </c>
      <c r="I175" s="5" t="s">
        <v>1163</v>
      </c>
      <c r="J175" s="14" t="s">
        <v>1164</v>
      </c>
      <c r="K175" s="5" t="s">
        <v>1348</v>
      </c>
      <c r="L175" s="5" t="s">
        <v>1407</v>
      </c>
      <c r="M175" s="15"/>
      <c r="N175" s="15"/>
      <c r="O175" s="13">
        <v>0.33</v>
      </c>
      <c r="P175" s="18">
        <v>22367.795999999998</v>
      </c>
      <c r="Q175" s="4">
        <f t="shared" si="10"/>
        <v>12191.081895730189</v>
      </c>
      <c r="R175" s="4">
        <f t="shared" si="11"/>
        <v>5364.0760341212836</v>
      </c>
      <c r="S175" s="16">
        <v>0</v>
      </c>
      <c r="T175" s="2">
        <f t="shared" si="9"/>
        <v>6827.0058616089054</v>
      </c>
    </row>
    <row r="176" spans="1:20" x14ac:dyDescent="0.25">
      <c r="A176" s="22" t="s">
        <v>108</v>
      </c>
      <c r="B176" s="5" t="s">
        <v>1163</v>
      </c>
      <c r="C176" s="5" t="s">
        <v>1164</v>
      </c>
      <c r="D176" s="5" t="s">
        <v>1348</v>
      </c>
      <c r="E176" s="5" t="s">
        <v>1349</v>
      </c>
      <c r="F176" s="5" t="s">
        <v>1559</v>
      </c>
      <c r="G176" s="5" t="s">
        <v>1560</v>
      </c>
      <c r="H176" s="5" t="s">
        <v>1402</v>
      </c>
      <c r="I176" s="5" t="s">
        <v>1161</v>
      </c>
      <c r="J176" s="5" t="s">
        <v>1162</v>
      </c>
      <c r="K176" s="5" t="s">
        <v>1348</v>
      </c>
      <c r="L176" s="5" t="s">
        <v>1407</v>
      </c>
      <c r="M176" s="15"/>
      <c r="N176" s="15"/>
      <c r="O176" s="13">
        <v>0.33</v>
      </c>
      <c r="P176" s="18">
        <v>22367.795999999998</v>
      </c>
      <c r="Q176" s="4">
        <f t="shared" si="10"/>
        <v>12191.081895730189</v>
      </c>
      <c r="R176" s="4">
        <f t="shared" si="11"/>
        <v>5364.0760341212836</v>
      </c>
      <c r="S176" s="16">
        <v>0</v>
      </c>
      <c r="T176" s="2">
        <f t="shared" si="9"/>
        <v>6827.0058616089054</v>
      </c>
    </row>
    <row r="177" spans="1:20" x14ac:dyDescent="0.25">
      <c r="A177" s="22" t="s">
        <v>109</v>
      </c>
      <c r="B177" s="5" t="s">
        <v>1161</v>
      </c>
      <c r="C177" s="5" t="s">
        <v>1162</v>
      </c>
      <c r="D177" s="5" t="s">
        <v>1348</v>
      </c>
      <c r="E177" s="5" t="s">
        <v>1349</v>
      </c>
      <c r="F177" s="5" t="s">
        <v>1436</v>
      </c>
      <c r="G177" s="5" t="s">
        <v>1437</v>
      </c>
      <c r="H177" s="5" t="s">
        <v>1393</v>
      </c>
      <c r="I177" s="5" t="s">
        <v>1161</v>
      </c>
      <c r="J177" s="5" t="s">
        <v>1162</v>
      </c>
      <c r="K177" s="5" t="s">
        <v>1348</v>
      </c>
      <c r="L177" s="5" t="s">
        <v>1407</v>
      </c>
      <c r="M177" s="15"/>
      <c r="N177" s="15"/>
      <c r="O177" s="13">
        <v>1</v>
      </c>
      <c r="P177" s="18">
        <v>-46.75</v>
      </c>
      <c r="Q177" s="4">
        <f t="shared" si="10"/>
        <v>-25.480073165250001</v>
      </c>
      <c r="R177" s="4">
        <f t="shared" si="11"/>
        <v>-11.21123219271</v>
      </c>
      <c r="S177" s="16">
        <v>0</v>
      </c>
      <c r="T177" s="2">
        <f t="shared" si="9"/>
        <v>-14.268840972540001</v>
      </c>
    </row>
    <row r="178" spans="1:20" x14ac:dyDescent="0.25">
      <c r="A178" s="22" t="s">
        <v>110</v>
      </c>
      <c r="B178" s="5" t="s">
        <v>1161</v>
      </c>
      <c r="C178" s="5" t="s">
        <v>1162</v>
      </c>
      <c r="D178" s="5" t="s">
        <v>1348</v>
      </c>
      <c r="E178" s="5" t="s">
        <v>1349</v>
      </c>
      <c r="F178" s="5" t="s">
        <v>1436</v>
      </c>
      <c r="G178" s="5" t="s">
        <v>1437</v>
      </c>
      <c r="H178" s="5" t="s">
        <v>1393</v>
      </c>
      <c r="I178" s="5" t="s">
        <v>1161</v>
      </c>
      <c r="J178" s="5" t="s">
        <v>1162</v>
      </c>
      <c r="K178" s="5" t="s">
        <v>1348</v>
      </c>
      <c r="L178" s="5" t="s">
        <v>1407</v>
      </c>
      <c r="M178" s="15"/>
      <c r="N178" s="15"/>
      <c r="O178" s="13">
        <v>1</v>
      </c>
      <c r="P178" s="18">
        <v>602.89</v>
      </c>
      <c r="Q178" s="4">
        <f t="shared" si="10"/>
        <v>328.59211359567001</v>
      </c>
      <c r="R178" s="4">
        <f t="shared" si="11"/>
        <v>144.58052998209482</v>
      </c>
      <c r="S178" s="16">
        <v>0</v>
      </c>
      <c r="T178" s="2">
        <f t="shared" ref="T178:T241" si="12">Q178-R178</f>
        <v>184.0115836135752</v>
      </c>
    </row>
    <row r="179" spans="1:20" x14ac:dyDescent="0.25">
      <c r="A179" s="22" t="s">
        <v>111</v>
      </c>
      <c r="B179" s="5" t="s">
        <v>1177</v>
      </c>
      <c r="C179" s="5" t="s">
        <v>1178</v>
      </c>
      <c r="D179" s="5" t="s">
        <v>1336</v>
      </c>
      <c r="E179" s="5" t="s">
        <v>1352</v>
      </c>
      <c r="F179" s="5" t="s">
        <v>1635</v>
      </c>
      <c r="G179" s="5" t="s">
        <v>1636</v>
      </c>
      <c r="H179" s="5" t="s">
        <v>1393</v>
      </c>
      <c r="I179" s="5" t="s">
        <v>1177</v>
      </c>
      <c r="J179" s="5" t="s">
        <v>1178</v>
      </c>
      <c r="K179" s="5" t="s">
        <v>1336</v>
      </c>
      <c r="L179" s="5" t="s">
        <v>1352</v>
      </c>
      <c r="M179" s="15"/>
      <c r="N179" s="15"/>
      <c r="O179" s="13">
        <v>1</v>
      </c>
      <c r="P179" s="18">
        <v>1672.0900000000001</v>
      </c>
      <c r="Q179" s="4">
        <f t="shared" si="10"/>
        <v>911.33637516327019</v>
      </c>
      <c r="R179" s="4">
        <f t="shared" si="11"/>
        <v>400.98800507183887</v>
      </c>
      <c r="S179" s="16">
        <v>0</v>
      </c>
      <c r="T179" s="2">
        <f t="shared" si="12"/>
        <v>510.34837009143132</v>
      </c>
    </row>
    <row r="180" spans="1:20" x14ac:dyDescent="0.25">
      <c r="A180" s="22" t="s">
        <v>112</v>
      </c>
      <c r="B180" s="5" t="s">
        <v>1169</v>
      </c>
      <c r="C180" s="5" t="s">
        <v>1170</v>
      </c>
      <c r="D180" s="5" t="s">
        <v>1348</v>
      </c>
      <c r="E180" s="5" t="s">
        <v>1349</v>
      </c>
      <c r="F180" s="5" t="s">
        <v>1637</v>
      </c>
      <c r="G180" s="5" t="s">
        <v>1638</v>
      </c>
      <c r="H180" s="5" t="s">
        <v>1393</v>
      </c>
      <c r="I180" s="5" t="s">
        <v>1169</v>
      </c>
      <c r="J180" s="5" t="s">
        <v>1170</v>
      </c>
      <c r="K180" s="5" t="s">
        <v>1348</v>
      </c>
      <c r="L180" s="5" t="s">
        <v>1407</v>
      </c>
      <c r="M180" s="15"/>
      <c r="N180" s="15"/>
      <c r="O180" s="13">
        <v>1</v>
      </c>
      <c r="P180" s="18">
        <v>108695.67</v>
      </c>
      <c r="Q180" s="4">
        <f t="shared" si="10"/>
        <v>59242.216563548012</v>
      </c>
      <c r="R180" s="4">
        <f t="shared" si="11"/>
        <v>26066.575287961125</v>
      </c>
      <c r="S180" s="16">
        <v>0</v>
      </c>
      <c r="T180" s="2">
        <f t="shared" si="12"/>
        <v>33175.641275586888</v>
      </c>
    </row>
    <row r="181" spans="1:20" x14ac:dyDescent="0.25">
      <c r="A181" s="22" t="s">
        <v>113</v>
      </c>
      <c r="B181" s="5" t="s">
        <v>1173</v>
      </c>
      <c r="C181" s="5" t="s">
        <v>1174</v>
      </c>
      <c r="D181" s="5" t="s">
        <v>1336</v>
      </c>
      <c r="E181" s="5" t="s">
        <v>1352</v>
      </c>
      <c r="F181" s="5" t="s">
        <v>1639</v>
      </c>
      <c r="G181" s="5" t="s">
        <v>1640</v>
      </c>
      <c r="H181" s="5" t="s">
        <v>1398</v>
      </c>
      <c r="I181" s="5" t="s">
        <v>1173</v>
      </c>
      <c r="J181" s="5" t="s">
        <v>1174</v>
      </c>
      <c r="K181" s="5" t="s">
        <v>1336</v>
      </c>
      <c r="L181" s="5" t="s">
        <v>1352</v>
      </c>
      <c r="M181" s="15"/>
      <c r="N181" s="15"/>
      <c r="O181" s="13">
        <v>0.15</v>
      </c>
      <c r="P181" s="18">
        <v>5728.9574999999995</v>
      </c>
      <c r="Q181" s="4">
        <f t="shared" si="10"/>
        <v>3122.4439841841227</v>
      </c>
      <c r="R181" s="4">
        <f t="shared" si="11"/>
        <v>1373.875353041014</v>
      </c>
      <c r="S181" s="16">
        <v>0</v>
      </c>
      <c r="T181" s="2">
        <f t="shared" si="12"/>
        <v>1748.5686311431086</v>
      </c>
    </row>
    <row r="182" spans="1:20" x14ac:dyDescent="0.25">
      <c r="A182" s="22" t="s">
        <v>113</v>
      </c>
      <c r="B182" s="5" t="s">
        <v>1173</v>
      </c>
      <c r="C182" s="5" t="s">
        <v>1174</v>
      </c>
      <c r="D182" s="5" t="s">
        <v>1336</v>
      </c>
      <c r="E182" s="5" t="s">
        <v>1352</v>
      </c>
      <c r="F182" s="5" t="s">
        <v>1641</v>
      </c>
      <c r="G182" s="5" t="s">
        <v>1642</v>
      </c>
      <c r="H182" s="5" t="s">
        <v>1402</v>
      </c>
      <c r="I182" s="5" t="s">
        <v>1177</v>
      </c>
      <c r="J182" s="5" t="s">
        <v>1178</v>
      </c>
      <c r="K182" s="5" t="s">
        <v>1336</v>
      </c>
      <c r="L182" s="5" t="s">
        <v>1352</v>
      </c>
      <c r="M182" s="15"/>
      <c r="N182" s="15"/>
      <c r="O182" s="13">
        <v>0.25</v>
      </c>
      <c r="P182" s="18">
        <v>9548.2624999999989</v>
      </c>
      <c r="Q182" s="4">
        <f t="shared" si="10"/>
        <v>5204.073306973537</v>
      </c>
      <c r="R182" s="4">
        <f t="shared" si="11"/>
        <v>2289.7922550683561</v>
      </c>
      <c r="S182" s="16">
        <v>0</v>
      </c>
      <c r="T182" s="2">
        <f t="shared" si="12"/>
        <v>2914.2810519051809</v>
      </c>
    </row>
    <row r="183" spans="1:20" x14ac:dyDescent="0.25">
      <c r="A183" s="22" t="s">
        <v>113</v>
      </c>
      <c r="B183" s="5" t="s">
        <v>1173</v>
      </c>
      <c r="C183" s="5" t="s">
        <v>1174</v>
      </c>
      <c r="D183" s="5" t="s">
        <v>1336</v>
      </c>
      <c r="E183" s="5" t="s">
        <v>1352</v>
      </c>
      <c r="F183" s="5" t="s">
        <v>1482</v>
      </c>
      <c r="G183" s="5" t="s">
        <v>1483</v>
      </c>
      <c r="H183" s="5" t="s">
        <v>1393</v>
      </c>
      <c r="I183" s="5" t="s">
        <v>1173</v>
      </c>
      <c r="J183" s="5" t="s">
        <v>1174</v>
      </c>
      <c r="K183" s="5" t="s">
        <v>1336</v>
      </c>
      <c r="L183" s="5" t="s">
        <v>1352</v>
      </c>
      <c r="M183" s="15"/>
      <c r="N183" s="15"/>
      <c r="O183" s="13">
        <v>0.6</v>
      </c>
      <c r="P183" s="18">
        <v>22915.829999999998</v>
      </c>
      <c r="Q183" s="4">
        <f t="shared" si="10"/>
        <v>12489.775936736491</v>
      </c>
      <c r="R183" s="4">
        <f t="shared" si="11"/>
        <v>5495.5014121640561</v>
      </c>
      <c r="S183" s="16">
        <v>0</v>
      </c>
      <c r="T183" s="2">
        <f t="shared" si="12"/>
        <v>6994.2745245724345</v>
      </c>
    </row>
    <row r="184" spans="1:20" x14ac:dyDescent="0.25">
      <c r="A184" s="22" t="s">
        <v>114</v>
      </c>
      <c r="B184" s="5" t="s">
        <v>1157</v>
      </c>
      <c r="C184" s="5" t="s">
        <v>1158</v>
      </c>
      <c r="D184" s="5" t="s">
        <v>1357</v>
      </c>
      <c r="E184" s="5" t="s">
        <v>1358</v>
      </c>
      <c r="F184" s="5" t="s">
        <v>1565</v>
      </c>
      <c r="G184" s="5" t="s">
        <v>1566</v>
      </c>
      <c r="H184" s="5" t="s">
        <v>1393</v>
      </c>
      <c r="I184" s="5" t="s">
        <v>1157</v>
      </c>
      <c r="J184" s="5" t="s">
        <v>1158</v>
      </c>
      <c r="K184" s="5" t="s">
        <v>1357</v>
      </c>
      <c r="L184" s="5" t="s">
        <v>1433</v>
      </c>
      <c r="M184" s="15"/>
      <c r="N184" s="15"/>
      <c r="O184" s="13">
        <v>1</v>
      </c>
      <c r="P184" s="18">
        <v>839.68</v>
      </c>
      <c r="Q184" s="4">
        <f t="shared" si="10"/>
        <v>457.64936546304</v>
      </c>
      <c r="R184" s="4">
        <f t="shared" si="11"/>
        <v>201.36572080373759</v>
      </c>
      <c r="S184" s="16">
        <v>0</v>
      </c>
      <c r="T184" s="2">
        <f t="shared" si="12"/>
        <v>256.28364465930241</v>
      </c>
    </row>
    <row r="185" spans="1:20" x14ac:dyDescent="0.25">
      <c r="A185" s="22" t="s">
        <v>115</v>
      </c>
      <c r="B185" s="5" t="s">
        <v>1157</v>
      </c>
      <c r="C185" s="5" t="s">
        <v>1158</v>
      </c>
      <c r="D185" s="5" t="s">
        <v>1357</v>
      </c>
      <c r="E185" s="5" t="s">
        <v>1358</v>
      </c>
      <c r="F185" s="5" t="s">
        <v>1565</v>
      </c>
      <c r="G185" s="5" t="s">
        <v>1566</v>
      </c>
      <c r="H185" s="5" t="s">
        <v>1393</v>
      </c>
      <c r="I185" s="5" t="s">
        <v>1157</v>
      </c>
      <c r="J185" s="5" t="s">
        <v>1158</v>
      </c>
      <c r="K185" s="5" t="s">
        <v>1357</v>
      </c>
      <c r="L185" s="5" t="s">
        <v>1433</v>
      </c>
      <c r="M185" s="15"/>
      <c r="N185" s="15"/>
      <c r="O185" s="13">
        <v>1</v>
      </c>
      <c r="P185" s="18">
        <v>53620.469999999994</v>
      </c>
      <c r="Q185" s="4">
        <f t="shared" si="10"/>
        <v>29224.673770162408</v>
      </c>
      <c r="R185" s="4">
        <f t="shared" si="11"/>
        <v>12858.85645887146</v>
      </c>
      <c r="S185" s="16">
        <v>0</v>
      </c>
      <c r="T185" s="2">
        <f t="shared" si="12"/>
        <v>16365.817311290948</v>
      </c>
    </row>
    <row r="186" spans="1:20" x14ac:dyDescent="0.25">
      <c r="A186" s="22" t="s">
        <v>116</v>
      </c>
      <c r="B186" s="5" t="s">
        <v>1167</v>
      </c>
      <c r="C186" s="5" t="s">
        <v>1168</v>
      </c>
      <c r="D186" s="5" t="s">
        <v>1336</v>
      </c>
      <c r="E186" s="5" t="s">
        <v>1352</v>
      </c>
      <c r="F186" s="5" t="s">
        <v>1643</v>
      </c>
      <c r="G186" s="5" t="s">
        <v>1644</v>
      </c>
      <c r="H186" s="5" t="s">
        <v>1393</v>
      </c>
      <c r="I186" s="5" t="s">
        <v>1167</v>
      </c>
      <c r="J186" s="5" t="s">
        <v>1168</v>
      </c>
      <c r="K186" s="5" t="s">
        <v>1336</v>
      </c>
      <c r="L186" s="5" t="s">
        <v>1352</v>
      </c>
      <c r="M186" s="15"/>
      <c r="N186" s="15"/>
      <c r="O186" s="13">
        <v>1</v>
      </c>
      <c r="P186" s="18">
        <v>347.78999999999996</v>
      </c>
      <c r="Q186" s="4">
        <f t="shared" si="10"/>
        <v>189.55539350037</v>
      </c>
      <c r="R186" s="4">
        <f t="shared" si="11"/>
        <v>83.404373140162804</v>
      </c>
      <c r="S186" s="16">
        <v>0</v>
      </c>
      <c r="T186" s="2">
        <f t="shared" si="12"/>
        <v>106.1510203602072</v>
      </c>
    </row>
    <row r="187" spans="1:20" x14ac:dyDescent="0.25">
      <c r="A187" s="22" t="s">
        <v>117</v>
      </c>
      <c r="B187" s="5" t="s">
        <v>1183</v>
      </c>
      <c r="C187" s="5" t="s">
        <v>1184</v>
      </c>
      <c r="D187" s="5" t="s">
        <v>1361</v>
      </c>
      <c r="E187" s="5" t="s">
        <v>1362</v>
      </c>
      <c r="F187" s="5" t="s">
        <v>1645</v>
      </c>
      <c r="G187" s="5" t="s">
        <v>1646</v>
      </c>
      <c r="H187" s="5" t="s">
        <v>1393</v>
      </c>
      <c r="I187" s="5" t="s">
        <v>1203</v>
      </c>
      <c r="J187" s="5" t="s">
        <v>1204</v>
      </c>
      <c r="K187" s="5" t="s">
        <v>1361</v>
      </c>
      <c r="L187" s="5" t="s">
        <v>1486</v>
      </c>
      <c r="M187" s="15"/>
      <c r="N187" s="15"/>
      <c r="O187" s="13">
        <v>1</v>
      </c>
      <c r="P187" s="18">
        <v>87911.829999999987</v>
      </c>
      <c r="Q187" s="4">
        <f t="shared" si="10"/>
        <v>47914.435518524486</v>
      </c>
      <c r="R187" s="4">
        <f t="shared" si="11"/>
        <v>21082.351628150773</v>
      </c>
      <c r="S187" s="16">
        <v>0</v>
      </c>
      <c r="T187" s="2">
        <f t="shared" si="12"/>
        <v>26832.083890373713</v>
      </c>
    </row>
    <row r="188" spans="1:20" x14ac:dyDescent="0.25">
      <c r="A188" s="22" t="s">
        <v>117</v>
      </c>
      <c r="B188" s="5" t="s">
        <v>1183</v>
      </c>
      <c r="C188" s="5" t="s">
        <v>1184</v>
      </c>
      <c r="D188" s="5" t="s">
        <v>1361</v>
      </c>
      <c r="E188" s="5" t="s">
        <v>1362</v>
      </c>
      <c r="F188" s="5" t="s">
        <v>1621</v>
      </c>
      <c r="G188" s="5" t="s">
        <v>1622</v>
      </c>
      <c r="H188" s="5" t="s">
        <v>1398</v>
      </c>
      <c r="I188" s="5" t="s">
        <v>1203</v>
      </c>
      <c r="J188" s="5" t="s">
        <v>1204</v>
      </c>
      <c r="K188" s="5" t="s">
        <v>1361</v>
      </c>
      <c r="L188" s="5" t="s">
        <v>1486</v>
      </c>
      <c r="M188" s="15"/>
      <c r="N188" s="15"/>
      <c r="O188" s="13">
        <v>0</v>
      </c>
      <c r="P188" s="18">
        <v>0</v>
      </c>
      <c r="Q188" s="4">
        <f t="shared" si="10"/>
        <v>0</v>
      </c>
      <c r="R188" s="4">
        <f t="shared" si="11"/>
        <v>0</v>
      </c>
      <c r="S188" s="16">
        <v>0</v>
      </c>
      <c r="T188" s="2">
        <f t="shared" si="12"/>
        <v>0</v>
      </c>
    </row>
    <row r="189" spans="1:20" x14ac:dyDescent="0.25">
      <c r="A189" s="22" t="s">
        <v>117</v>
      </c>
      <c r="B189" s="5" t="s">
        <v>1183</v>
      </c>
      <c r="C189" s="5" t="s">
        <v>1184</v>
      </c>
      <c r="D189" s="5" t="s">
        <v>1361</v>
      </c>
      <c r="E189" s="5" t="s">
        <v>1362</v>
      </c>
      <c r="F189" s="5" t="s">
        <v>1647</v>
      </c>
      <c r="G189" s="5" t="s">
        <v>1648</v>
      </c>
      <c r="H189" s="5" t="s">
        <v>1398</v>
      </c>
      <c r="I189" s="5" t="s">
        <v>1203</v>
      </c>
      <c r="J189" s="5" t="s">
        <v>1204</v>
      </c>
      <c r="K189" s="5" t="s">
        <v>1361</v>
      </c>
      <c r="L189" s="5" t="s">
        <v>1486</v>
      </c>
      <c r="M189" s="15"/>
      <c r="N189" s="15"/>
      <c r="O189" s="13">
        <v>0</v>
      </c>
      <c r="P189" s="18">
        <v>0</v>
      </c>
      <c r="Q189" s="4">
        <f t="shared" si="10"/>
        <v>0</v>
      </c>
      <c r="R189" s="4">
        <f t="shared" si="11"/>
        <v>0</v>
      </c>
      <c r="S189" s="16">
        <v>0</v>
      </c>
      <c r="T189" s="2">
        <f t="shared" si="12"/>
        <v>0</v>
      </c>
    </row>
    <row r="190" spans="1:20" x14ac:dyDescent="0.25">
      <c r="A190" s="22" t="s">
        <v>118</v>
      </c>
      <c r="B190" s="5" t="s">
        <v>1157</v>
      </c>
      <c r="C190" s="5" t="s">
        <v>1158</v>
      </c>
      <c r="D190" s="5" t="s">
        <v>1357</v>
      </c>
      <c r="E190" s="5" t="s">
        <v>1358</v>
      </c>
      <c r="F190" s="5" t="s">
        <v>1649</v>
      </c>
      <c r="G190" s="5" t="s">
        <v>1650</v>
      </c>
      <c r="H190" s="5" t="s">
        <v>1398</v>
      </c>
      <c r="I190" s="5" t="s">
        <v>1141</v>
      </c>
      <c r="J190" s="5" t="s">
        <v>1142</v>
      </c>
      <c r="K190" s="5" t="s">
        <v>1336</v>
      </c>
      <c r="L190" s="5" t="s">
        <v>1352</v>
      </c>
      <c r="M190" s="15"/>
      <c r="N190" s="15"/>
      <c r="O190" s="13">
        <v>0.1</v>
      </c>
      <c r="P190" s="18">
        <v>967.59999999999991</v>
      </c>
      <c r="Q190" s="4">
        <f t="shared" si="10"/>
        <v>527.36938598279994</v>
      </c>
      <c r="R190" s="4">
        <f t="shared" si="11"/>
        <v>232.04252983243197</v>
      </c>
      <c r="S190" s="16">
        <v>0</v>
      </c>
      <c r="T190" s="2">
        <f t="shared" si="12"/>
        <v>295.32685615036797</v>
      </c>
    </row>
    <row r="191" spans="1:20" x14ac:dyDescent="0.25">
      <c r="A191" s="22" t="s">
        <v>118</v>
      </c>
      <c r="B191" s="5" t="s">
        <v>1157</v>
      </c>
      <c r="C191" s="5" t="s">
        <v>1158</v>
      </c>
      <c r="D191" s="5" t="s">
        <v>1357</v>
      </c>
      <c r="E191" s="5" t="s">
        <v>1358</v>
      </c>
      <c r="F191" s="5" t="s">
        <v>1651</v>
      </c>
      <c r="G191" s="5" t="s">
        <v>1652</v>
      </c>
      <c r="H191" s="5" t="s">
        <v>1393</v>
      </c>
      <c r="I191" s="5" t="s">
        <v>1157</v>
      </c>
      <c r="J191" s="5" t="s">
        <v>1158</v>
      </c>
      <c r="K191" s="5" t="s">
        <v>1357</v>
      </c>
      <c r="L191" s="5" t="s">
        <v>1433</v>
      </c>
      <c r="M191" s="15"/>
      <c r="N191" s="15"/>
      <c r="O191" s="13">
        <v>0.45</v>
      </c>
      <c r="P191" s="18">
        <v>4354.1999999999989</v>
      </c>
      <c r="Q191" s="4">
        <f t="shared" si="10"/>
        <v>2373.1622369225997</v>
      </c>
      <c r="R191" s="4">
        <f t="shared" si="11"/>
        <v>1044.1913842459439</v>
      </c>
      <c r="S191" s="16">
        <v>0</v>
      </c>
      <c r="T191" s="2">
        <f t="shared" si="12"/>
        <v>1328.9708526766558</v>
      </c>
    </row>
    <row r="192" spans="1:20" x14ac:dyDescent="0.25">
      <c r="A192" s="22" t="s">
        <v>118</v>
      </c>
      <c r="B192" s="5" t="s">
        <v>1157</v>
      </c>
      <c r="C192" s="5" t="s">
        <v>1158</v>
      </c>
      <c r="D192" s="5" t="s">
        <v>1357</v>
      </c>
      <c r="E192" s="5" t="s">
        <v>1358</v>
      </c>
      <c r="F192" s="5" t="s">
        <v>1651</v>
      </c>
      <c r="G192" s="5" t="s">
        <v>1652</v>
      </c>
      <c r="H192" s="5" t="s">
        <v>1393</v>
      </c>
      <c r="I192" s="5" t="s">
        <v>1159</v>
      </c>
      <c r="J192" s="5" t="s">
        <v>1160</v>
      </c>
      <c r="K192" s="5" t="s">
        <v>1357</v>
      </c>
      <c r="L192" s="5" t="s">
        <v>1433</v>
      </c>
      <c r="M192" s="15"/>
      <c r="N192" s="15"/>
      <c r="O192" s="13">
        <v>0.45</v>
      </c>
      <c r="P192" s="18">
        <v>4354.1999999999989</v>
      </c>
      <c r="Q192" s="4">
        <f t="shared" si="10"/>
        <v>2373.1622369225997</v>
      </c>
      <c r="R192" s="4">
        <f t="shared" si="11"/>
        <v>1044.1913842459439</v>
      </c>
      <c r="S192" s="16">
        <v>0</v>
      </c>
      <c r="T192" s="2">
        <f t="shared" si="12"/>
        <v>1328.9708526766558</v>
      </c>
    </row>
    <row r="193" spans="1:20" x14ac:dyDescent="0.25">
      <c r="A193" s="22" t="s">
        <v>119</v>
      </c>
      <c r="B193" s="5" t="s">
        <v>1217</v>
      </c>
      <c r="C193" s="5" t="s">
        <v>1218</v>
      </c>
      <c r="D193" s="5" t="s">
        <v>1336</v>
      </c>
      <c r="E193" s="5" t="s">
        <v>1352</v>
      </c>
      <c r="F193" s="5" t="s">
        <v>1653</v>
      </c>
      <c r="G193" s="5" t="s">
        <v>1654</v>
      </c>
      <c r="H193" s="5" t="s">
        <v>1393</v>
      </c>
      <c r="I193" s="5" t="s">
        <v>1147</v>
      </c>
      <c r="J193" s="5" t="s">
        <v>1148</v>
      </c>
      <c r="K193" s="5" t="s">
        <v>1336</v>
      </c>
      <c r="L193" s="5" t="s">
        <v>1352</v>
      </c>
      <c r="M193" s="15"/>
      <c r="N193" s="15"/>
      <c r="O193" s="13">
        <v>0.5</v>
      </c>
      <c r="P193" s="18">
        <v>6143.26</v>
      </c>
      <c r="Q193" s="4">
        <f t="shared" si="10"/>
        <v>3348.2505726877803</v>
      </c>
      <c r="R193" s="4">
        <f t="shared" si="11"/>
        <v>1473.2302519826233</v>
      </c>
      <c r="S193" s="16">
        <v>0</v>
      </c>
      <c r="T193" s="2">
        <f t="shared" si="12"/>
        <v>1875.020320705157</v>
      </c>
    </row>
    <row r="194" spans="1:20" x14ac:dyDescent="0.25">
      <c r="A194" s="22" t="s">
        <v>119</v>
      </c>
      <c r="B194" s="5" t="s">
        <v>1217</v>
      </c>
      <c r="C194" s="5" t="s">
        <v>1218</v>
      </c>
      <c r="D194" s="5" t="s">
        <v>1336</v>
      </c>
      <c r="E194" s="5" t="s">
        <v>1352</v>
      </c>
      <c r="F194" s="5" t="s">
        <v>1653</v>
      </c>
      <c r="G194" s="5" t="s">
        <v>1654</v>
      </c>
      <c r="H194" s="5" t="s">
        <v>1393</v>
      </c>
      <c r="I194" s="5" t="s">
        <v>1217</v>
      </c>
      <c r="J194" s="5" t="s">
        <v>1218</v>
      </c>
      <c r="K194" s="5" t="s">
        <v>1336</v>
      </c>
      <c r="L194" s="5" t="s">
        <v>1352</v>
      </c>
      <c r="M194" s="15"/>
      <c r="N194" s="15"/>
      <c r="O194" s="13">
        <v>0.5</v>
      </c>
      <c r="P194" s="18">
        <v>6143.26</v>
      </c>
      <c r="Q194" s="4">
        <f t="shared" si="10"/>
        <v>3348.2505726877803</v>
      </c>
      <c r="R194" s="4">
        <f t="shared" si="11"/>
        <v>1473.2302519826233</v>
      </c>
      <c r="S194" s="16">
        <v>0</v>
      </c>
      <c r="T194" s="2">
        <f t="shared" si="12"/>
        <v>1875.020320705157</v>
      </c>
    </row>
    <row r="195" spans="1:20" x14ac:dyDescent="0.25">
      <c r="A195" s="22" t="s">
        <v>120</v>
      </c>
      <c r="B195" s="5" t="s">
        <v>1143</v>
      </c>
      <c r="C195" s="5" t="s">
        <v>1144</v>
      </c>
      <c r="D195" s="5" t="s">
        <v>1348</v>
      </c>
      <c r="E195" s="5" t="s">
        <v>1349</v>
      </c>
      <c r="F195" s="5" t="s">
        <v>1487</v>
      </c>
      <c r="G195" s="5" t="s">
        <v>1488</v>
      </c>
      <c r="H195" s="5" t="s">
        <v>1398</v>
      </c>
      <c r="I195" s="5" t="s">
        <v>1169</v>
      </c>
      <c r="J195" s="5" t="s">
        <v>1170</v>
      </c>
      <c r="K195" s="5" t="s">
        <v>1348</v>
      </c>
      <c r="L195" s="5" t="s">
        <v>1407</v>
      </c>
      <c r="M195" s="15"/>
      <c r="N195" s="15"/>
      <c r="O195" s="13">
        <v>0.5</v>
      </c>
      <c r="P195" s="18">
        <v>52409.77</v>
      </c>
      <c r="Q195" s="4">
        <f t="shared" si="10"/>
        <v>28564.808003720311</v>
      </c>
      <c r="R195" s="4">
        <f t="shared" si="11"/>
        <v>12568.515521636937</v>
      </c>
      <c r="S195" s="16">
        <v>0</v>
      </c>
      <c r="T195" s="2">
        <f t="shared" si="12"/>
        <v>15996.292482083374</v>
      </c>
    </row>
    <row r="196" spans="1:20" x14ac:dyDescent="0.25">
      <c r="A196" s="22" t="s">
        <v>120</v>
      </c>
      <c r="B196" s="5" t="s">
        <v>1143</v>
      </c>
      <c r="C196" s="5" t="s">
        <v>1144</v>
      </c>
      <c r="D196" s="5" t="s">
        <v>1348</v>
      </c>
      <c r="E196" s="5" t="s">
        <v>1349</v>
      </c>
      <c r="F196" s="5" t="s">
        <v>1655</v>
      </c>
      <c r="G196" s="5" t="s">
        <v>1656</v>
      </c>
      <c r="H196" s="5" t="s">
        <v>1393</v>
      </c>
      <c r="I196" s="5" t="s">
        <v>1143</v>
      </c>
      <c r="J196" s="5" t="s">
        <v>1144</v>
      </c>
      <c r="K196" s="5" t="s">
        <v>1348</v>
      </c>
      <c r="L196" s="5" t="s">
        <v>1407</v>
      </c>
      <c r="M196" s="15"/>
      <c r="N196" s="15"/>
      <c r="O196" s="13">
        <v>0.5</v>
      </c>
      <c r="P196" s="18">
        <v>52409.77</v>
      </c>
      <c r="Q196" s="4">
        <f t="shared" si="10"/>
        <v>28564.808003720311</v>
      </c>
      <c r="R196" s="4">
        <f t="shared" si="11"/>
        <v>12568.515521636937</v>
      </c>
      <c r="S196" s="16">
        <v>0</v>
      </c>
      <c r="T196" s="2">
        <f t="shared" si="12"/>
        <v>15996.292482083374</v>
      </c>
    </row>
    <row r="197" spans="1:20" x14ac:dyDescent="0.25">
      <c r="A197" s="22" t="s">
        <v>121</v>
      </c>
      <c r="B197" s="5" t="s">
        <v>1169</v>
      </c>
      <c r="C197" s="5" t="s">
        <v>1170</v>
      </c>
      <c r="D197" s="5" t="s">
        <v>1348</v>
      </c>
      <c r="E197" s="5" t="s">
        <v>1349</v>
      </c>
      <c r="F197" s="5" t="s">
        <v>1487</v>
      </c>
      <c r="G197" s="5" t="s">
        <v>1488</v>
      </c>
      <c r="H197" s="5" t="s">
        <v>1398</v>
      </c>
      <c r="I197" s="5" t="s">
        <v>1169</v>
      </c>
      <c r="J197" s="5" t="s">
        <v>1170</v>
      </c>
      <c r="K197" s="5" t="s">
        <v>1348</v>
      </c>
      <c r="L197" s="5" t="s">
        <v>1407</v>
      </c>
      <c r="M197" s="15"/>
      <c r="N197" s="15"/>
      <c r="O197" s="13">
        <v>0.5</v>
      </c>
      <c r="P197" s="18">
        <v>56877.844999999994</v>
      </c>
      <c r="Q197" s="4">
        <f t="shared" ref="Q197:Q260" si="13">P197*$Q$2</f>
        <v>31000.035338647034</v>
      </c>
      <c r="R197" s="4">
        <f t="shared" ref="R197:R260" si="14">0.44*Q197</f>
        <v>13640.015549004695</v>
      </c>
      <c r="S197" s="16">
        <v>0</v>
      </c>
      <c r="T197" s="2">
        <f t="shared" si="12"/>
        <v>17360.019789642341</v>
      </c>
    </row>
    <row r="198" spans="1:20" x14ac:dyDescent="0.25">
      <c r="A198" s="22" t="s">
        <v>121</v>
      </c>
      <c r="B198" s="5" t="s">
        <v>1169</v>
      </c>
      <c r="C198" s="5" t="s">
        <v>1170</v>
      </c>
      <c r="D198" s="5" t="s">
        <v>1348</v>
      </c>
      <c r="E198" s="5" t="s">
        <v>1349</v>
      </c>
      <c r="F198" s="5" t="s">
        <v>1655</v>
      </c>
      <c r="G198" s="5" t="s">
        <v>1656</v>
      </c>
      <c r="H198" s="5" t="s">
        <v>1393</v>
      </c>
      <c r="I198" s="5" t="s">
        <v>1143</v>
      </c>
      <c r="J198" s="5" t="s">
        <v>1144</v>
      </c>
      <c r="K198" s="5" t="s">
        <v>1348</v>
      </c>
      <c r="L198" s="5" t="s">
        <v>1407</v>
      </c>
      <c r="M198" s="15"/>
      <c r="N198" s="15"/>
      <c r="O198" s="13">
        <v>0.5</v>
      </c>
      <c r="P198" s="18">
        <v>56877.844999999994</v>
      </c>
      <c r="Q198" s="4">
        <f t="shared" si="13"/>
        <v>31000.035338647034</v>
      </c>
      <c r="R198" s="4">
        <f t="shared" si="14"/>
        <v>13640.015549004695</v>
      </c>
      <c r="S198" s="16">
        <v>0</v>
      </c>
      <c r="T198" s="2">
        <f t="shared" si="12"/>
        <v>17360.019789642341</v>
      </c>
    </row>
    <row r="199" spans="1:20" x14ac:dyDescent="0.25">
      <c r="A199" s="22" t="s">
        <v>122</v>
      </c>
      <c r="B199" s="5" t="s">
        <v>1219</v>
      </c>
      <c r="C199" s="5" t="s">
        <v>1220</v>
      </c>
      <c r="D199" s="5" t="s">
        <v>1353</v>
      </c>
      <c r="E199" s="5" t="s">
        <v>1354</v>
      </c>
      <c r="F199" s="5" t="s">
        <v>1657</v>
      </c>
      <c r="G199" s="5" t="s">
        <v>1658</v>
      </c>
      <c r="H199" s="5" t="s">
        <v>1393</v>
      </c>
      <c r="I199" s="5" t="s">
        <v>1219</v>
      </c>
      <c r="J199" s="5" t="s">
        <v>1220</v>
      </c>
      <c r="K199" s="5" t="s">
        <v>1353</v>
      </c>
      <c r="L199" s="5" t="s">
        <v>1399</v>
      </c>
      <c r="M199" s="15"/>
      <c r="N199" s="15"/>
      <c r="O199" s="13">
        <v>1</v>
      </c>
      <c r="P199" s="18">
        <v>38131.17</v>
      </c>
      <c r="Q199" s="4">
        <f t="shared" si="13"/>
        <v>20782.566876504512</v>
      </c>
      <c r="R199" s="4">
        <f t="shared" si="14"/>
        <v>9144.3294256619847</v>
      </c>
      <c r="S199" s="16">
        <v>0</v>
      </c>
      <c r="T199" s="2">
        <f t="shared" si="12"/>
        <v>11638.237450842527</v>
      </c>
    </row>
    <row r="200" spans="1:20" x14ac:dyDescent="0.25">
      <c r="A200" s="22" t="s">
        <v>123</v>
      </c>
      <c r="B200" s="5" t="s">
        <v>1221</v>
      </c>
      <c r="C200" s="5" t="s">
        <v>1222</v>
      </c>
      <c r="D200" s="5" t="s">
        <v>1363</v>
      </c>
      <c r="E200" s="5" t="s">
        <v>1349</v>
      </c>
      <c r="F200" s="5" t="s">
        <v>1659</v>
      </c>
      <c r="G200" s="5" t="s">
        <v>1660</v>
      </c>
      <c r="H200" s="5" t="s">
        <v>1393</v>
      </c>
      <c r="I200" s="5" t="s">
        <v>1221</v>
      </c>
      <c r="J200" s="5" t="s">
        <v>1222</v>
      </c>
      <c r="K200" s="5" t="s">
        <v>1363</v>
      </c>
      <c r="L200" s="5" t="s">
        <v>1407</v>
      </c>
      <c r="M200" s="15"/>
      <c r="N200" s="15"/>
      <c r="O200" s="13">
        <v>1</v>
      </c>
      <c r="P200" s="18">
        <v>9037.6899999999987</v>
      </c>
      <c r="Q200" s="4">
        <f t="shared" si="13"/>
        <v>4925.7968437400696</v>
      </c>
      <c r="R200" s="4">
        <f t="shared" si="14"/>
        <v>2167.3506112456307</v>
      </c>
      <c r="S200" s="16">
        <v>0</v>
      </c>
      <c r="T200" s="2">
        <f t="shared" si="12"/>
        <v>2758.4462324944388</v>
      </c>
    </row>
    <row r="201" spans="1:20" x14ac:dyDescent="0.25">
      <c r="A201" s="22" t="s">
        <v>124</v>
      </c>
      <c r="B201" s="5" t="s">
        <v>1143</v>
      </c>
      <c r="C201" s="5" t="s">
        <v>1144</v>
      </c>
      <c r="D201" s="5" t="s">
        <v>1348</v>
      </c>
      <c r="E201" s="5" t="s">
        <v>1349</v>
      </c>
      <c r="F201" s="5" t="s">
        <v>1661</v>
      </c>
      <c r="G201" s="5" t="s">
        <v>1662</v>
      </c>
      <c r="H201" s="5" t="s">
        <v>1393</v>
      </c>
      <c r="I201" s="5" t="s">
        <v>1143</v>
      </c>
      <c r="J201" s="5" t="s">
        <v>1144</v>
      </c>
      <c r="K201" s="5" t="s">
        <v>1348</v>
      </c>
      <c r="L201" s="5" t="s">
        <v>1407</v>
      </c>
      <c r="M201" s="15"/>
      <c r="N201" s="15"/>
      <c r="O201" s="13">
        <v>0.6</v>
      </c>
      <c r="P201" s="18">
        <v>861.04799999999977</v>
      </c>
      <c r="Q201" s="4">
        <f t="shared" si="13"/>
        <v>469.29553024154393</v>
      </c>
      <c r="R201" s="4">
        <f t="shared" si="14"/>
        <v>206.49003330627934</v>
      </c>
      <c r="S201" s="16">
        <v>0</v>
      </c>
      <c r="T201" s="2">
        <f t="shared" si="12"/>
        <v>262.80549693526461</v>
      </c>
    </row>
    <row r="202" spans="1:20" x14ac:dyDescent="0.25">
      <c r="A202" s="22" t="s">
        <v>124</v>
      </c>
      <c r="B202" s="5" t="s">
        <v>1143</v>
      </c>
      <c r="C202" s="5" t="s">
        <v>1144</v>
      </c>
      <c r="D202" s="5" t="s">
        <v>1348</v>
      </c>
      <c r="E202" s="5" t="s">
        <v>1349</v>
      </c>
      <c r="F202" s="5" t="s">
        <v>1663</v>
      </c>
      <c r="G202" s="5" t="s">
        <v>1664</v>
      </c>
      <c r="H202" s="5" t="s">
        <v>1402</v>
      </c>
      <c r="I202" s="5" t="s">
        <v>1143</v>
      </c>
      <c r="J202" s="5" t="s">
        <v>1144</v>
      </c>
      <c r="K202" s="5" t="s">
        <v>1348</v>
      </c>
      <c r="L202" s="5" t="s">
        <v>1407</v>
      </c>
      <c r="M202" s="15"/>
      <c r="N202" s="15"/>
      <c r="O202" s="13">
        <v>0.4</v>
      </c>
      <c r="P202" s="18">
        <v>574.03199999999993</v>
      </c>
      <c r="Q202" s="4">
        <f t="shared" si="13"/>
        <v>312.86368682769597</v>
      </c>
      <c r="R202" s="4">
        <f t="shared" si="14"/>
        <v>137.66002220418622</v>
      </c>
      <c r="S202" s="16">
        <v>0</v>
      </c>
      <c r="T202" s="2">
        <f t="shared" si="12"/>
        <v>175.20366462350975</v>
      </c>
    </row>
    <row r="203" spans="1:20" x14ac:dyDescent="0.25">
      <c r="A203" s="22" t="s">
        <v>125</v>
      </c>
      <c r="B203" s="5" t="s">
        <v>1169</v>
      </c>
      <c r="C203" s="5" t="s">
        <v>1170</v>
      </c>
      <c r="D203" s="5" t="s">
        <v>1348</v>
      </c>
      <c r="E203" s="5" t="s">
        <v>1349</v>
      </c>
      <c r="F203" s="5" t="s">
        <v>1637</v>
      </c>
      <c r="G203" s="5" t="s">
        <v>1638</v>
      </c>
      <c r="H203" s="5" t="s">
        <v>1398</v>
      </c>
      <c r="I203" s="5" t="s">
        <v>1169</v>
      </c>
      <c r="J203" s="5" t="s">
        <v>1170</v>
      </c>
      <c r="K203" s="5" t="s">
        <v>1348</v>
      </c>
      <c r="L203" s="5" t="s">
        <v>1407</v>
      </c>
      <c r="M203" s="15"/>
      <c r="N203" s="15"/>
      <c r="O203" s="13">
        <v>0.5</v>
      </c>
      <c r="P203" s="18">
        <v>47205.540000000008</v>
      </c>
      <c r="Q203" s="4">
        <f t="shared" si="13"/>
        <v>25728.355358398625</v>
      </c>
      <c r="R203" s="4">
        <f t="shared" si="14"/>
        <v>11320.476357695396</v>
      </c>
      <c r="S203" s="16">
        <v>0</v>
      </c>
      <c r="T203" s="2">
        <f t="shared" si="12"/>
        <v>14407.879000703229</v>
      </c>
    </row>
    <row r="204" spans="1:20" x14ac:dyDescent="0.25">
      <c r="A204" s="22" t="s">
        <v>125</v>
      </c>
      <c r="B204" s="5" t="s">
        <v>1169</v>
      </c>
      <c r="C204" s="5" t="s">
        <v>1170</v>
      </c>
      <c r="D204" s="5" t="s">
        <v>1348</v>
      </c>
      <c r="E204" s="5" t="s">
        <v>1349</v>
      </c>
      <c r="F204" s="5" t="s">
        <v>1531</v>
      </c>
      <c r="G204" s="5" t="s">
        <v>1532</v>
      </c>
      <c r="H204" s="5" t="s">
        <v>1393</v>
      </c>
      <c r="I204" s="5" t="s">
        <v>1169</v>
      </c>
      <c r="J204" s="5" t="s">
        <v>1170</v>
      </c>
      <c r="K204" s="5" t="s">
        <v>1348</v>
      </c>
      <c r="L204" s="5" t="s">
        <v>1407</v>
      </c>
      <c r="M204" s="15"/>
      <c r="N204" s="15"/>
      <c r="O204" s="13">
        <v>0.5</v>
      </c>
      <c r="P204" s="18">
        <v>47205.540000000008</v>
      </c>
      <c r="Q204" s="4">
        <f t="shared" si="13"/>
        <v>25728.355358398625</v>
      </c>
      <c r="R204" s="4">
        <f t="shared" si="14"/>
        <v>11320.476357695396</v>
      </c>
      <c r="S204" s="16">
        <v>0</v>
      </c>
      <c r="T204" s="2">
        <f t="shared" si="12"/>
        <v>14407.879000703229</v>
      </c>
    </row>
    <row r="205" spans="1:20" x14ac:dyDescent="0.25">
      <c r="A205" s="22" t="s">
        <v>126</v>
      </c>
      <c r="B205" s="5" t="s">
        <v>1187</v>
      </c>
      <c r="C205" s="5" t="s">
        <v>1339</v>
      </c>
      <c r="D205" s="5" t="s">
        <v>1336</v>
      </c>
      <c r="E205" s="5" t="s">
        <v>1352</v>
      </c>
      <c r="F205" s="5" t="s">
        <v>1665</v>
      </c>
      <c r="G205" s="5" t="s">
        <v>1666</v>
      </c>
      <c r="H205" s="5" t="s">
        <v>1393</v>
      </c>
      <c r="I205" s="5" t="s">
        <v>1141</v>
      </c>
      <c r="J205" s="5" t="s">
        <v>1142</v>
      </c>
      <c r="K205" s="5" t="s">
        <v>1336</v>
      </c>
      <c r="L205" s="5" t="s">
        <v>1352</v>
      </c>
      <c r="M205" s="15"/>
      <c r="N205" s="15"/>
      <c r="O205" s="13">
        <v>0.5</v>
      </c>
      <c r="P205" s="18">
        <v>54444.425000000003</v>
      </c>
      <c r="Q205" s="4">
        <f t="shared" si="13"/>
        <v>29673.752565560779</v>
      </c>
      <c r="R205" s="4">
        <f t="shared" si="14"/>
        <v>13056.451128846742</v>
      </c>
      <c r="S205" s="16">
        <v>0</v>
      </c>
      <c r="T205" s="2">
        <f t="shared" si="12"/>
        <v>16617.301436714035</v>
      </c>
    </row>
    <row r="206" spans="1:20" x14ac:dyDescent="0.25">
      <c r="A206" s="22" t="s">
        <v>126</v>
      </c>
      <c r="B206" s="5" t="s">
        <v>1187</v>
      </c>
      <c r="C206" s="5" t="s">
        <v>1339</v>
      </c>
      <c r="D206" s="5" t="s">
        <v>1336</v>
      </c>
      <c r="E206" s="5" t="s">
        <v>1352</v>
      </c>
      <c r="F206" s="5" t="s">
        <v>1665</v>
      </c>
      <c r="G206" s="5" t="s">
        <v>1666</v>
      </c>
      <c r="H206" s="5" t="s">
        <v>1393</v>
      </c>
      <c r="I206" s="5" t="s">
        <v>1187</v>
      </c>
      <c r="J206" s="5" t="s">
        <v>1188</v>
      </c>
      <c r="K206" s="5" t="s">
        <v>1336</v>
      </c>
      <c r="L206" s="5" t="s">
        <v>1352</v>
      </c>
      <c r="M206" s="15"/>
      <c r="N206" s="15"/>
      <c r="O206" s="13">
        <v>0.5</v>
      </c>
      <c r="P206" s="18">
        <v>54444.425000000003</v>
      </c>
      <c r="Q206" s="4">
        <f t="shared" si="13"/>
        <v>29673.752565560779</v>
      </c>
      <c r="R206" s="4">
        <f t="shared" si="14"/>
        <v>13056.451128846742</v>
      </c>
      <c r="S206" s="16">
        <v>0</v>
      </c>
      <c r="T206" s="2">
        <f t="shared" si="12"/>
        <v>16617.301436714035</v>
      </c>
    </row>
    <row r="207" spans="1:20" x14ac:dyDescent="0.25">
      <c r="A207" s="22" t="s">
        <v>127</v>
      </c>
      <c r="B207" s="5" t="s">
        <v>1201</v>
      </c>
      <c r="C207" s="5" t="s">
        <v>1202</v>
      </c>
      <c r="D207" s="5" t="s">
        <v>1348</v>
      </c>
      <c r="E207" s="5" t="s">
        <v>1349</v>
      </c>
      <c r="F207" s="5" t="s">
        <v>1667</v>
      </c>
      <c r="G207" s="5" t="s">
        <v>1668</v>
      </c>
      <c r="H207" s="5" t="s">
        <v>1393</v>
      </c>
      <c r="I207" s="5" t="s">
        <v>1201</v>
      </c>
      <c r="J207" s="5" t="s">
        <v>1202</v>
      </c>
      <c r="K207" s="5" t="s">
        <v>1348</v>
      </c>
      <c r="L207" s="5" t="s">
        <v>1407</v>
      </c>
      <c r="M207" s="15"/>
      <c r="N207" s="15"/>
      <c r="O207" s="13">
        <v>1</v>
      </c>
      <c r="P207" s="18">
        <v>8453.3799999999992</v>
      </c>
      <c r="Q207" s="4">
        <f t="shared" si="13"/>
        <v>4607.3313560141396</v>
      </c>
      <c r="R207" s="4">
        <f t="shared" si="14"/>
        <v>2027.2257966462214</v>
      </c>
      <c r="S207" s="16">
        <v>0</v>
      </c>
      <c r="T207" s="2">
        <f t="shared" si="12"/>
        <v>2580.1055593679184</v>
      </c>
    </row>
    <row r="208" spans="1:20" x14ac:dyDescent="0.25">
      <c r="A208" s="22" t="s">
        <v>128</v>
      </c>
      <c r="B208" s="5" t="s">
        <v>1167</v>
      </c>
      <c r="C208" s="5" t="s">
        <v>1168</v>
      </c>
      <c r="D208" s="5" t="s">
        <v>1336</v>
      </c>
      <c r="E208" s="5" t="s">
        <v>1352</v>
      </c>
      <c r="F208" s="5" t="s">
        <v>1669</v>
      </c>
      <c r="G208" s="5" t="s">
        <v>1670</v>
      </c>
      <c r="H208" s="5" t="s">
        <v>1393</v>
      </c>
      <c r="I208" s="5" t="s">
        <v>1167</v>
      </c>
      <c r="J208" s="5" t="s">
        <v>1168</v>
      </c>
      <c r="K208" s="5" t="s">
        <v>1336</v>
      </c>
      <c r="L208" s="5" t="s">
        <v>1352</v>
      </c>
      <c r="M208" s="15"/>
      <c r="N208" s="15"/>
      <c r="O208" s="13">
        <v>1</v>
      </c>
      <c r="P208" s="18">
        <v>42003.930000000008</v>
      </c>
      <c r="Q208" s="4">
        <f t="shared" si="13"/>
        <v>22893.330687230795</v>
      </c>
      <c r="R208" s="4">
        <f t="shared" si="14"/>
        <v>10073.065502381551</v>
      </c>
      <c r="S208" s="16">
        <v>0</v>
      </c>
      <c r="T208" s="2">
        <f t="shared" si="12"/>
        <v>12820.265184849244</v>
      </c>
    </row>
    <row r="209" spans="1:20" x14ac:dyDescent="0.25">
      <c r="A209" s="22" t="s">
        <v>129</v>
      </c>
      <c r="B209" s="5" t="s">
        <v>1141</v>
      </c>
      <c r="C209" s="5" t="s">
        <v>1142</v>
      </c>
      <c r="D209" s="5" t="s">
        <v>1336</v>
      </c>
      <c r="E209" s="5" t="s">
        <v>1352</v>
      </c>
      <c r="F209" s="5" t="s">
        <v>1671</v>
      </c>
      <c r="G209" s="5" t="s">
        <v>1672</v>
      </c>
      <c r="H209" s="5" t="s">
        <v>1393</v>
      </c>
      <c r="I209" s="5" t="s">
        <v>1141</v>
      </c>
      <c r="J209" s="5" t="s">
        <v>1142</v>
      </c>
      <c r="K209" s="5" t="s">
        <v>1336</v>
      </c>
      <c r="L209" s="5" t="s">
        <v>1352</v>
      </c>
      <c r="M209" s="15"/>
      <c r="N209" s="15"/>
      <c r="O209" s="13">
        <v>1</v>
      </c>
      <c r="P209" s="18">
        <v>33615.49</v>
      </c>
      <c r="Q209" s="4">
        <f t="shared" si="13"/>
        <v>18321.393469213472</v>
      </c>
      <c r="R209" s="4">
        <f t="shared" si="14"/>
        <v>8061.4131264539274</v>
      </c>
      <c r="S209" s="16">
        <v>0</v>
      </c>
      <c r="T209" s="2">
        <f t="shared" si="12"/>
        <v>10259.980342759543</v>
      </c>
    </row>
    <row r="210" spans="1:20" x14ac:dyDescent="0.25">
      <c r="A210" s="22" t="s">
        <v>130</v>
      </c>
      <c r="B210" s="5" t="s">
        <v>1147</v>
      </c>
      <c r="C210" s="5" t="s">
        <v>1148</v>
      </c>
      <c r="D210" s="5" t="s">
        <v>1336</v>
      </c>
      <c r="E210" s="5" t="s">
        <v>1352</v>
      </c>
      <c r="F210" s="5" t="s">
        <v>1673</v>
      </c>
      <c r="G210" s="5" t="s">
        <v>1674</v>
      </c>
      <c r="H210" s="5" t="s">
        <v>1393</v>
      </c>
      <c r="I210" s="5" t="s">
        <v>1147</v>
      </c>
      <c r="J210" s="5" t="s">
        <v>1148</v>
      </c>
      <c r="K210" s="5" t="s">
        <v>1336</v>
      </c>
      <c r="L210" s="5" t="s">
        <v>1352</v>
      </c>
      <c r="M210" s="15"/>
      <c r="N210" s="15"/>
      <c r="O210" s="13">
        <v>1</v>
      </c>
      <c r="P210" s="18">
        <v>50921.739999999991</v>
      </c>
      <c r="Q210" s="4">
        <f t="shared" si="13"/>
        <v>27753.789538007219</v>
      </c>
      <c r="R210" s="4">
        <f t="shared" si="14"/>
        <v>12211.667396723176</v>
      </c>
      <c r="S210" s="16">
        <v>0</v>
      </c>
      <c r="T210" s="2">
        <f t="shared" si="12"/>
        <v>15542.122141284042</v>
      </c>
    </row>
    <row r="211" spans="1:20" x14ac:dyDescent="0.25">
      <c r="A211" s="22" t="s">
        <v>131</v>
      </c>
      <c r="B211" s="5" t="s">
        <v>1195</v>
      </c>
      <c r="C211" s="5" t="s">
        <v>1196</v>
      </c>
      <c r="D211" s="5" t="s">
        <v>1357</v>
      </c>
      <c r="E211" s="5" t="s">
        <v>1358</v>
      </c>
      <c r="F211" s="5" t="s">
        <v>1675</v>
      </c>
      <c r="G211" s="5" t="s">
        <v>1676</v>
      </c>
      <c r="H211" s="5" t="s">
        <v>1402</v>
      </c>
      <c r="I211" s="5" t="s">
        <v>1185</v>
      </c>
      <c r="J211" s="5" t="s">
        <v>1186</v>
      </c>
      <c r="K211" s="5" t="s">
        <v>1357</v>
      </c>
      <c r="L211" s="5" t="s">
        <v>1433</v>
      </c>
      <c r="M211" s="15"/>
      <c r="N211" s="15"/>
      <c r="O211" s="13">
        <v>0.12</v>
      </c>
      <c r="P211" s="18">
        <v>6760.5036</v>
      </c>
      <c r="Q211" s="4">
        <f t="shared" si="13"/>
        <v>3684.6658045333911</v>
      </c>
      <c r="R211" s="4">
        <f t="shared" si="14"/>
        <v>1621.252953994692</v>
      </c>
      <c r="S211" s="16">
        <v>0</v>
      </c>
      <c r="T211" s="2">
        <f t="shared" si="12"/>
        <v>2063.4128505386989</v>
      </c>
    </row>
    <row r="212" spans="1:20" x14ac:dyDescent="0.25">
      <c r="A212" s="22" t="s">
        <v>131</v>
      </c>
      <c r="B212" s="5" t="s">
        <v>1195</v>
      </c>
      <c r="C212" s="5" t="s">
        <v>1196</v>
      </c>
      <c r="D212" s="5" t="s">
        <v>1357</v>
      </c>
      <c r="E212" s="5" t="s">
        <v>1358</v>
      </c>
      <c r="F212" s="5" t="s">
        <v>1675</v>
      </c>
      <c r="G212" s="5" t="s">
        <v>1676</v>
      </c>
      <c r="H212" s="5" t="s">
        <v>1402</v>
      </c>
      <c r="I212" s="5" t="s">
        <v>1223</v>
      </c>
      <c r="J212" s="5" t="s">
        <v>1224</v>
      </c>
      <c r="K212" s="5" t="s">
        <v>1357</v>
      </c>
      <c r="L212" s="5" t="s">
        <v>1433</v>
      </c>
      <c r="M212" s="15"/>
      <c r="N212" s="15"/>
      <c r="O212" s="13">
        <v>0.08</v>
      </c>
      <c r="P212" s="18">
        <v>4507.0024000000003</v>
      </c>
      <c r="Q212" s="4">
        <f t="shared" si="13"/>
        <v>2456.4438696889274</v>
      </c>
      <c r="R212" s="4">
        <f t="shared" si="14"/>
        <v>1080.835302663128</v>
      </c>
      <c r="S212" s="16">
        <v>0</v>
      </c>
      <c r="T212" s="2">
        <f t="shared" si="12"/>
        <v>1375.6085670257994</v>
      </c>
    </row>
    <row r="213" spans="1:20" x14ac:dyDescent="0.25">
      <c r="A213" s="22" t="s">
        <v>131</v>
      </c>
      <c r="B213" s="5" t="s">
        <v>1195</v>
      </c>
      <c r="C213" s="5" t="s">
        <v>1196</v>
      </c>
      <c r="D213" s="5" t="s">
        <v>1357</v>
      </c>
      <c r="E213" s="5" t="s">
        <v>1358</v>
      </c>
      <c r="F213" s="5" t="s">
        <v>1677</v>
      </c>
      <c r="G213" s="5" t="s">
        <v>1678</v>
      </c>
      <c r="H213" s="5" t="s">
        <v>1393</v>
      </c>
      <c r="I213" s="5" t="s">
        <v>1223</v>
      </c>
      <c r="J213" s="5" t="s">
        <v>1224</v>
      </c>
      <c r="K213" s="5" t="s">
        <v>1357</v>
      </c>
      <c r="L213" s="5" t="s">
        <v>1433</v>
      </c>
      <c r="M213" s="15"/>
      <c r="N213" s="15"/>
      <c r="O213" s="13">
        <v>0.32</v>
      </c>
      <c r="P213" s="18">
        <v>18028.009600000001</v>
      </c>
      <c r="Q213" s="4">
        <f t="shared" si="13"/>
        <v>9825.7754787557096</v>
      </c>
      <c r="R213" s="4">
        <f t="shared" si="14"/>
        <v>4323.341210652512</v>
      </c>
      <c r="S213" s="16">
        <v>0</v>
      </c>
      <c r="T213" s="2">
        <f t="shared" si="12"/>
        <v>5502.4342681031976</v>
      </c>
    </row>
    <row r="214" spans="1:20" x14ac:dyDescent="0.25">
      <c r="A214" s="22" t="s">
        <v>131</v>
      </c>
      <c r="B214" s="5" t="s">
        <v>1195</v>
      </c>
      <c r="C214" s="5" t="s">
        <v>1196</v>
      </c>
      <c r="D214" s="5" t="s">
        <v>1357</v>
      </c>
      <c r="E214" s="5" t="s">
        <v>1358</v>
      </c>
      <c r="F214" s="5" t="s">
        <v>1677</v>
      </c>
      <c r="G214" s="5" t="s">
        <v>1678</v>
      </c>
      <c r="H214" s="5" t="s">
        <v>1393</v>
      </c>
      <c r="I214" s="5" t="s">
        <v>1195</v>
      </c>
      <c r="J214" s="5" t="s">
        <v>1196</v>
      </c>
      <c r="K214" s="5" t="s">
        <v>1357</v>
      </c>
      <c r="L214" s="5" t="s">
        <v>1433</v>
      </c>
      <c r="M214" s="15"/>
      <c r="N214" s="15"/>
      <c r="O214" s="13">
        <v>0.48</v>
      </c>
      <c r="P214" s="18">
        <v>27042.0144</v>
      </c>
      <c r="Q214" s="4">
        <f t="shared" si="13"/>
        <v>14738.663218133564</v>
      </c>
      <c r="R214" s="4">
        <f t="shared" si="14"/>
        <v>6485.011815978768</v>
      </c>
      <c r="S214" s="16">
        <v>0</v>
      </c>
      <c r="T214" s="2">
        <f t="shared" si="12"/>
        <v>8253.6514021547955</v>
      </c>
    </row>
    <row r="215" spans="1:20" x14ac:dyDescent="0.25">
      <c r="A215" s="22" t="s">
        <v>132</v>
      </c>
      <c r="B215" s="5" t="s">
        <v>1195</v>
      </c>
      <c r="C215" s="5" t="s">
        <v>1196</v>
      </c>
      <c r="D215" s="5" t="s">
        <v>1357</v>
      </c>
      <c r="E215" s="5" t="s">
        <v>1358</v>
      </c>
      <c r="F215" s="5" t="s">
        <v>1675</v>
      </c>
      <c r="G215" s="5" t="s">
        <v>1676</v>
      </c>
      <c r="H215" s="5" t="s">
        <v>1398</v>
      </c>
      <c r="I215" s="5" t="s">
        <v>1185</v>
      </c>
      <c r="J215" s="5" t="s">
        <v>1186</v>
      </c>
      <c r="K215" s="5" t="s">
        <v>1357</v>
      </c>
      <c r="L215" s="5" t="s">
        <v>1433</v>
      </c>
      <c r="M215" s="15"/>
      <c r="N215" s="15"/>
      <c r="O215" s="13">
        <v>0.12</v>
      </c>
      <c r="P215" s="18">
        <v>36105.0432</v>
      </c>
      <c r="Q215" s="4">
        <f t="shared" si="13"/>
        <v>19678.270425037692</v>
      </c>
      <c r="R215" s="4">
        <f t="shared" si="14"/>
        <v>8658.4389870165851</v>
      </c>
      <c r="S215" s="16">
        <v>0</v>
      </c>
      <c r="T215" s="2">
        <f t="shared" si="12"/>
        <v>11019.831438021107</v>
      </c>
    </row>
    <row r="216" spans="1:20" x14ac:dyDescent="0.25">
      <c r="A216" s="22" t="s">
        <v>132</v>
      </c>
      <c r="B216" s="5" t="s">
        <v>1195</v>
      </c>
      <c r="C216" s="5" t="s">
        <v>1196</v>
      </c>
      <c r="D216" s="5" t="s">
        <v>1357</v>
      </c>
      <c r="E216" s="5" t="s">
        <v>1358</v>
      </c>
      <c r="F216" s="5" t="s">
        <v>1675</v>
      </c>
      <c r="G216" s="5" t="s">
        <v>1676</v>
      </c>
      <c r="H216" s="5" t="s">
        <v>1398</v>
      </c>
      <c r="I216" s="5" t="s">
        <v>1223</v>
      </c>
      <c r="J216" s="5" t="s">
        <v>1224</v>
      </c>
      <c r="K216" s="5" t="s">
        <v>1357</v>
      </c>
      <c r="L216" s="5" t="s">
        <v>1433</v>
      </c>
      <c r="M216" s="15"/>
      <c r="N216" s="15"/>
      <c r="O216" s="13">
        <v>0.08</v>
      </c>
      <c r="P216" s="18">
        <v>24070.0288</v>
      </c>
      <c r="Q216" s="4">
        <f t="shared" si="13"/>
        <v>13118.846950025127</v>
      </c>
      <c r="R216" s="4">
        <f t="shared" si="14"/>
        <v>5772.2926580110561</v>
      </c>
      <c r="S216" s="16">
        <v>0</v>
      </c>
      <c r="T216" s="2">
        <f t="shared" si="12"/>
        <v>7346.5542920140706</v>
      </c>
    </row>
    <row r="217" spans="1:20" x14ac:dyDescent="0.25">
      <c r="A217" s="22" t="s">
        <v>132</v>
      </c>
      <c r="B217" s="5" t="s">
        <v>1195</v>
      </c>
      <c r="C217" s="5" t="s">
        <v>1196</v>
      </c>
      <c r="D217" s="5" t="s">
        <v>1357</v>
      </c>
      <c r="E217" s="5" t="s">
        <v>1358</v>
      </c>
      <c r="F217" s="5" t="s">
        <v>1677</v>
      </c>
      <c r="G217" s="5" t="s">
        <v>1678</v>
      </c>
      <c r="H217" s="5" t="s">
        <v>1393</v>
      </c>
      <c r="I217" s="5" t="s">
        <v>1223</v>
      </c>
      <c r="J217" s="5" t="s">
        <v>1224</v>
      </c>
      <c r="K217" s="5" t="s">
        <v>1357</v>
      </c>
      <c r="L217" s="5" t="s">
        <v>1433</v>
      </c>
      <c r="M217" s="15"/>
      <c r="N217" s="15"/>
      <c r="O217" s="13">
        <v>0.32</v>
      </c>
      <c r="P217" s="18">
        <v>96280.1152</v>
      </c>
      <c r="Q217" s="4">
        <f t="shared" si="13"/>
        <v>52475.387800100507</v>
      </c>
      <c r="R217" s="4">
        <f t="shared" si="14"/>
        <v>23089.170632044224</v>
      </c>
      <c r="S217" s="16">
        <v>0</v>
      </c>
      <c r="T217" s="2">
        <f t="shared" si="12"/>
        <v>29386.217168056282</v>
      </c>
    </row>
    <row r="218" spans="1:20" x14ac:dyDescent="0.25">
      <c r="A218" s="22" t="s">
        <v>132</v>
      </c>
      <c r="B218" s="5" t="s">
        <v>1195</v>
      </c>
      <c r="C218" s="5" t="s">
        <v>1196</v>
      </c>
      <c r="D218" s="5" t="s">
        <v>1357</v>
      </c>
      <c r="E218" s="5" t="s">
        <v>1358</v>
      </c>
      <c r="F218" s="5" t="s">
        <v>1677</v>
      </c>
      <c r="G218" s="5" t="s">
        <v>1678</v>
      </c>
      <c r="H218" s="5" t="s">
        <v>1393</v>
      </c>
      <c r="I218" s="5" t="s">
        <v>1195</v>
      </c>
      <c r="J218" s="5" t="s">
        <v>1196</v>
      </c>
      <c r="K218" s="5" t="s">
        <v>1357</v>
      </c>
      <c r="L218" s="5" t="s">
        <v>1433</v>
      </c>
      <c r="M218" s="15"/>
      <c r="N218" s="15"/>
      <c r="O218" s="13">
        <v>0.48</v>
      </c>
      <c r="P218" s="18">
        <v>144420.1728</v>
      </c>
      <c r="Q218" s="4">
        <f t="shared" si="13"/>
        <v>78713.081700150768</v>
      </c>
      <c r="R218" s="4">
        <f t="shared" si="14"/>
        <v>34633.75594806634</v>
      </c>
      <c r="S218" s="16">
        <v>0</v>
      </c>
      <c r="T218" s="2">
        <f t="shared" si="12"/>
        <v>44079.325752084427</v>
      </c>
    </row>
    <row r="219" spans="1:20" x14ac:dyDescent="0.25">
      <c r="A219" s="22" t="s">
        <v>133</v>
      </c>
      <c r="B219" s="5" t="s">
        <v>1143</v>
      </c>
      <c r="C219" s="5" t="s">
        <v>1144</v>
      </c>
      <c r="D219" s="5" t="s">
        <v>1348</v>
      </c>
      <c r="E219" s="5" t="s">
        <v>1349</v>
      </c>
      <c r="F219" s="5" t="s">
        <v>1679</v>
      </c>
      <c r="G219" s="5" t="s">
        <v>1680</v>
      </c>
      <c r="H219" s="5" t="s">
        <v>1393</v>
      </c>
      <c r="I219" s="5" t="s">
        <v>1143</v>
      </c>
      <c r="J219" s="5" t="s">
        <v>1144</v>
      </c>
      <c r="K219" s="5" t="s">
        <v>1348</v>
      </c>
      <c r="L219" s="5" t="s">
        <v>1407</v>
      </c>
      <c r="M219" s="15"/>
      <c r="N219" s="15"/>
      <c r="O219" s="13">
        <v>1</v>
      </c>
      <c r="P219" s="18">
        <v>3912.8500000000004</v>
      </c>
      <c r="Q219" s="4">
        <f t="shared" si="13"/>
        <v>2132.6139953935503</v>
      </c>
      <c r="R219" s="4">
        <f t="shared" si="14"/>
        <v>938.35015797316214</v>
      </c>
      <c r="S219" s="16">
        <v>0</v>
      </c>
      <c r="T219" s="2">
        <f t="shared" si="12"/>
        <v>1194.2638374203882</v>
      </c>
    </row>
    <row r="220" spans="1:20" x14ac:dyDescent="0.25">
      <c r="A220" s="22" t="s">
        <v>134</v>
      </c>
      <c r="B220" s="5" t="s">
        <v>1143</v>
      </c>
      <c r="C220" s="5" t="s">
        <v>1144</v>
      </c>
      <c r="D220" s="5" t="s">
        <v>1348</v>
      </c>
      <c r="E220" s="5" t="s">
        <v>1349</v>
      </c>
      <c r="F220" s="5" t="s">
        <v>1663</v>
      </c>
      <c r="G220" s="5" t="s">
        <v>1664</v>
      </c>
      <c r="H220" s="5" t="s">
        <v>1393</v>
      </c>
      <c r="I220" s="5" t="s">
        <v>1143</v>
      </c>
      <c r="J220" s="5" t="s">
        <v>1144</v>
      </c>
      <c r="K220" s="5" t="s">
        <v>1348</v>
      </c>
      <c r="L220" s="5" t="s">
        <v>1407</v>
      </c>
      <c r="M220" s="15"/>
      <c r="N220" s="15"/>
      <c r="O220" s="13">
        <v>1</v>
      </c>
      <c r="P220" s="18">
        <v>20856.080000000002</v>
      </c>
      <c r="Q220" s="4">
        <f t="shared" si="13"/>
        <v>11367.153889632242</v>
      </c>
      <c r="R220" s="4">
        <f t="shared" si="14"/>
        <v>5001.5477114381865</v>
      </c>
      <c r="S220" s="16">
        <v>0</v>
      </c>
      <c r="T220" s="2">
        <f t="shared" si="12"/>
        <v>6365.6061781940552</v>
      </c>
    </row>
    <row r="221" spans="1:20" x14ac:dyDescent="0.25">
      <c r="A221" s="22" t="s">
        <v>135</v>
      </c>
      <c r="B221" s="5" t="s">
        <v>1147</v>
      </c>
      <c r="C221" s="5" t="s">
        <v>1148</v>
      </c>
      <c r="D221" s="5" t="s">
        <v>1336</v>
      </c>
      <c r="E221" s="5" t="s">
        <v>1352</v>
      </c>
      <c r="F221" s="5" t="s">
        <v>1681</v>
      </c>
      <c r="G221" s="5" t="s">
        <v>1682</v>
      </c>
      <c r="H221" s="5" t="s">
        <v>1393</v>
      </c>
      <c r="I221" s="5" t="s">
        <v>1147</v>
      </c>
      <c r="J221" s="5" t="s">
        <v>1148</v>
      </c>
      <c r="K221" s="5" t="s">
        <v>1336</v>
      </c>
      <c r="L221" s="5" t="s">
        <v>1352</v>
      </c>
      <c r="M221" s="15"/>
      <c r="N221" s="15"/>
      <c r="O221" s="13">
        <v>0.5</v>
      </c>
      <c r="P221" s="18">
        <v>3955.24</v>
      </c>
      <c r="Q221" s="4">
        <f t="shared" si="13"/>
        <v>2155.7177451577199</v>
      </c>
      <c r="R221" s="4">
        <f t="shared" si="14"/>
        <v>948.51580786939678</v>
      </c>
      <c r="S221" s="16">
        <v>0</v>
      </c>
      <c r="T221" s="2">
        <f t="shared" si="12"/>
        <v>1207.2019372883233</v>
      </c>
    </row>
    <row r="222" spans="1:20" x14ac:dyDescent="0.25">
      <c r="A222" s="22" t="s">
        <v>135</v>
      </c>
      <c r="B222" s="5" t="s">
        <v>1147</v>
      </c>
      <c r="C222" s="5" t="s">
        <v>1148</v>
      </c>
      <c r="D222" s="5" t="s">
        <v>1336</v>
      </c>
      <c r="E222" s="5" t="s">
        <v>1352</v>
      </c>
      <c r="F222" s="5" t="s">
        <v>1681</v>
      </c>
      <c r="G222" s="5" t="s">
        <v>1682</v>
      </c>
      <c r="H222" s="5" t="s">
        <v>1393</v>
      </c>
      <c r="I222" s="5" t="s">
        <v>1217</v>
      </c>
      <c r="J222" s="5" t="s">
        <v>1218</v>
      </c>
      <c r="K222" s="5" t="s">
        <v>1336</v>
      </c>
      <c r="L222" s="5" t="s">
        <v>1352</v>
      </c>
      <c r="M222" s="15"/>
      <c r="N222" s="15"/>
      <c r="O222" s="13">
        <v>0.5</v>
      </c>
      <c r="P222" s="18">
        <v>3955.24</v>
      </c>
      <c r="Q222" s="4">
        <f t="shared" si="13"/>
        <v>2155.7177451577199</v>
      </c>
      <c r="R222" s="4">
        <f t="shared" si="14"/>
        <v>948.51580786939678</v>
      </c>
      <c r="S222" s="16">
        <v>0</v>
      </c>
      <c r="T222" s="2">
        <f t="shared" si="12"/>
        <v>1207.2019372883233</v>
      </c>
    </row>
    <row r="223" spans="1:20" x14ac:dyDescent="0.25">
      <c r="A223" s="22" t="s">
        <v>136</v>
      </c>
      <c r="B223" s="5" t="s">
        <v>1225</v>
      </c>
      <c r="C223" s="5" t="s">
        <v>1226</v>
      </c>
      <c r="D223" s="5" t="s">
        <v>1363</v>
      </c>
      <c r="E223" s="5" t="s">
        <v>1349</v>
      </c>
      <c r="F223" s="5" t="s">
        <v>1683</v>
      </c>
      <c r="G223" s="5" t="s">
        <v>1684</v>
      </c>
      <c r="H223" s="5" t="s">
        <v>1393</v>
      </c>
      <c r="I223" s="5" t="s">
        <v>1225</v>
      </c>
      <c r="J223" s="5" t="s">
        <v>1226</v>
      </c>
      <c r="K223" s="5" t="s">
        <v>1363</v>
      </c>
      <c r="L223" s="5" t="s">
        <v>1407</v>
      </c>
      <c r="M223" s="15"/>
      <c r="N223" s="15"/>
      <c r="O223" s="13">
        <v>1</v>
      </c>
      <c r="P223" s="18">
        <v>15313.229999999998</v>
      </c>
      <c r="Q223" s="4">
        <f t="shared" si="13"/>
        <v>8346.1437603486902</v>
      </c>
      <c r="R223" s="4">
        <f t="shared" si="14"/>
        <v>3672.3032545534238</v>
      </c>
      <c r="S223" s="16">
        <v>0</v>
      </c>
      <c r="T223" s="2">
        <f t="shared" si="12"/>
        <v>4673.8405057952659</v>
      </c>
    </row>
    <row r="224" spans="1:20" x14ac:dyDescent="0.25">
      <c r="A224" s="22" t="s">
        <v>137</v>
      </c>
      <c r="B224" s="5" t="s">
        <v>1149</v>
      </c>
      <c r="C224" s="5" t="s">
        <v>1150</v>
      </c>
      <c r="D224" s="5" t="s">
        <v>1353</v>
      </c>
      <c r="E224" s="5" t="s">
        <v>1354</v>
      </c>
      <c r="F224" s="5" t="s">
        <v>1685</v>
      </c>
      <c r="G224" s="5" t="s">
        <v>1686</v>
      </c>
      <c r="H224" s="5" t="s">
        <v>1393</v>
      </c>
      <c r="I224" s="5" t="s">
        <v>1149</v>
      </c>
      <c r="J224" s="5" t="s">
        <v>1150</v>
      </c>
      <c r="K224" s="5" t="s">
        <v>1353</v>
      </c>
      <c r="L224" s="5" t="s">
        <v>1399</v>
      </c>
      <c r="M224" s="15"/>
      <c r="N224" s="15"/>
      <c r="O224" s="13">
        <v>1</v>
      </c>
      <c r="P224" s="18">
        <v>63473.04</v>
      </c>
      <c r="Q224" s="4">
        <f t="shared" si="13"/>
        <v>34594.603277451126</v>
      </c>
      <c r="R224" s="4">
        <f t="shared" si="14"/>
        <v>15221.625442078495</v>
      </c>
      <c r="S224" s="16">
        <v>0</v>
      </c>
      <c r="T224" s="2">
        <f t="shared" si="12"/>
        <v>19372.977835372629</v>
      </c>
    </row>
    <row r="225" spans="1:20" x14ac:dyDescent="0.25">
      <c r="A225" s="22" t="s">
        <v>138</v>
      </c>
      <c r="B225" s="5" t="s">
        <v>1161</v>
      </c>
      <c r="C225" s="5" t="s">
        <v>1162</v>
      </c>
      <c r="D225" s="5" t="s">
        <v>1348</v>
      </c>
      <c r="E225" s="5" t="s">
        <v>1349</v>
      </c>
      <c r="F225" s="5" t="s">
        <v>1687</v>
      </c>
      <c r="G225" s="5" t="s">
        <v>1688</v>
      </c>
      <c r="H225" s="5" t="s">
        <v>1402</v>
      </c>
      <c r="I225" s="5" t="s">
        <v>1161</v>
      </c>
      <c r="J225" s="5" t="s">
        <v>1162</v>
      </c>
      <c r="K225" s="5" t="s">
        <v>1348</v>
      </c>
      <c r="L225" s="5" t="s">
        <v>1407</v>
      </c>
      <c r="M225" s="15"/>
      <c r="N225" s="15"/>
      <c r="O225" s="13">
        <v>0.5</v>
      </c>
      <c r="P225" s="18">
        <v>326.39999999999998</v>
      </c>
      <c r="Q225" s="4">
        <f t="shared" si="13"/>
        <v>177.8972380992</v>
      </c>
      <c r="R225" s="4">
        <f t="shared" si="14"/>
        <v>78.274784763648</v>
      </c>
      <c r="S225" s="16">
        <v>0</v>
      </c>
      <c r="T225" s="2">
        <f t="shared" si="12"/>
        <v>99.622453335551995</v>
      </c>
    </row>
    <row r="226" spans="1:20" x14ac:dyDescent="0.25">
      <c r="A226" s="22" t="s">
        <v>138</v>
      </c>
      <c r="B226" s="5" t="s">
        <v>1161</v>
      </c>
      <c r="C226" s="5" t="s">
        <v>1162</v>
      </c>
      <c r="D226" s="5" t="s">
        <v>1348</v>
      </c>
      <c r="E226" s="5" t="s">
        <v>1349</v>
      </c>
      <c r="F226" s="5" t="s">
        <v>1559</v>
      </c>
      <c r="G226" s="5" t="s">
        <v>1560</v>
      </c>
      <c r="H226" s="5" t="s">
        <v>1393</v>
      </c>
      <c r="I226" s="5" t="s">
        <v>1161</v>
      </c>
      <c r="J226" s="5" t="s">
        <v>1162</v>
      </c>
      <c r="K226" s="5" t="s">
        <v>1348</v>
      </c>
      <c r="L226" s="5" t="s">
        <v>1407</v>
      </c>
      <c r="M226" s="15"/>
      <c r="N226" s="15"/>
      <c r="O226" s="13">
        <v>0.5</v>
      </c>
      <c r="P226" s="18">
        <v>326.39999999999998</v>
      </c>
      <c r="Q226" s="4">
        <f t="shared" si="13"/>
        <v>177.8972380992</v>
      </c>
      <c r="R226" s="4">
        <f t="shared" si="14"/>
        <v>78.274784763648</v>
      </c>
      <c r="S226" s="16">
        <v>0</v>
      </c>
      <c r="T226" s="2">
        <f t="shared" si="12"/>
        <v>99.622453335551995</v>
      </c>
    </row>
    <row r="227" spans="1:20" x14ac:dyDescent="0.25">
      <c r="A227" s="22" t="s">
        <v>139</v>
      </c>
      <c r="B227" s="5" t="s">
        <v>1137</v>
      </c>
      <c r="C227" s="5" t="s">
        <v>1329</v>
      </c>
      <c r="D227" s="5" t="s">
        <v>1346</v>
      </c>
      <c r="E227" s="5" t="s">
        <v>1347</v>
      </c>
      <c r="F227" s="5" t="s">
        <v>1689</v>
      </c>
      <c r="G227" s="5" t="s">
        <v>1690</v>
      </c>
      <c r="H227" s="5" t="s">
        <v>1393</v>
      </c>
      <c r="I227" s="5" t="s">
        <v>1137</v>
      </c>
      <c r="J227" s="5" t="s">
        <v>1138</v>
      </c>
      <c r="K227" s="5" t="s">
        <v>1346</v>
      </c>
      <c r="L227" s="5" t="s">
        <v>1395</v>
      </c>
      <c r="M227" s="15"/>
      <c r="N227" s="15"/>
      <c r="O227" s="13">
        <v>0.85</v>
      </c>
      <c r="P227" s="18">
        <v>79042.681499999992</v>
      </c>
      <c r="Q227" s="4">
        <f t="shared" si="13"/>
        <v>43080.498562514491</v>
      </c>
      <c r="R227" s="4">
        <f t="shared" si="14"/>
        <v>18955.419367506376</v>
      </c>
      <c r="S227" s="16">
        <v>0</v>
      </c>
      <c r="T227" s="2">
        <f t="shared" si="12"/>
        <v>24125.079195008115</v>
      </c>
    </row>
    <row r="228" spans="1:20" x14ac:dyDescent="0.25">
      <c r="A228" s="22" t="s">
        <v>139</v>
      </c>
      <c r="B228" s="5" t="s">
        <v>1137</v>
      </c>
      <c r="C228" s="5" t="s">
        <v>1329</v>
      </c>
      <c r="D228" s="5" t="s">
        <v>1346</v>
      </c>
      <c r="E228" s="5" t="s">
        <v>1347</v>
      </c>
      <c r="F228" s="5" t="s">
        <v>1691</v>
      </c>
      <c r="G228" s="5" t="s">
        <v>1692</v>
      </c>
      <c r="H228" s="5" t="s">
        <v>1398</v>
      </c>
      <c r="I228" s="5" t="s">
        <v>1137</v>
      </c>
      <c r="J228" s="5" t="s">
        <v>1138</v>
      </c>
      <c r="K228" s="5" t="s">
        <v>1346</v>
      </c>
      <c r="L228" s="5" t="s">
        <v>1395</v>
      </c>
      <c r="M228" s="15"/>
      <c r="N228" s="15"/>
      <c r="O228" s="13">
        <v>0.15</v>
      </c>
      <c r="P228" s="18">
        <v>13948.708499999999</v>
      </c>
      <c r="Q228" s="4">
        <f t="shared" si="13"/>
        <v>7602.4409227966753</v>
      </c>
      <c r="R228" s="4">
        <f t="shared" si="14"/>
        <v>3345.074006030537</v>
      </c>
      <c r="S228" s="16">
        <v>0</v>
      </c>
      <c r="T228" s="2">
        <f t="shared" si="12"/>
        <v>4257.3669167661383</v>
      </c>
    </row>
    <row r="229" spans="1:20" x14ac:dyDescent="0.25">
      <c r="A229" s="22" t="s">
        <v>140</v>
      </c>
      <c r="B229" s="5" t="s">
        <v>1227</v>
      </c>
      <c r="C229" s="5" t="s">
        <v>1228</v>
      </c>
      <c r="D229" s="5" t="s">
        <v>1346</v>
      </c>
      <c r="E229" s="5" t="s">
        <v>1347</v>
      </c>
      <c r="F229" s="5" t="s">
        <v>1693</v>
      </c>
      <c r="G229" s="5" t="s">
        <v>1694</v>
      </c>
      <c r="H229" s="5" t="s">
        <v>1393</v>
      </c>
      <c r="I229" s="5" t="s">
        <v>1227</v>
      </c>
      <c r="J229" s="5" t="s">
        <v>1228</v>
      </c>
      <c r="K229" s="5" t="s">
        <v>1346</v>
      </c>
      <c r="L229" s="5" t="s">
        <v>1395</v>
      </c>
      <c r="M229" s="15"/>
      <c r="N229" s="15"/>
      <c r="O229" s="13">
        <v>1</v>
      </c>
      <c r="P229" s="18">
        <v>8437.119999999999</v>
      </c>
      <c r="Q229" s="4">
        <f t="shared" si="13"/>
        <v>4598.4691958073599</v>
      </c>
      <c r="R229" s="4">
        <f t="shared" si="14"/>
        <v>2023.3264461552383</v>
      </c>
      <c r="S229" s="16">
        <v>0</v>
      </c>
      <c r="T229" s="2">
        <f t="shared" si="12"/>
        <v>2575.1427496521219</v>
      </c>
    </row>
    <row r="230" spans="1:20" x14ac:dyDescent="0.25">
      <c r="A230" s="22" t="s">
        <v>141</v>
      </c>
      <c r="B230" s="5" t="s">
        <v>1161</v>
      </c>
      <c r="C230" s="5" t="s">
        <v>1162</v>
      </c>
      <c r="D230" s="5" t="s">
        <v>1348</v>
      </c>
      <c r="E230" s="5" t="s">
        <v>1349</v>
      </c>
      <c r="F230" s="5" t="s">
        <v>1559</v>
      </c>
      <c r="G230" s="5" t="s">
        <v>1560</v>
      </c>
      <c r="H230" s="5" t="s">
        <v>1393</v>
      </c>
      <c r="I230" s="5" t="s">
        <v>1161</v>
      </c>
      <c r="J230" s="5" t="s">
        <v>1162</v>
      </c>
      <c r="K230" s="5" t="s">
        <v>1348</v>
      </c>
      <c r="L230" s="5" t="s">
        <v>1407</v>
      </c>
      <c r="M230" s="15"/>
      <c r="N230" s="15"/>
      <c r="O230" s="13">
        <v>1</v>
      </c>
      <c r="P230" s="18">
        <v>-14431.759999999998</v>
      </c>
      <c r="Q230" s="4">
        <f t="shared" si="13"/>
        <v>-7865.7176621032795</v>
      </c>
      <c r="R230" s="4">
        <f t="shared" si="14"/>
        <v>-3460.9157713254431</v>
      </c>
      <c r="S230" s="16">
        <v>0</v>
      </c>
      <c r="T230" s="2">
        <f t="shared" si="12"/>
        <v>-4404.8018907778369</v>
      </c>
    </row>
    <row r="231" spans="1:20" x14ac:dyDescent="0.25">
      <c r="A231" s="22" t="s">
        <v>142</v>
      </c>
      <c r="B231" s="5" t="s">
        <v>1161</v>
      </c>
      <c r="C231" s="5" t="s">
        <v>1162</v>
      </c>
      <c r="D231" s="5" t="s">
        <v>1348</v>
      </c>
      <c r="E231" s="5" t="s">
        <v>1349</v>
      </c>
      <c r="F231" s="5" t="s">
        <v>1559</v>
      </c>
      <c r="G231" s="5" t="s">
        <v>1560</v>
      </c>
      <c r="H231" s="5" t="s">
        <v>1393</v>
      </c>
      <c r="I231" s="5" t="s">
        <v>1161</v>
      </c>
      <c r="J231" s="5" t="s">
        <v>1162</v>
      </c>
      <c r="K231" s="5" t="s">
        <v>1348</v>
      </c>
      <c r="L231" s="5" t="s">
        <v>1407</v>
      </c>
      <c r="M231" s="15"/>
      <c r="N231" s="15"/>
      <c r="O231" s="13">
        <v>1</v>
      </c>
      <c r="P231" s="18">
        <v>23063.82</v>
      </c>
      <c r="Q231" s="4">
        <f t="shared" si="13"/>
        <v>12570.434675297462</v>
      </c>
      <c r="R231" s="4">
        <f t="shared" si="14"/>
        <v>5530.9912571308832</v>
      </c>
      <c r="S231" s="16">
        <v>0</v>
      </c>
      <c r="T231" s="2">
        <f t="shared" si="12"/>
        <v>7039.4434181665783</v>
      </c>
    </row>
    <row r="232" spans="1:20" x14ac:dyDescent="0.25">
      <c r="A232" s="22" t="s">
        <v>143</v>
      </c>
      <c r="B232" s="5" t="s">
        <v>1153</v>
      </c>
      <c r="C232" s="5" t="s">
        <v>1154</v>
      </c>
      <c r="D232" s="5" t="s">
        <v>1348</v>
      </c>
      <c r="E232" s="5" t="s">
        <v>1349</v>
      </c>
      <c r="F232" s="5" t="s">
        <v>1605</v>
      </c>
      <c r="G232" s="5" t="s">
        <v>1606</v>
      </c>
      <c r="H232" s="5" t="s">
        <v>1402</v>
      </c>
      <c r="I232" s="5" t="s">
        <v>1153</v>
      </c>
      <c r="J232" s="5" t="s">
        <v>1154</v>
      </c>
      <c r="K232" s="5" t="s">
        <v>1348</v>
      </c>
      <c r="L232" s="5" t="s">
        <v>1407</v>
      </c>
      <c r="M232" s="15"/>
      <c r="N232" s="15"/>
      <c r="O232" s="13">
        <v>0.02</v>
      </c>
      <c r="P232" s="18">
        <v>62.617200000000004</v>
      </c>
      <c r="Q232" s="4">
        <f t="shared" si="13"/>
        <v>34.128146254611607</v>
      </c>
      <c r="R232" s="4">
        <f t="shared" si="14"/>
        <v>15.016384352029107</v>
      </c>
      <c r="S232" s="16">
        <v>0</v>
      </c>
      <c r="T232" s="2">
        <f t="shared" si="12"/>
        <v>19.111761902582501</v>
      </c>
    </row>
    <row r="233" spans="1:20" x14ac:dyDescent="0.25">
      <c r="A233" s="22" t="s">
        <v>143</v>
      </c>
      <c r="B233" s="5" t="s">
        <v>1153</v>
      </c>
      <c r="C233" s="5" t="s">
        <v>1154</v>
      </c>
      <c r="D233" s="5" t="s">
        <v>1348</v>
      </c>
      <c r="E233" s="5" t="s">
        <v>1349</v>
      </c>
      <c r="F233" s="5" t="s">
        <v>1605</v>
      </c>
      <c r="G233" s="5" t="s">
        <v>1606</v>
      </c>
      <c r="H233" s="5" t="s">
        <v>1402</v>
      </c>
      <c r="I233" s="5" t="s">
        <v>1211</v>
      </c>
      <c r="J233" s="5" t="s">
        <v>1212</v>
      </c>
      <c r="K233" s="5" t="s">
        <v>1348</v>
      </c>
      <c r="L233" s="5" t="s">
        <v>1407</v>
      </c>
      <c r="M233" s="15"/>
      <c r="N233" s="15"/>
      <c r="O233" s="13">
        <v>0.08</v>
      </c>
      <c r="P233" s="18">
        <v>250.46880000000002</v>
      </c>
      <c r="Q233" s="4">
        <f t="shared" si="13"/>
        <v>136.51258501844643</v>
      </c>
      <c r="R233" s="4">
        <f t="shared" si="14"/>
        <v>60.065537408116427</v>
      </c>
      <c r="S233" s="16">
        <v>0</v>
      </c>
      <c r="T233" s="2">
        <f t="shared" si="12"/>
        <v>76.447047610330003</v>
      </c>
    </row>
    <row r="234" spans="1:20" x14ac:dyDescent="0.25">
      <c r="A234" s="22" t="s">
        <v>143</v>
      </c>
      <c r="B234" s="5" t="s">
        <v>1153</v>
      </c>
      <c r="C234" s="5" t="s">
        <v>1154</v>
      </c>
      <c r="D234" s="5" t="s">
        <v>1348</v>
      </c>
      <c r="E234" s="5" t="s">
        <v>1349</v>
      </c>
      <c r="F234" s="5" t="s">
        <v>1695</v>
      </c>
      <c r="G234" s="5" t="s">
        <v>1696</v>
      </c>
      <c r="H234" s="5" t="s">
        <v>1393</v>
      </c>
      <c r="I234" s="5" t="s">
        <v>1153</v>
      </c>
      <c r="J234" s="5" t="s">
        <v>1154</v>
      </c>
      <c r="K234" s="5" t="s">
        <v>1348</v>
      </c>
      <c r="L234" s="5" t="s">
        <v>1407</v>
      </c>
      <c r="M234" s="15"/>
      <c r="N234" s="15"/>
      <c r="O234" s="13">
        <v>0.18</v>
      </c>
      <c r="P234" s="18">
        <v>563.5548</v>
      </c>
      <c r="Q234" s="4">
        <f t="shared" si="13"/>
        <v>307.15331629150444</v>
      </c>
      <c r="R234" s="4">
        <f t="shared" si="14"/>
        <v>135.14745916826195</v>
      </c>
      <c r="S234" s="16">
        <v>0</v>
      </c>
      <c r="T234" s="2">
        <f t="shared" si="12"/>
        <v>172.00585712324249</v>
      </c>
    </row>
    <row r="235" spans="1:20" x14ac:dyDescent="0.25">
      <c r="A235" s="22" t="s">
        <v>143</v>
      </c>
      <c r="B235" s="5" t="s">
        <v>1153</v>
      </c>
      <c r="C235" s="5" t="s">
        <v>1154</v>
      </c>
      <c r="D235" s="5" t="s">
        <v>1348</v>
      </c>
      <c r="E235" s="5" t="s">
        <v>1349</v>
      </c>
      <c r="F235" s="5" t="s">
        <v>1695</v>
      </c>
      <c r="G235" s="5" t="s">
        <v>1696</v>
      </c>
      <c r="H235" s="5" t="s">
        <v>1393</v>
      </c>
      <c r="I235" s="5" t="s">
        <v>1211</v>
      </c>
      <c r="J235" s="5" t="s">
        <v>1212</v>
      </c>
      <c r="K235" s="5" t="s">
        <v>1348</v>
      </c>
      <c r="L235" s="5" t="s">
        <v>1407</v>
      </c>
      <c r="M235" s="15"/>
      <c r="N235" s="15"/>
      <c r="O235" s="13">
        <v>0.72</v>
      </c>
      <c r="P235" s="18">
        <v>2254.2192</v>
      </c>
      <c r="Q235" s="4">
        <f t="shared" si="13"/>
        <v>1228.6132651660178</v>
      </c>
      <c r="R235" s="4">
        <f t="shared" si="14"/>
        <v>540.58983667304778</v>
      </c>
      <c r="S235" s="16">
        <v>0</v>
      </c>
      <c r="T235" s="2">
        <f t="shared" si="12"/>
        <v>688.02342849296997</v>
      </c>
    </row>
    <row r="236" spans="1:20" x14ac:dyDescent="0.25">
      <c r="A236" s="22" t="s">
        <v>144</v>
      </c>
      <c r="B236" s="5" t="s">
        <v>1229</v>
      </c>
      <c r="C236" s="5" t="s">
        <v>1230</v>
      </c>
      <c r="D236" s="5" t="s">
        <v>1348</v>
      </c>
      <c r="E236" s="5" t="s">
        <v>1349</v>
      </c>
      <c r="F236" s="5" t="s">
        <v>1697</v>
      </c>
      <c r="G236" s="5" t="s">
        <v>1698</v>
      </c>
      <c r="H236" s="5" t="s">
        <v>1393</v>
      </c>
      <c r="I236" s="5" t="s">
        <v>1229</v>
      </c>
      <c r="J236" s="5" t="s">
        <v>1230</v>
      </c>
      <c r="K236" s="5" t="s">
        <v>1348</v>
      </c>
      <c r="L236" s="5" t="s">
        <v>1407</v>
      </c>
      <c r="M236" s="15"/>
      <c r="N236" s="15"/>
      <c r="O236" s="13">
        <v>1</v>
      </c>
      <c r="P236" s="18">
        <v>-1.8</v>
      </c>
      <c r="Q236" s="4">
        <f t="shared" si="13"/>
        <v>-0.98105094540000015</v>
      </c>
      <c r="R236" s="4">
        <f t="shared" si="14"/>
        <v>-0.43166241597600008</v>
      </c>
      <c r="S236" s="16">
        <v>0</v>
      </c>
      <c r="T236" s="2">
        <f t="shared" si="12"/>
        <v>-0.54938852942400007</v>
      </c>
    </row>
    <row r="237" spans="1:20" x14ac:dyDescent="0.25">
      <c r="A237" s="22" t="s">
        <v>145</v>
      </c>
      <c r="B237" s="5" t="s">
        <v>1141</v>
      </c>
      <c r="C237" s="5" t="s">
        <v>1142</v>
      </c>
      <c r="D237" s="5" t="s">
        <v>1336</v>
      </c>
      <c r="E237" s="5" t="s">
        <v>1352</v>
      </c>
      <c r="F237" s="5" t="s">
        <v>1699</v>
      </c>
      <c r="G237" s="5" t="s">
        <v>1700</v>
      </c>
      <c r="H237" s="5" t="s">
        <v>1393</v>
      </c>
      <c r="I237" s="5" t="s">
        <v>1141</v>
      </c>
      <c r="J237" s="5" t="s">
        <v>1142</v>
      </c>
      <c r="K237" s="5" t="s">
        <v>1336</v>
      </c>
      <c r="L237" s="5" t="s">
        <v>1352</v>
      </c>
      <c r="M237" s="15"/>
      <c r="N237" s="15"/>
      <c r="O237" s="13">
        <v>1</v>
      </c>
      <c r="P237" s="18">
        <v>135182.19</v>
      </c>
      <c r="Q237" s="4">
        <f t="shared" si="13"/>
        <v>73678.11961152358</v>
      </c>
      <c r="R237" s="4">
        <f t="shared" si="14"/>
        <v>32418.372629070374</v>
      </c>
      <c r="S237" s="16">
        <v>0</v>
      </c>
      <c r="T237" s="2">
        <f t="shared" si="12"/>
        <v>41259.746982453202</v>
      </c>
    </row>
    <row r="238" spans="1:20" x14ac:dyDescent="0.25">
      <c r="A238" s="22" t="s">
        <v>146</v>
      </c>
      <c r="B238" s="5" t="s">
        <v>1143</v>
      </c>
      <c r="C238" s="5" t="s">
        <v>1144</v>
      </c>
      <c r="D238" s="5" t="s">
        <v>1348</v>
      </c>
      <c r="E238" s="5" t="s">
        <v>1349</v>
      </c>
      <c r="F238" s="5" t="s">
        <v>1581</v>
      </c>
      <c r="G238" s="5" t="s">
        <v>1582</v>
      </c>
      <c r="H238" s="5" t="s">
        <v>1393</v>
      </c>
      <c r="I238" s="5" t="s">
        <v>1143</v>
      </c>
      <c r="J238" s="5" t="s">
        <v>1144</v>
      </c>
      <c r="K238" s="5" t="s">
        <v>1348</v>
      </c>
      <c r="L238" s="5" t="s">
        <v>1407</v>
      </c>
      <c r="M238" s="15"/>
      <c r="N238" s="15"/>
      <c r="O238" s="13">
        <v>1</v>
      </c>
      <c r="P238" s="18">
        <v>9885.3000000000065</v>
      </c>
      <c r="Q238" s="4">
        <f t="shared" si="13"/>
        <v>5387.7682836459044</v>
      </c>
      <c r="R238" s="4">
        <f t="shared" si="14"/>
        <v>2370.6180448041978</v>
      </c>
      <c r="S238" s="16">
        <v>0</v>
      </c>
      <c r="T238" s="2">
        <f t="shared" si="12"/>
        <v>3017.1502388417066</v>
      </c>
    </row>
    <row r="239" spans="1:20" x14ac:dyDescent="0.25">
      <c r="A239" s="22" t="s">
        <v>147</v>
      </c>
      <c r="B239" s="5" t="s">
        <v>1179</v>
      </c>
      <c r="C239" s="5" t="s">
        <v>1340</v>
      </c>
      <c r="D239" s="5" t="s">
        <v>1346</v>
      </c>
      <c r="E239" s="5" t="s">
        <v>1347</v>
      </c>
      <c r="F239" s="5" t="s">
        <v>1701</v>
      </c>
      <c r="G239" s="5" t="s">
        <v>1702</v>
      </c>
      <c r="H239" s="5" t="s">
        <v>1393</v>
      </c>
      <c r="I239" s="5" t="s">
        <v>1179</v>
      </c>
      <c r="J239" s="5" t="s">
        <v>1180</v>
      </c>
      <c r="K239" s="5" t="s">
        <v>1346</v>
      </c>
      <c r="L239" s="5" t="s">
        <v>1395</v>
      </c>
      <c r="M239" s="15"/>
      <c r="N239" s="15"/>
      <c r="O239" s="13">
        <v>1</v>
      </c>
      <c r="P239" s="18">
        <v>2098.31</v>
      </c>
      <c r="Q239" s="4">
        <f t="shared" si="13"/>
        <v>1143.63833846793</v>
      </c>
      <c r="R239" s="4">
        <f t="shared" si="14"/>
        <v>503.20086892588921</v>
      </c>
      <c r="S239" s="16">
        <v>0</v>
      </c>
      <c r="T239" s="2">
        <f t="shared" si="12"/>
        <v>640.43746954204084</v>
      </c>
    </row>
    <row r="240" spans="1:20" x14ac:dyDescent="0.25">
      <c r="A240" s="22" t="s">
        <v>148</v>
      </c>
      <c r="B240" s="5" t="s">
        <v>1221</v>
      </c>
      <c r="C240" s="5" t="s">
        <v>1222</v>
      </c>
      <c r="D240" s="5" t="s">
        <v>1363</v>
      </c>
      <c r="E240" s="5" t="s">
        <v>1349</v>
      </c>
      <c r="F240" s="5" t="s">
        <v>1703</v>
      </c>
      <c r="G240" s="5" t="s">
        <v>1704</v>
      </c>
      <c r="H240" s="5" t="s">
        <v>1398</v>
      </c>
      <c r="I240" s="5" t="s">
        <v>1221</v>
      </c>
      <c r="J240" s="5" t="s">
        <v>1222</v>
      </c>
      <c r="K240" s="5" t="s">
        <v>1363</v>
      </c>
      <c r="L240" s="5" t="s">
        <v>1407</v>
      </c>
      <c r="M240" s="15"/>
      <c r="N240" s="15"/>
      <c r="O240" s="13">
        <v>0.02</v>
      </c>
      <c r="P240" s="18">
        <v>970.38120000000015</v>
      </c>
      <c r="Q240" s="4">
        <f t="shared" si="13"/>
        <v>528.88521869910369</v>
      </c>
      <c r="R240" s="4">
        <f t="shared" si="14"/>
        <v>232.70949622760563</v>
      </c>
      <c r="S240" s="16">
        <v>0</v>
      </c>
      <c r="T240" s="2">
        <f t="shared" si="12"/>
        <v>296.17572247149803</v>
      </c>
    </row>
    <row r="241" spans="1:20" x14ac:dyDescent="0.25">
      <c r="A241" s="22" t="s">
        <v>148</v>
      </c>
      <c r="B241" s="5" t="s">
        <v>1221</v>
      </c>
      <c r="C241" s="5" t="s">
        <v>1222</v>
      </c>
      <c r="D241" s="5" t="s">
        <v>1363</v>
      </c>
      <c r="E241" s="5" t="s">
        <v>1349</v>
      </c>
      <c r="F241" s="5" t="s">
        <v>1705</v>
      </c>
      <c r="G241" s="5" t="s">
        <v>1706</v>
      </c>
      <c r="H241" s="5" t="s">
        <v>1398</v>
      </c>
      <c r="I241" s="5" t="s">
        <v>1221</v>
      </c>
      <c r="J241" s="5" t="s">
        <v>1222</v>
      </c>
      <c r="K241" s="5" t="s">
        <v>1363</v>
      </c>
      <c r="L241" s="5" t="s">
        <v>1407</v>
      </c>
      <c r="M241" s="15"/>
      <c r="N241" s="15"/>
      <c r="O241" s="13">
        <v>0.02</v>
      </c>
      <c r="P241" s="18">
        <v>970.38120000000015</v>
      </c>
      <c r="Q241" s="4">
        <f t="shared" si="13"/>
        <v>528.88521869910369</v>
      </c>
      <c r="R241" s="4">
        <f t="shared" si="14"/>
        <v>232.70949622760563</v>
      </c>
      <c r="S241" s="16">
        <v>0</v>
      </c>
      <c r="T241" s="2">
        <f t="shared" si="12"/>
        <v>296.17572247149803</v>
      </c>
    </row>
    <row r="242" spans="1:20" x14ac:dyDescent="0.25">
      <c r="A242" s="22" t="s">
        <v>148</v>
      </c>
      <c r="B242" s="5" t="s">
        <v>1221</v>
      </c>
      <c r="C242" s="5" t="s">
        <v>1222</v>
      </c>
      <c r="D242" s="5" t="s">
        <v>1363</v>
      </c>
      <c r="E242" s="5" t="s">
        <v>1349</v>
      </c>
      <c r="F242" s="5" t="s">
        <v>1707</v>
      </c>
      <c r="G242" s="5" t="s">
        <v>1708</v>
      </c>
      <c r="H242" s="5" t="s">
        <v>1398</v>
      </c>
      <c r="I242" s="5" t="s">
        <v>1221</v>
      </c>
      <c r="J242" s="5" t="s">
        <v>1222</v>
      </c>
      <c r="K242" s="5" t="s">
        <v>1363</v>
      </c>
      <c r="L242" s="5" t="s">
        <v>1407</v>
      </c>
      <c r="M242" s="15"/>
      <c r="N242" s="15"/>
      <c r="O242" s="13">
        <v>0.02</v>
      </c>
      <c r="P242" s="18">
        <v>970.38120000000015</v>
      </c>
      <c r="Q242" s="4">
        <f t="shared" si="13"/>
        <v>528.88521869910369</v>
      </c>
      <c r="R242" s="4">
        <f t="shared" si="14"/>
        <v>232.70949622760563</v>
      </c>
      <c r="S242" s="16">
        <v>0</v>
      </c>
      <c r="T242" s="2">
        <f t="shared" ref="T242:T252" si="15">Q242-R242</f>
        <v>296.17572247149803</v>
      </c>
    </row>
    <row r="243" spans="1:20" x14ac:dyDescent="0.25">
      <c r="A243" s="22" t="s">
        <v>148</v>
      </c>
      <c r="B243" s="5" t="s">
        <v>1221</v>
      </c>
      <c r="C243" s="5" t="s">
        <v>1222</v>
      </c>
      <c r="D243" s="5" t="s">
        <v>1363</v>
      </c>
      <c r="E243" s="5" t="s">
        <v>1349</v>
      </c>
      <c r="F243" s="5" t="s">
        <v>1709</v>
      </c>
      <c r="G243" s="5" t="s">
        <v>1710</v>
      </c>
      <c r="H243" s="5" t="s">
        <v>1398</v>
      </c>
      <c r="I243" s="5" t="s">
        <v>1221</v>
      </c>
      <c r="J243" s="5" t="s">
        <v>1222</v>
      </c>
      <c r="K243" s="5" t="s">
        <v>1363</v>
      </c>
      <c r="L243" s="5" t="s">
        <v>1407</v>
      </c>
      <c r="M243" s="15"/>
      <c r="N243" s="15"/>
      <c r="O243" s="13">
        <v>0.02</v>
      </c>
      <c r="P243" s="18">
        <v>970.38120000000015</v>
      </c>
      <c r="Q243" s="4">
        <f t="shared" si="13"/>
        <v>528.88521869910369</v>
      </c>
      <c r="R243" s="4">
        <f t="shared" si="14"/>
        <v>232.70949622760563</v>
      </c>
      <c r="S243" s="16">
        <v>0</v>
      </c>
      <c r="T243" s="2">
        <f t="shared" si="15"/>
        <v>296.17572247149803</v>
      </c>
    </row>
    <row r="244" spans="1:20" x14ac:dyDescent="0.25">
      <c r="A244" s="22" t="s">
        <v>148</v>
      </c>
      <c r="B244" s="5" t="s">
        <v>1221</v>
      </c>
      <c r="C244" s="5" t="s">
        <v>1222</v>
      </c>
      <c r="D244" s="5" t="s">
        <v>1363</v>
      </c>
      <c r="E244" s="5" t="s">
        <v>1349</v>
      </c>
      <c r="F244" s="5" t="s">
        <v>1711</v>
      </c>
      <c r="G244" s="5" t="s">
        <v>1712</v>
      </c>
      <c r="H244" s="5" t="s">
        <v>1398</v>
      </c>
      <c r="I244" s="5" t="s">
        <v>1221</v>
      </c>
      <c r="J244" s="5" t="s">
        <v>1222</v>
      </c>
      <c r="K244" s="5" t="s">
        <v>1363</v>
      </c>
      <c r="L244" s="5" t="s">
        <v>1407</v>
      </c>
      <c r="M244" s="15"/>
      <c r="N244" s="15"/>
      <c r="O244" s="13">
        <v>0.02</v>
      </c>
      <c r="P244" s="18">
        <v>970.38120000000015</v>
      </c>
      <c r="Q244" s="4">
        <f t="shared" si="13"/>
        <v>528.88521869910369</v>
      </c>
      <c r="R244" s="4">
        <f t="shared" si="14"/>
        <v>232.70949622760563</v>
      </c>
      <c r="S244" s="16">
        <v>0</v>
      </c>
      <c r="T244" s="2">
        <f t="shared" si="15"/>
        <v>296.17572247149803</v>
      </c>
    </row>
    <row r="245" spans="1:20" x14ac:dyDescent="0.25">
      <c r="A245" s="22" t="s">
        <v>148</v>
      </c>
      <c r="B245" s="5" t="s">
        <v>1221</v>
      </c>
      <c r="C245" s="5" t="s">
        <v>1222</v>
      </c>
      <c r="D245" s="5" t="s">
        <v>1363</v>
      </c>
      <c r="E245" s="5" t="s">
        <v>1349</v>
      </c>
      <c r="F245" s="5" t="s">
        <v>1713</v>
      </c>
      <c r="G245" s="5" t="s">
        <v>1714</v>
      </c>
      <c r="H245" s="5" t="s">
        <v>1393</v>
      </c>
      <c r="I245" s="5" t="s">
        <v>1221</v>
      </c>
      <c r="J245" s="5" t="s">
        <v>1222</v>
      </c>
      <c r="K245" s="5" t="s">
        <v>1363</v>
      </c>
      <c r="L245" s="5" t="s">
        <v>1407</v>
      </c>
      <c r="M245" s="15"/>
      <c r="N245" s="15"/>
      <c r="O245" s="13">
        <v>0.65</v>
      </c>
      <c r="P245" s="18">
        <v>31537.389000000003</v>
      </c>
      <c r="Q245" s="4">
        <f t="shared" si="13"/>
        <v>17188.769607720871</v>
      </c>
      <c r="R245" s="4">
        <f t="shared" si="14"/>
        <v>7563.058627397183</v>
      </c>
      <c r="S245" s="16">
        <v>0</v>
      </c>
      <c r="T245" s="2">
        <f t="shared" si="15"/>
        <v>9625.710980323689</v>
      </c>
    </row>
    <row r="246" spans="1:20" x14ac:dyDescent="0.25">
      <c r="A246" s="22" t="s">
        <v>148</v>
      </c>
      <c r="B246" s="5" t="s">
        <v>1221</v>
      </c>
      <c r="C246" s="5" t="s">
        <v>1222</v>
      </c>
      <c r="D246" s="5" t="s">
        <v>1363</v>
      </c>
      <c r="E246" s="5" t="s">
        <v>1349</v>
      </c>
      <c r="F246" s="5" t="s">
        <v>1715</v>
      </c>
      <c r="G246" s="5" t="s">
        <v>1716</v>
      </c>
      <c r="H246" s="5" t="s">
        <v>1402</v>
      </c>
      <c r="I246" s="5" t="s">
        <v>1181</v>
      </c>
      <c r="J246" s="5" t="s">
        <v>1182</v>
      </c>
      <c r="K246" s="5" t="s">
        <v>1346</v>
      </c>
      <c r="L246" s="5" t="s">
        <v>1395</v>
      </c>
      <c r="M246" s="15"/>
      <c r="N246" s="15"/>
      <c r="O246" s="13">
        <v>0.25</v>
      </c>
      <c r="P246" s="18">
        <v>12129.765000000001</v>
      </c>
      <c r="Q246" s="4">
        <f t="shared" si="13"/>
        <v>6611.0652337387965</v>
      </c>
      <c r="R246" s="4">
        <f t="shared" si="14"/>
        <v>2908.8687028450704</v>
      </c>
      <c r="S246" s="16">
        <v>0</v>
      </c>
      <c r="T246" s="2">
        <f t="shared" si="15"/>
        <v>3702.196530893726</v>
      </c>
    </row>
    <row r="247" spans="1:20" x14ac:dyDescent="0.25">
      <c r="A247" s="22" t="s">
        <v>149</v>
      </c>
      <c r="B247" s="5" t="s">
        <v>1189</v>
      </c>
      <c r="C247" s="5" t="s">
        <v>1190</v>
      </c>
      <c r="D247" s="5" t="s">
        <v>1353</v>
      </c>
      <c r="E247" s="5" t="s">
        <v>1354</v>
      </c>
      <c r="F247" s="5" t="s">
        <v>1533</v>
      </c>
      <c r="G247" s="5" t="s">
        <v>1534</v>
      </c>
      <c r="H247" s="5" t="s">
        <v>1393</v>
      </c>
      <c r="I247" s="5" t="s">
        <v>1189</v>
      </c>
      <c r="J247" s="5" t="s">
        <v>1190</v>
      </c>
      <c r="K247" s="5" t="s">
        <v>1353</v>
      </c>
      <c r="L247" s="5" t="s">
        <v>1399</v>
      </c>
      <c r="M247" s="15"/>
      <c r="N247" s="15"/>
      <c r="O247" s="13">
        <v>1</v>
      </c>
      <c r="P247" s="18">
        <v>2844.2</v>
      </c>
      <c r="Q247" s="4">
        <f t="shared" si="13"/>
        <v>1550.1694993926001</v>
      </c>
      <c r="R247" s="4">
        <f t="shared" si="14"/>
        <v>682.07457973274404</v>
      </c>
      <c r="S247" s="16">
        <v>0</v>
      </c>
      <c r="T247" s="2">
        <f t="shared" si="15"/>
        <v>868.09491965985603</v>
      </c>
    </row>
    <row r="248" spans="1:20" x14ac:dyDescent="0.25">
      <c r="A248" s="22" t="s">
        <v>150</v>
      </c>
      <c r="B248" s="5" t="s">
        <v>1173</v>
      </c>
      <c r="C248" s="5" t="s">
        <v>1174</v>
      </c>
      <c r="D248" s="5" t="s">
        <v>1336</v>
      </c>
      <c r="E248" s="5" t="s">
        <v>1352</v>
      </c>
      <c r="F248" s="5" t="s">
        <v>1464</v>
      </c>
      <c r="G248" s="5" t="s">
        <v>1465</v>
      </c>
      <c r="H248" s="5" t="s">
        <v>1402</v>
      </c>
      <c r="I248" s="5" t="s">
        <v>1173</v>
      </c>
      <c r="J248" s="5" t="s">
        <v>1174</v>
      </c>
      <c r="K248" s="5" t="s">
        <v>1336</v>
      </c>
      <c r="L248" s="5" t="s">
        <v>1352</v>
      </c>
      <c r="M248" s="15"/>
      <c r="N248" s="15"/>
      <c r="O248" s="13">
        <v>0.33</v>
      </c>
      <c r="P248" s="18">
        <v>4840.3476000000001</v>
      </c>
      <c r="Q248" s="4">
        <f t="shared" si="13"/>
        <v>2638.1264383581229</v>
      </c>
      <c r="R248" s="4">
        <f t="shared" si="14"/>
        <v>1160.775632877574</v>
      </c>
      <c r="S248" s="16">
        <v>0</v>
      </c>
      <c r="T248" s="2">
        <f t="shared" si="15"/>
        <v>1477.3508054805488</v>
      </c>
    </row>
    <row r="249" spans="1:20" x14ac:dyDescent="0.25">
      <c r="A249" s="22" t="s">
        <v>150</v>
      </c>
      <c r="B249" s="5" t="s">
        <v>1173</v>
      </c>
      <c r="C249" s="5" t="s">
        <v>1174</v>
      </c>
      <c r="D249" s="5" t="s">
        <v>1336</v>
      </c>
      <c r="E249" s="5" t="s">
        <v>1352</v>
      </c>
      <c r="F249" s="5" t="s">
        <v>1717</v>
      </c>
      <c r="G249" s="5" t="s">
        <v>1718</v>
      </c>
      <c r="H249" s="5" t="s">
        <v>1393</v>
      </c>
      <c r="I249" s="5" t="s">
        <v>1173</v>
      </c>
      <c r="J249" s="5" t="s">
        <v>1174</v>
      </c>
      <c r="K249" s="5" t="s">
        <v>1336</v>
      </c>
      <c r="L249" s="5" t="s">
        <v>1352</v>
      </c>
      <c r="M249" s="15"/>
      <c r="N249" s="15"/>
      <c r="O249" s="13">
        <v>0.33</v>
      </c>
      <c r="P249" s="18">
        <v>4840.3476000000001</v>
      </c>
      <c r="Q249" s="4">
        <f t="shared" si="13"/>
        <v>2638.1264383581229</v>
      </c>
      <c r="R249" s="4">
        <f t="shared" si="14"/>
        <v>1160.775632877574</v>
      </c>
      <c r="S249" s="16">
        <v>0</v>
      </c>
      <c r="T249" s="2">
        <f t="shared" si="15"/>
        <v>1477.3508054805488</v>
      </c>
    </row>
    <row r="250" spans="1:20" x14ac:dyDescent="0.25">
      <c r="A250" s="22" t="s">
        <v>150</v>
      </c>
      <c r="B250" s="5" t="s">
        <v>1173</v>
      </c>
      <c r="C250" s="5" t="s">
        <v>1174</v>
      </c>
      <c r="D250" s="5" t="s">
        <v>1336</v>
      </c>
      <c r="E250" s="5" t="s">
        <v>1352</v>
      </c>
      <c r="F250" s="5" t="s">
        <v>1719</v>
      </c>
      <c r="G250" s="5" t="s">
        <v>1720</v>
      </c>
      <c r="H250" s="5" t="s">
        <v>1402</v>
      </c>
      <c r="I250" s="5" t="s">
        <v>1173</v>
      </c>
      <c r="J250" s="5" t="s">
        <v>1174</v>
      </c>
      <c r="K250" s="5" t="s">
        <v>1336</v>
      </c>
      <c r="L250" s="5" t="s">
        <v>1352</v>
      </c>
      <c r="M250" s="15"/>
      <c r="N250" s="15"/>
      <c r="O250" s="13">
        <v>0.34</v>
      </c>
      <c r="P250" s="18">
        <v>4987.0248000000001</v>
      </c>
      <c r="Q250" s="4">
        <f t="shared" si="13"/>
        <v>2718.0696637629148</v>
      </c>
      <c r="R250" s="4">
        <f t="shared" si="14"/>
        <v>1195.9506520556824</v>
      </c>
      <c r="S250" s="16">
        <v>0</v>
      </c>
      <c r="T250" s="2">
        <f t="shared" si="15"/>
        <v>1522.1190117072324</v>
      </c>
    </row>
    <row r="251" spans="1:20" x14ac:dyDescent="0.25">
      <c r="A251" s="22" t="s">
        <v>151</v>
      </c>
      <c r="B251" s="5" t="s">
        <v>1153</v>
      </c>
      <c r="C251" s="5" t="s">
        <v>1154</v>
      </c>
      <c r="D251" s="5" t="s">
        <v>1348</v>
      </c>
      <c r="E251" s="5" t="s">
        <v>1349</v>
      </c>
      <c r="F251" s="5" t="s">
        <v>1721</v>
      </c>
      <c r="G251" s="5" t="s">
        <v>1722</v>
      </c>
      <c r="H251" s="5" t="s">
        <v>1393</v>
      </c>
      <c r="I251" s="5" t="s">
        <v>1153</v>
      </c>
      <c r="J251" s="5" t="s">
        <v>1154</v>
      </c>
      <c r="K251" s="5" t="s">
        <v>1348</v>
      </c>
      <c r="L251" s="5" t="s">
        <v>1407</v>
      </c>
      <c r="M251" s="15"/>
      <c r="N251" s="15"/>
      <c r="O251" s="13">
        <v>1</v>
      </c>
      <c r="P251" s="18">
        <v>-110.26</v>
      </c>
      <c r="Q251" s="4">
        <f t="shared" si="13"/>
        <v>-60.094820688780011</v>
      </c>
      <c r="R251" s="4">
        <f t="shared" si="14"/>
        <v>-26.441721103063205</v>
      </c>
      <c r="S251" s="16">
        <v>0</v>
      </c>
      <c r="T251" s="2">
        <f t="shared" si="15"/>
        <v>-33.653099585716802</v>
      </c>
    </row>
    <row r="252" spans="1:20" x14ac:dyDescent="0.25">
      <c r="A252" s="22" t="s">
        <v>152</v>
      </c>
      <c r="B252" s="5" t="s">
        <v>1169</v>
      </c>
      <c r="C252" s="5" t="s">
        <v>1170</v>
      </c>
      <c r="D252" s="5" t="s">
        <v>1348</v>
      </c>
      <c r="E252" s="5" t="s">
        <v>1349</v>
      </c>
      <c r="F252" s="5" t="s">
        <v>1723</v>
      </c>
      <c r="G252" s="5" t="s">
        <v>1724</v>
      </c>
      <c r="H252" s="5" t="s">
        <v>1398</v>
      </c>
      <c r="I252" s="5" t="s">
        <v>1149</v>
      </c>
      <c r="J252" s="5" t="s">
        <v>1150</v>
      </c>
      <c r="K252" s="5" t="s">
        <v>1353</v>
      </c>
      <c r="L252" s="5" t="s">
        <v>1399</v>
      </c>
      <c r="M252" s="15"/>
      <c r="N252" s="15"/>
      <c r="O252" s="13">
        <v>2E-3</v>
      </c>
      <c r="P252" s="18">
        <v>102.86986000000002</v>
      </c>
      <c r="Q252" s="4">
        <f t="shared" si="13"/>
        <v>56.066985225647592</v>
      </c>
      <c r="R252" s="4">
        <f t="shared" si="14"/>
        <v>24.66947349928494</v>
      </c>
      <c r="S252" s="16">
        <v>0</v>
      </c>
      <c r="T252" s="2">
        <f t="shared" si="15"/>
        <v>31.397511726362652</v>
      </c>
    </row>
    <row r="253" spans="1:20" x14ac:dyDescent="0.25">
      <c r="A253" s="22" t="s">
        <v>152</v>
      </c>
      <c r="B253" s="5" t="s">
        <v>1169</v>
      </c>
      <c r="C253" s="5" t="s">
        <v>1170</v>
      </c>
      <c r="D253" s="5" t="s">
        <v>1348</v>
      </c>
      <c r="E253" s="5" t="s">
        <v>1349</v>
      </c>
      <c r="F253" s="5" t="s">
        <v>1723</v>
      </c>
      <c r="G253" s="5" t="s">
        <v>1724</v>
      </c>
      <c r="H253" s="5" t="s">
        <v>1398</v>
      </c>
      <c r="I253" s="5" t="s">
        <v>1175</v>
      </c>
      <c r="J253" s="5" t="s">
        <v>1176</v>
      </c>
      <c r="K253" s="5" t="s">
        <v>1359</v>
      </c>
      <c r="L253" s="5" t="s">
        <v>1394</v>
      </c>
      <c r="M253" s="5" t="s">
        <v>1353</v>
      </c>
      <c r="N253" s="5" t="s">
        <v>2587</v>
      </c>
      <c r="O253" s="13">
        <v>8.0000000000000002E-3</v>
      </c>
      <c r="P253" s="18">
        <v>411.47944000000007</v>
      </c>
      <c r="Q253" s="4">
        <f t="shared" si="13"/>
        <v>224.26794090259037</v>
      </c>
      <c r="R253" s="4"/>
      <c r="S253" s="4">
        <f>Q253</f>
        <v>224.26794090259037</v>
      </c>
      <c r="T253" s="1"/>
    </row>
    <row r="254" spans="1:20" x14ac:dyDescent="0.25">
      <c r="A254" s="22" t="s">
        <v>152</v>
      </c>
      <c r="B254" s="5" t="s">
        <v>1169</v>
      </c>
      <c r="C254" s="5" t="s">
        <v>1170</v>
      </c>
      <c r="D254" s="5" t="s">
        <v>1348</v>
      </c>
      <c r="E254" s="5" t="s">
        <v>1349</v>
      </c>
      <c r="F254" s="5" t="s">
        <v>1725</v>
      </c>
      <c r="G254" s="5" t="s">
        <v>1726</v>
      </c>
      <c r="H254" s="5" t="s">
        <v>1393</v>
      </c>
      <c r="I254" s="5" t="s">
        <v>1169</v>
      </c>
      <c r="J254" s="5" t="s">
        <v>1170</v>
      </c>
      <c r="K254" s="5" t="s">
        <v>1348</v>
      </c>
      <c r="L254" s="5" t="s">
        <v>1407</v>
      </c>
      <c r="M254" s="15"/>
      <c r="N254" s="15"/>
      <c r="O254" s="13">
        <v>0.99</v>
      </c>
      <c r="P254" s="18">
        <v>50920.580700000006</v>
      </c>
      <c r="Q254" s="4">
        <f t="shared" si="13"/>
        <v>27753.157686695558</v>
      </c>
      <c r="R254" s="4">
        <f t="shared" si="14"/>
        <v>12211.389382146046</v>
      </c>
      <c r="S254" s="16">
        <v>0</v>
      </c>
      <c r="T254" s="2">
        <f t="shared" ref="T254:T256" si="16">Q254-R254</f>
        <v>15541.768304549512</v>
      </c>
    </row>
    <row r="255" spans="1:20" x14ac:dyDescent="0.25">
      <c r="A255" s="22" t="s">
        <v>153</v>
      </c>
      <c r="B255" s="5" t="s">
        <v>1149</v>
      </c>
      <c r="C255" s="5" t="s">
        <v>1150</v>
      </c>
      <c r="D255" s="5" t="s">
        <v>1353</v>
      </c>
      <c r="E255" s="5" t="s">
        <v>1354</v>
      </c>
      <c r="F255" s="5" t="s">
        <v>1414</v>
      </c>
      <c r="G255" s="5" t="s">
        <v>1415</v>
      </c>
      <c r="H255" s="5" t="s">
        <v>1393</v>
      </c>
      <c r="I255" s="5" t="s">
        <v>1149</v>
      </c>
      <c r="J255" s="5" t="s">
        <v>1150</v>
      </c>
      <c r="K255" s="5" t="s">
        <v>1353</v>
      </c>
      <c r="L255" s="5" t="s">
        <v>1399</v>
      </c>
      <c r="M255" s="15"/>
      <c r="N255" s="15"/>
      <c r="O255" s="13">
        <v>1</v>
      </c>
      <c r="P255" s="18">
        <v>76376.210000000006</v>
      </c>
      <c r="Q255" s="4">
        <f t="shared" si="13"/>
        <v>41627.19612587164</v>
      </c>
      <c r="R255" s="4">
        <f t="shared" si="14"/>
        <v>18315.966295383521</v>
      </c>
      <c r="S255" s="16">
        <v>0</v>
      </c>
      <c r="T255" s="2">
        <f t="shared" si="16"/>
        <v>23311.229830488119</v>
      </c>
    </row>
    <row r="256" spans="1:20" x14ac:dyDescent="0.25">
      <c r="A256" s="22" t="s">
        <v>154</v>
      </c>
      <c r="B256" s="5" t="s">
        <v>1167</v>
      </c>
      <c r="C256" s="5" t="s">
        <v>1168</v>
      </c>
      <c r="D256" s="5" t="s">
        <v>1336</v>
      </c>
      <c r="E256" s="5" t="s">
        <v>1352</v>
      </c>
      <c r="F256" s="5" t="s">
        <v>1727</v>
      </c>
      <c r="G256" s="5" t="s">
        <v>1728</v>
      </c>
      <c r="H256" s="5" t="s">
        <v>1393</v>
      </c>
      <c r="I256" s="5" t="s">
        <v>1167</v>
      </c>
      <c r="J256" s="5" t="s">
        <v>1168</v>
      </c>
      <c r="K256" s="5" t="s">
        <v>1336</v>
      </c>
      <c r="L256" s="5" t="s">
        <v>1352</v>
      </c>
      <c r="M256" s="15"/>
      <c r="N256" s="15"/>
      <c r="O256" s="13">
        <v>0.84699999999999998</v>
      </c>
      <c r="P256" s="18">
        <v>14885.076360000001</v>
      </c>
      <c r="Q256" s="4">
        <f t="shared" si="13"/>
        <v>8112.7879085162185</v>
      </c>
      <c r="R256" s="4">
        <f t="shared" si="14"/>
        <v>3569.6266797471362</v>
      </c>
      <c r="S256" s="16">
        <v>0</v>
      </c>
      <c r="T256" s="2">
        <f t="shared" si="16"/>
        <v>4543.1612287690823</v>
      </c>
    </row>
    <row r="257" spans="1:20" x14ac:dyDescent="0.25">
      <c r="A257" s="22" t="s">
        <v>154</v>
      </c>
      <c r="B257" s="5" t="s">
        <v>1167</v>
      </c>
      <c r="C257" s="5" t="s">
        <v>1168</v>
      </c>
      <c r="D257" s="5" t="s">
        <v>1336</v>
      </c>
      <c r="E257" s="5" t="s">
        <v>1352</v>
      </c>
      <c r="F257" s="5" t="s">
        <v>1727</v>
      </c>
      <c r="G257" s="5" t="s">
        <v>1728</v>
      </c>
      <c r="H257" s="5" t="s">
        <v>1393</v>
      </c>
      <c r="I257" s="5" t="s">
        <v>1231</v>
      </c>
      <c r="J257" s="5" t="s">
        <v>1232</v>
      </c>
      <c r="K257" s="5" t="s">
        <v>1359</v>
      </c>
      <c r="L257" s="5" t="s">
        <v>1394</v>
      </c>
      <c r="M257" s="5" t="s">
        <v>1336</v>
      </c>
      <c r="N257" s="5" t="s">
        <v>2588</v>
      </c>
      <c r="O257" s="13">
        <v>0.153</v>
      </c>
      <c r="P257" s="18">
        <v>2688.8036400000001</v>
      </c>
      <c r="Q257" s="4">
        <f t="shared" si="13"/>
        <v>1465.4740850094231</v>
      </c>
      <c r="R257" s="4"/>
      <c r="S257" s="4">
        <f>Q257</f>
        <v>1465.4740850094231</v>
      </c>
      <c r="T257" s="1"/>
    </row>
    <row r="258" spans="1:20" x14ac:dyDescent="0.25">
      <c r="A258" s="22" t="s">
        <v>155</v>
      </c>
      <c r="B258" s="5" t="s">
        <v>1167</v>
      </c>
      <c r="C258" s="5" t="s">
        <v>1168</v>
      </c>
      <c r="D258" s="5" t="s">
        <v>1336</v>
      </c>
      <c r="E258" s="5" t="s">
        <v>1352</v>
      </c>
      <c r="F258" s="5" t="s">
        <v>1458</v>
      </c>
      <c r="G258" s="5" t="s">
        <v>1459</v>
      </c>
      <c r="H258" s="5" t="s">
        <v>1393</v>
      </c>
      <c r="I258" s="5" t="s">
        <v>1167</v>
      </c>
      <c r="J258" s="5" t="s">
        <v>1168</v>
      </c>
      <c r="K258" s="5" t="s">
        <v>1336</v>
      </c>
      <c r="L258" s="5" t="s">
        <v>1352</v>
      </c>
      <c r="M258" s="15"/>
      <c r="N258" s="15"/>
      <c r="O258" s="13">
        <v>1</v>
      </c>
      <c r="P258" s="18">
        <v>120338.66</v>
      </c>
      <c r="Q258" s="4">
        <f t="shared" si="13"/>
        <v>65587.975645093989</v>
      </c>
      <c r="R258" s="4">
        <f t="shared" si="14"/>
        <v>28858.709283841356</v>
      </c>
      <c r="S258" s="16">
        <v>0</v>
      </c>
      <c r="T258" s="2">
        <f t="shared" ref="T258:T284" si="17">Q258-R258</f>
        <v>36729.266361252638</v>
      </c>
    </row>
    <row r="259" spans="1:20" x14ac:dyDescent="0.25">
      <c r="A259" s="22" t="s">
        <v>156</v>
      </c>
      <c r="B259" s="5" t="s">
        <v>1167</v>
      </c>
      <c r="C259" s="5" t="s">
        <v>1168</v>
      </c>
      <c r="D259" s="5" t="s">
        <v>1336</v>
      </c>
      <c r="E259" s="5" t="s">
        <v>1352</v>
      </c>
      <c r="F259" s="5" t="s">
        <v>1729</v>
      </c>
      <c r="G259" s="5" t="s">
        <v>1730</v>
      </c>
      <c r="H259" s="5" t="s">
        <v>1393</v>
      </c>
      <c r="I259" s="5" t="s">
        <v>1167</v>
      </c>
      <c r="J259" s="5" t="s">
        <v>1168</v>
      </c>
      <c r="K259" s="5" t="s">
        <v>1336</v>
      </c>
      <c r="L259" s="5" t="s">
        <v>1352</v>
      </c>
      <c r="M259" s="15"/>
      <c r="N259" s="15"/>
      <c r="O259" s="13">
        <v>1</v>
      </c>
      <c r="P259" s="18">
        <v>123012.4</v>
      </c>
      <c r="Q259" s="4">
        <f t="shared" si="13"/>
        <v>67045.239619957196</v>
      </c>
      <c r="R259" s="4">
        <f t="shared" si="14"/>
        <v>29499.905432781165</v>
      </c>
      <c r="S259" s="16">
        <v>0</v>
      </c>
      <c r="T259" s="2">
        <f t="shared" si="17"/>
        <v>37545.334187176035</v>
      </c>
    </row>
    <row r="260" spans="1:20" x14ac:dyDescent="0.25">
      <c r="A260" s="22" t="s">
        <v>157</v>
      </c>
      <c r="B260" s="5" t="s">
        <v>1155</v>
      </c>
      <c r="C260" s="5" t="s">
        <v>1156</v>
      </c>
      <c r="D260" s="5" t="s">
        <v>1336</v>
      </c>
      <c r="E260" s="5" t="s">
        <v>1352</v>
      </c>
      <c r="F260" s="5" t="s">
        <v>1731</v>
      </c>
      <c r="G260" s="5" t="s">
        <v>1732</v>
      </c>
      <c r="H260" s="5" t="s">
        <v>1393</v>
      </c>
      <c r="I260" s="5" t="s">
        <v>1155</v>
      </c>
      <c r="J260" s="5" t="s">
        <v>1156</v>
      </c>
      <c r="K260" s="5" t="s">
        <v>1336</v>
      </c>
      <c r="L260" s="5" t="s">
        <v>1352</v>
      </c>
      <c r="M260" s="15"/>
      <c r="N260" s="15"/>
      <c r="O260" s="13">
        <v>0.9</v>
      </c>
      <c r="P260" s="18">
        <v>97852.067999999999</v>
      </c>
      <c r="Q260" s="4">
        <f t="shared" si="13"/>
        <v>53332.146567080606</v>
      </c>
      <c r="R260" s="4">
        <f t="shared" si="14"/>
        <v>23466.144489515467</v>
      </c>
      <c r="S260" s="16">
        <v>0</v>
      </c>
      <c r="T260" s="2">
        <f t="shared" si="17"/>
        <v>29866.002077565139</v>
      </c>
    </row>
    <row r="261" spans="1:20" x14ac:dyDescent="0.25">
      <c r="A261" s="22" t="s">
        <v>157</v>
      </c>
      <c r="B261" s="5" t="s">
        <v>1155</v>
      </c>
      <c r="C261" s="5" t="s">
        <v>1156</v>
      </c>
      <c r="D261" s="5" t="s">
        <v>1336</v>
      </c>
      <c r="E261" s="5" t="s">
        <v>1352</v>
      </c>
      <c r="F261" s="5" t="s">
        <v>1733</v>
      </c>
      <c r="G261" s="5" t="s">
        <v>1734</v>
      </c>
      <c r="H261" s="5" t="s">
        <v>1398</v>
      </c>
      <c r="I261" s="5" t="s">
        <v>1169</v>
      </c>
      <c r="J261" s="5" t="s">
        <v>1170</v>
      </c>
      <c r="K261" s="5" t="s">
        <v>1348</v>
      </c>
      <c r="L261" s="5" t="s">
        <v>1407</v>
      </c>
      <c r="M261" s="15"/>
      <c r="N261" s="15"/>
      <c r="O261" s="13">
        <v>0.05</v>
      </c>
      <c r="P261" s="18">
        <v>5436.2259999999997</v>
      </c>
      <c r="Q261" s="4">
        <f t="shared" ref="Q261:Q324" si="18">P261*$Q$2</f>
        <v>2962.897031504478</v>
      </c>
      <c r="R261" s="4">
        <f t="shared" ref="R261:R324" si="19">0.44*Q261</f>
        <v>1303.6746938619704</v>
      </c>
      <c r="S261" s="16">
        <v>0</v>
      </c>
      <c r="T261" s="2">
        <f t="shared" si="17"/>
        <v>1659.2223376425077</v>
      </c>
    </row>
    <row r="262" spans="1:20" x14ac:dyDescent="0.25">
      <c r="A262" s="22" t="s">
        <v>157</v>
      </c>
      <c r="B262" s="5" t="s">
        <v>1155</v>
      </c>
      <c r="C262" s="5" t="s">
        <v>1156</v>
      </c>
      <c r="D262" s="5" t="s">
        <v>1336</v>
      </c>
      <c r="E262" s="5" t="s">
        <v>1352</v>
      </c>
      <c r="F262" s="5" t="s">
        <v>1531</v>
      </c>
      <c r="G262" s="5" t="s">
        <v>1532</v>
      </c>
      <c r="H262" s="5" t="s">
        <v>1398</v>
      </c>
      <c r="I262" s="5" t="s">
        <v>1169</v>
      </c>
      <c r="J262" s="5" t="s">
        <v>1170</v>
      </c>
      <c r="K262" s="5" t="s">
        <v>1348</v>
      </c>
      <c r="L262" s="5" t="s">
        <v>1407</v>
      </c>
      <c r="M262" s="15"/>
      <c r="N262" s="15"/>
      <c r="O262" s="13">
        <v>0.05</v>
      </c>
      <c r="P262" s="18">
        <v>5436.2259999999997</v>
      </c>
      <c r="Q262" s="4">
        <f t="shared" si="18"/>
        <v>2962.897031504478</v>
      </c>
      <c r="R262" s="4">
        <f t="shared" si="19"/>
        <v>1303.6746938619704</v>
      </c>
      <c r="S262" s="16">
        <v>0</v>
      </c>
      <c r="T262" s="2">
        <f t="shared" si="17"/>
        <v>1659.2223376425077</v>
      </c>
    </row>
    <row r="263" spans="1:20" x14ac:dyDescent="0.25">
      <c r="A263" s="22" t="s">
        <v>158</v>
      </c>
      <c r="B263" s="5" t="s">
        <v>1153</v>
      </c>
      <c r="C263" s="5" t="s">
        <v>1154</v>
      </c>
      <c r="D263" s="5" t="s">
        <v>1348</v>
      </c>
      <c r="E263" s="5" t="s">
        <v>1349</v>
      </c>
      <c r="F263" s="5" t="s">
        <v>1425</v>
      </c>
      <c r="G263" s="5" t="s">
        <v>1426</v>
      </c>
      <c r="H263" s="5" t="s">
        <v>1393</v>
      </c>
      <c r="I263" s="5" t="s">
        <v>1153</v>
      </c>
      <c r="J263" s="5" t="s">
        <v>1154</v>
      </c>
      <c r="K263" s="5" t="s">
        <v>1348</v>
      </c>
      <c r="L263" s="5" t="s">
        <v>1407</v>
      </c>
      <c r="M263" s="15"/>
      <c r="N263" s="15"/>
      <c r="O263" s="13">
        <v>1</v>
      </c>
      <c r="P263" s="18">
        <v>4441.7299999999996</v>
      </c>
      <c r="Q263" s="4">
        <f t="shared" si="18"/>
        <v>2420.8685642841901</v>
      </c>
      <c r="R263" s="4">
        <f t="shared" si="19"/>
        <v>1065.1821682850436</v>
      </c>
      <c r="S263" s="16">
        <v>0</v>
      </c>
      <c r="T263" s="2">
        <f t="shared" si="17"/>
        <v>1355.6863959991465</v>
      </c>
    </row>
    <row r="264" spans="1:20" x14ac:dyDescent="0.25">
      <c r="A264" s="22" t="s">
        <v>159</v>
      </c>
      <c r="B264" s="5" t="s">
        <v>1153</v>
      </c>
      <c r="C264" s="5" t="s">
        <v>1154</v>
      </c>
      <c r="D264" s="5" t="s">
        <v>1348</v>
      </c>
      <c r="E264" s="5" t="s">
        <v>1349</v>
      </c>
      <c r="F264" s="5" t="s">
        <v>1425</v>
      </c>
      <c r="G264" s="5" t="s">
        <v>1426</v>
      </c>
      <c r="H264" s="5" t="s">
        <v>1393</v>
      </c>
      <c r="I264" s="5" t="s">
        <v>1153</v>
      </c>
      <c r="J264" s="5" t="s">
        <v>1154</v>
      </c>
      <c r="K264" s="5" t="s">
        <v>1348</v>
      </c>
      <c r="L264" s="5" t="s">
        <v>1407</v>
      </c>
      <c r="M264" s="15"/>
      <c r="N264" s="15"/>
      <c r="O264" s="13">
        <v>1</v>
      </c>
      <c r="P264" s="18">
        <v>16726.53</v>
      </c>
      <c r="Q264" s="4">
        <f t="shared" si="18"/>
        <v>9116.4322609785904</v>
      </c>
      <c r="R264" s="4">
        <f t="shared" si="19"/>
        <v>4011.2301948305799</v>
      </c>
      <c r="S264" s="16">
        <v>0</v>
      </c>
      <c r="T264" s="2">
        <f t="shared" si="17"/>
        <v>5105.202066148011</v>
      </c>
    </row>
    <row r="265" spans="1:20" x14ac:dyDescent="0.25">
      <c r="A265" s="22" t="s">
        <v>160</v>
      </c>
      <c r="B265" s="5" t="s">
        <v>1185</v>
      </c>
      <c r="C265" s="5" t="s">
        <v>1186</v>
      </c>
      <c r="D265" s="5" t="s">
        <v>1357</v>
      </c>
      <c r="E265" s="5" t="s">
        <v>1358</v>
      </c>
      <c r="F265" s="5" t="s">
        <v>1735</v>
      </c>
      <c r="G265" s="5" t="s">
        <v>1736</v>
      </c>
      <c r="H265" s="5" t="s">
        <v>1393</v>
      </c>
      <c r="I265" s="5" t="s">
        <v>1185</v>
      </c>
      <c r="J265" s="5" t="s">
        <v>1186</v>
      </c>
      <c r="K265" s="5" t="s">
        <v>1357</v>
      </c>
      <c r="L265" s="5" t="s">
        <v>1433</v>
      </c>
      <c r="M265" s="15"/>
      <c r="N265" s="15"/>
      <c r="O265" s="13">
        <v>1</v>
      </c>
      <c r="P265" s="18">
        <v>22697.309999999998</v>
      </c>
      <c r="Q265" s="4">
        <f t="shared" si="18"/>
        <v>12370.67635196493</v>
      </c>
      <c r="R265" s="4">
        <f t="shared" si="19"/>
        <v>5443.0975948645691</v>
      </c>
      <c r="S265" s="16">
        <v>0</v>
      </c>
      <c r="T265" s="2">
        <f t="shared" si="17"/>
        <v>6927.5787571003611</v>
      </c>
    </row>
    <row r="266" spans="1:20" x14ac:dyDescent="0.25">
      <c r="A266" s="22" t="s">
        <v>161</v>
      </c>
      <c r="B266" s="5" t="s">
        <v>1173</v>
      </c>
      <c r="C266" s="5" t="s">
        <v>1174</v>
      </c>
      <c r="D266" s="5" t="s">
        <v>1336</v>
      </c>
      <c r="E266" s="5" t="s">
        <v>1352</v>
      </c>
      <c r="F266" s="5" t="s">
        <v>1737</v>
      </c>
      <c r="G266" s="5" t="s">
        <v>1738</v>
      </c>
      <c r="H266" s="5" t="s">
        <v>1393</v>
      </c>
      <c r="I266" s="5" t="s">
        <v>1173</v>
      </c>
      <c r="J266" s="5" t="s">
        <v>1174</v>
      </c>
      <c r="K266" s="5" t="s">
        <v>1336</v>
      </c>
      <c r="L266" s="5" t="s">
        <v>1352</v>
      </c>
      <c r="M266" s="15"/>
      <c r="N266" s="15"/>
      <c r="O266" s="13">
        <v>0.5</v>
      </c>
      <c r="P266" s="18">
        <v>10248.379999999999</v>
      </c>
      <c r="Q266" s="4">
        <f t="shared" si="18"/>
        <v>5585.6571598991404</v>
      </c>
      <c r="R266" s="4">
        <f t="shared" si="19"/>
        <v>2457.6891503556217</v>
      </c>
      <c r="S266" s="16">
        <v>0</v>
      </c>
      <c r="T266" s="2">
        <f t="shared" si="17"/>
        <v>3127.9680095435187</v>
      </c>
    </row>
    <row r="267" spans="1:20" x14ac:dyDescent="0.25">
      <c r="A267" s="22" t="s">
        <v>161</v>
      </c>
      <c r="B267" s="5" t="s">
        <v>1173</v>
      </c>
      <c r="C267" s="5" t="s">
        <v>1174</v>
      </c>
      <c r="D267" s="5" t="s">
        <v>1336</v>
      </c>
      <c r="E267" s="5" t="s">
        <v>1352</v>
      </c>
      <c r="F267" s="5" t="s">
        <v>1739</v>
      </c>
      <c r="G267" s="5" t="s">
        <v>1740</v>
      </c>
      <c r="H267" s="5" t="s">
        <v>1402</v>
      </c>
      <c r="I267" s="5" t="s">
        <v>1173</v>
      </c>
      <c r="J267" s="5" t="s">
        <v>1174</v>
      </c>
      <c r="K267" s="5" t="s">
        <v>1336</v>
      </c>
      <c r="L267" s="5" t="s">
        <v>1352</v>
      </c>
      <c r="M267" s="15"/>
      <c r="N267" s="15"/>
      <c r="O267" s="13">
        <v>0.5</v>
      </c>
      <c r="P267" s="18">
        <v>10248.379999999999</v>
      </c>
      <c r="Q267" s="4">
        <f t="shared" si="18"/>
        <v>5585.6571598991404</v>
      </c>
      <c r="R267" s="4">
        <f t="shared" si="19"/>
        <v>2457.6891503556217</v>
      </c>
      <c r="S267" s="16">
        <v>0</v>
      </c>
      <c r="T267" s="2">
        <f t="shared" si="17"/>
        <v>3127.9680095435187</v>
      </c>
    </row>
    <row r="268" spans="1:20" x14ac:dyDescent="0.25">
      <c r="A268" s="22" t="s">
        <v>162</v>
      </c>
      <c r="B268" s="5" t="s">
        <v>1185</v>
      </c>
      <c r="C268" s="5" t="s">
        <v>1186</v>
      </c>
      <c r="D268" s="5" t="s">
        <v>1357</v>
      </c>
      <c r="E268" s="5" t="s">
        <v>1358</v>
      </c>
      <c r="F268" s="5" t="s">
        <v>1735</v>
      </c>
      <c r="G268" s="5" t="s">
        <v>1736</v>
      </c>
      <c r="H268" s="5" t="s">
        <v>1393</v>
      </c>
      <c r="I268" s="5" t="s">
        <v>1185</v>
      </c>
      <c r="J268" s="5" t="s">
        <v>1186</v>
      </c>
      <c r="K268" s="5" t="s">
        <v>1357</v>
      </c>
      <c r="L268" s="5" t="s">
        <v>1433</v>
      </c>
      <c r="M268" s="15"/>
      <c r="N268" s="15"/>
      <c r="O268" s="13">
        <v>1</v>
      </c>
      <c r="P268" s="18">
        <v>1668.88</v>
      </c>
      <c r="Q268" s="4">
        <f t="shared" si="18"/>
        <v>909.58683431064014</v>
      </c>
      <c r="R268" s="4">
        <f t="shared" si="19"/>
        <v>400.21820709668168</v>
      </c>
      <c r="S268" s="16">
        <v>0</v>
      </c>
      <c r="T268" s="2">
        <f t="shared" si="17"/>
        <v>509.36862721395846</v>
      </c>
    </row>
    <row r="269" spans="1:20" x14ac:dyDescent="0.25">
      <c r="A269" s="22" t="s">
        <v>163</v>
      </c>
      <c r="B269" s="5" t="s">
        <v>1147</v>
      </c>
      <c r="C269" s="5" t="s">
        <v>1148</v>
      </c>
      <c r="D269" s="5" t="s">
        <v>1336</v>
      </c>
      <c r="E269" s="5" t="s">
        <v>1352</v>
      </c>
      <c r="F269" s="5" t="s">
        <v>1741</v>
      </c>
      <c r="G269" s="5" t="s">
        <v>1742</v>
      </c>
      <c r="H269" s="5" t="s">
        <v>1393</v>
      </c>
      <c r="I269" s="5" t="s">
        <v>1147</v>
      </c>
      <c r="J269" s="5" t="s">
        <v>1148</v>
      </c>
      <c r="K269" s="5" t="s">
        <v>1336</v>
      </c>
      <c r="L269" s="5" t="s">
        <v>1352</v>
      </c>
      <c r="M269" s="15"/>
      <c r="N269" s="15"/>
      <c r="O269" s="13">
        <v>1</v>
      </c>
      <c r="P269" s="18">
        <v>27711.300000000003</v>
      </c>
      <c r="Q269" s="4">
        <f t="shared" si="18"/>
        <v>15103.442812923902</v>
      </c>
      <c r="R269" s="4">
        <f t="shared" si="19"/>
        <v>6645.5148376865172</v>
      </c>
      <c r="S269" s="16">
        <v>0</v>
      </c>
      <c r="T269" s="2">
        <f t="shared" si="17"/>
        <v>8457.9279752373841</v>
      </c>
    </row>
    <row r="270" spans="1:20" x14ac:dyDescent="0.25">
      <c r="A270" s="22" t="s">
        <v>164</v>
      </c>
      <c r="B270" s="5" t="s">
        <v>1161</v>
      </c>
      <c r="C270" s="5" t="s">
        <v>1162</v>
      </c>
      <c r="D270" s="5" t="s">
        <v>1348</v>
      </c>
      <c r="E270" s="5" t="s">
        <v>1349</v>
      </c>
      <c r="F270" s="5" t="s">
        <v>1743</v>
      </c>
      <c r="G270" s="5" t="s">
        <v>1744</v>
      </c>
      <c r="H270" s="5" t="s">
        <v>1402</v>
      </c>
      <c r="I270" s="5" t="s">
        <v>1161</v>
      </c>
      <c r="J270" s="5" t="s">
        <v>1162</v>
      </c>
      <c r="K270" s="5" t="s">
        <v>1348</v>
      </c>
      <c r="L270" s="5" t="s">
        <v>1407</v>
      </c>
      <c r="M270" s="15"/>
      <c r="N270" s="15"/>
      <c r="O270" s="13">
        <v>0.33</v>
      </c>
      <c r="P270" s="18">
        <v>17843.202300000001</v>
      </c>
      <c r="Q270" s="4">
        <f t="shared" si="18"/>
        <v>9725.0502696546973</v>
      </c>
      <c r="R270" s="4">
        <f t="shared" si="19"/>
        <v>4279.0221186480667</v>
      </c>
      <c r="S270" s="16">
        <v>0</v>
      </c>
      <c r="T270" s="2">
        <f t="shared" si="17"/>
        <v>5446.0281510066307</v>
      </c>
    </row>
    <row r="271" spans="1:20" x14ac:dyDescent="0.25">
      <c r="A271" s="22" t="s">
        <v>164</v>
      </c>
      <c r="B271" s="5" t="s">
        <v>1161</v>
      </c>
      <c r="C271" s="5" t="s">
        <v>1162</v>
      </c>
      <c r="D271" s="5" t="s">
        <v>1348</v>
      </c>
      <c r="E271" s="5" t="s">
        <v>1349</v>
      </c>
      <c r="F271" s="5" t="s">
        <v>1513</v>
      </c>
      <c r="G271" s="5" t="s">
        <v>1514</v>
      </c>
      <c r="H271" s="5" t="s">
        <v>1393</v>
      </c>
      <c r="I271" s="5" t="s">
        <v>1161</v>
      </c>
      <c r="J271" s="5" t="s">
        <v>1162</v>
      </c>
      <c r="K271" s="5" t="s">
        <v>1348</v>
      </c>
      <c r="L271" s="5" t="s">
        <v>1407</v>
      </c>
      <c r="M271" s="15"/>
      <c r="N271" s="15"/>
      <c r="O271" s="13">
        <v>0.34</v>
      </c>
      <c r="P271" s="18">
        <v>18383.9054</v>
      </c>
      <c r="Q271" s="4">
        <f t="shared" si="18"/>
        <v>10019.748762674537</v>
      </c>
      <c r="R271" s="4">
        <f t="shared" si="19"/>
        <v>4408.6894555767967</v>
      </c>
      <c r="S271" s="16">
        <v>0</v>
      </c>
      <c r="T271" s="2">
        <f t="shared" si="17"/>
        <v>5611.0593070977402</v>
      </c>
    </row>
    <row r="272" spans="1:20" x14ac:dyDescent="0.25">
      <c r="A272" s="22" t="s">
        <v>164</v>
      </c>
      <c r="B272" s="5" t="s">
        <v>1161</v>
      </c>
      <c r="C272" s="5" t="s">
        <v>1162</v>
      </c>
      <c r="D272" s="5" t="s">
        <v>1348</v>
      </c>
      <c r="E272" s="5" t="s">
        <v>1349</v>
      </c>
      <c r="F272" s="5" t="s">
        <v>1450</v>
      </c>
      <c r="G272" s="5" t="s">
        <v>1451</v>
      </c>
      <c r="H272" s="5" t="s">
        <v>1402</v>
      </c>
      <c r="I272" s="5" t="s">
        <v>1161</v>
      </c>
      <c r="J272" s="5" t="s">
        <v>1162</v>
      </c>
      <c r="K272" s="5" t="s">
        <v>1348</v>
      </c>
      <c r="L272" s="5" t="s">
        <v>1407</v>
      </c>
      <c r="M272" s="15"/>
      <c r="N272" s="15"/>
      <c r="O272" s="13">
        <v>0.33</v>
      </c>
      <c r="P272" s="18">
        <v>17843.202300000001</v>
      </c>
      <c r="Q272" s="4">
        <f t="shared" si="18"/>
        <v>9725.0502696546973</v>
      </c>
      <c r="R272" s="4">
        <f t="shared" si="19"/>
        <v>4279.0221186480667</v>
      </c>
      <c r="S272" s="16">
        <v>0</v>
      </c>
      <c r="T272" s="2">
        <f t="shared" si="17"/>
        <v>5446.0281510066307</v>
      </c>
    </row>
    <row r="273" spans="1:20" x14ac:dyDescent="0.25">
      <c r="A273" s="22" t="s">
        <v>165</v>
      </c>
      <c r="B273" s="5" t="s">
        <v>1163</v>
      </c>
      <c r="C273" s="5" t="s">
        <v>1164</v>
      </c>
      <c r="D273" s="5" t="s">
        <v>1348</v>
      </c>
      <c r="E273" s="5" t="s">
        <v>1349</v>
      </c>
      <c r="F273" s="5" t="s">
        <v>1745</v>
      </c>
      <c r="G273" s="5" t="s">
        <v>1746</v>
      </c>
      <c r="H273" s="5" t="s">
        <v>1393</v>
      </c>
      <c r="I273" s="5" t="s">
        <v>1163</v>
      </c>
      <c r="J273" s="14" t="s">
        <v>1164</v>
      </c>
      <c r="K273" s="5" t="s">
        <v>1348</v>
      </c>
      <c r="L273" s="5" t="s">
        <v>1407</v>
      </c>
      <c r="M273" s="15"/>
      <c r="N273" s="15"/>
      <c r="O273" s="13">
        <v>1</v>
      </c>
      <c r="P273" s="18">
        <v>47121.38</v>
      </c>
      <c r="Q273" s="4">
        <f t="shared" si="18"/>
        <v>25682.48577641814</v>
      </c>
      <c r="R273" s="4">
        <f t="shared" si="19"/>
        <v>11300.293741623982</v>
      </c>
      <c r="S273" s="16">
        <v>0</v>
      </c>
      <c r="T273" s="2">
        <f t="shared" si="17"/>
        <v>14382.192034794158</v>
      </c>
    </row>
    <row r="274" spans="1:20" x14ac:dyDescent="0.25">
      <c r="A274" s="22" t="s">
        <v>166</v>
      </c>
      <c r="B274" s="5" t="s">
        <v>1143</v>
      </c>
      <c r="C274" s="5" t="s">
        <v>1144</v>
      </c>
      <c r="D274" s="5" t="s">
        <v>1348</v>
      </c>
      <c r="E274" s="5" t="s">
        <v>1349</v>
      </c>
      <c r="F274" s="5" t="s">
        <v>1438</v>
      </c>
      <c r="G274" s="5" t="s">
        <v>1439</v>
      </c>
      <c r="H274" s="5" t="s">
        <v>1393</v>
      </c>
      <c r="I274" s="5" t="s">
        <v>1143</v>
      </c>
      <c r="J274" s="5" t="s">
        <v>1144</v>
      </c>
      <c r="K274" s="5" t="s">
        <v>1348</v>
      </c>
      <c r="L274" s="5" t="s">
        <v>1407</v>
      </c>
      <c r="M274" s="15"/>
      <c r="N274" s="15"/>
      <c r="O274" s="13">
        <v>0.6</v>
      </c>
      <c r="P274" s="18">
        <v>41303.387999999999</v>
      </c>
      <c r="Q274" s="4">
        <f t="shared" si="18"/>
        <v>22511.515469790564</v>
      </c>
      <c r="R274" s="4">
        <f t="shared" si="19"/>
        <v>9905.0668067078477</v>
      </c>
      <c r="S274" s="16">
        <v>0</v>
      </c>
      <c r="T274" s="2">
        <f t="shared" si="17"/>
        <v>12606.448663082716</v>
      </c>
    </row>
    <row r="275" spans="1:20" x14ac:dyDescent="0.25">
      <c r="A275" s="22" t="s">
        <v>166</v>
      </c>
      <c r="B275" s="5" t="s">
        <v>1143</v>
      </c>
      <c r="C275" s="5" t="s">
        <v>1144</v>
      </c>
      <c r="D275" s="5" t="s">
        <v>1348</v>
      </c>
      <c r="E275" s="5" t="s">
        <v>1349</v>
      </c>
      <c r="F275" s="5" t="s">
        <v>1747</v>
      </c>
      <c r="G275" s="5" t="s">
        <v>1748</v>
      </c>
      <c r="H275" s="5" t="s">
        <v>1398</v>
      </c>
      <c r="I275" s="5" t="s">
        <v>1143</v>
      </c>
      <c r="J275" s="5" t="s">
        <v>1144</v>
      </c>
      <c r="K275" s="5" t="s">
        <v>1348</v>
      </c>
      <c r="L275" s="5" t="s">
        <v>1407</v>
      </c>
      <c r="M275" s="15"/>
      <c r="N275" s="15"/>
      <c r="O275" s="13">
        <v>0.2</v>
      </c>
      <c r="P275" s="18">
        <v>13767.796</v>
      </c>
      <c r="Q275" s="4">
        <f t="shared" si="18"/>
        <v>7503.8384899301891</v>
      </c>
      <c r="R275" s="4">
        <f t="shared" si="19"/>
        <v>3301.6889355692833</v>
      </c>
      <c r="S275" s="16">
        <v>0</v>
      </c>
      <c r="T275" s="2">
        <f t="shared" si="17"/>
        <v>4202.1495543609053</v>
      </c>
    </row>
    <row r="276" spans="1:20" x14ac:dyDescent="0.25">
      <c r="A276" s="22" t="s">
        <v>166</v>
      </c>
      <c r="B276" s="5" t="s">
        <v>1143</v>
      </c>
      <c r="C276" s="5" t="s">
        <v>1144</v>
      </c>
      <c r="D276" s="5" t="s">
        <v>1348</v>
      </c>
      <c r="E276" s="5" t="s">
        <v>1349</v>
      </c>
      <c r="F276" s="5" t="s">
        <v>1749</v>
      </c>
      <c r="G276" s="5" t="s">
        <v>1750</v>
      </c>
      <c r="H276" s="5" t="s">
        <v>1398</v>
      </c>
      <c r="I276" s="5" t="s">
        <v>1143</v>
      </c>
      <c r="J276" s="5" t="s">
        <v>1144</v>
      </c>
      <c r="K276" s="5" t="s">
        <v>1348</v>
      </c>
      <c r="L276" s="5" t="s">
        <v>1407</v>
      </c>
      <c r="M276" s="15"/>
      <c r="N276" s="15"/>
      <c r="O276" s="13">
        <v>0.2</v>
      </c>
      <c r="P276" s="18">
        <v>13767.796</v>
      </c>
      <c r="Q276" s="4">
        <f t="shared" si="18"/>
        <v>7503.8384899301891</v>
      </c>
      <c r="R276" s="4">
        <f t="shared" si="19"/>
        <v>3301.6889355692833</v>
      </c>
      <c r="S276" s="16">
        <v>0</v>
      </c>
      <c r="T276" s="2">
        <f t="shared" si="17"/>
        <v>4202.1495543609053</v>
      </c>
    </row>
    <row r="277" spans="1:20" x14ac:dyDescent="0.25">
      <c r="A277" s="22" t="s">
        <v>167</v>
      </c>
      <c r="B277" s="5" t="s">
        <v>1143</v>
      </c>
      <c r="C277" s="5" t="s">
        <v>1144</v>
      </c>
      <c r="D277" s="5" t="s">
        <v>1348</v>
      </c>
      <c r="E277" s="5" t="s">
        <v>1349</v>
      </c>
      <c r="F277" s="5" t="s">
        <v>1438</v>
      </c>
      <c r="G277" s="5" t="s">
        <v>1439</v>
      </c>
      <c r="H277" s="5" t="s">
        <v>1393</v>
      </c>
      <c r="I277" s="5" t="s">
        <v>1143</v>
      </c>
      <c r="J277" s="5" t="s">
        <v>1144</v>
      </c>
      <c r="K277" s="5" t="s">
        <v>1348</v>
      </c>
      <c r="L277" s="5" t="s">
        <v>1407</v>
      </c>
      <c r="M277" s="15"/>
      <c r="N277" s="15"/>
      <c r="O277" s="13">
        <v>0.6</v>
      </c>
      <c r="P277" s="18">
        <v>19843.613999999998</v>
      </c>
      <c r="Q277" s="4">
        <f t="shared" si="18"/>
        <v>10815.331263807042</v>
      </c>
      <c r="R277" s="4">
        <f t="shared" si="19"/>
        <v>4758.7457560750981</v>
      </c>
      <c r="S277" s="16">
        <v>0</v>
      </c>
      <c r="T277" s="2">
        <f t="shared" si="17"/>
        <v>6056.5855077319438</v>
      </c>
    </row>
    <row r="278" spans="1:20" x14ac:dyDescent="0.25">
      <c r="A278" s="22" t="s">
        <v>167</v>
      </c>
      <c r="B278" s="5" t="s">
        <v>1143</v>
      </c>
      <c r="C278" s="5" t="s">
        <v>1144</v>
      </c>
      <c r="D278" s="5" t="s">
        <v>1348</v>
      </c>
      <c r="E278" s="5" t="s">
        <v>1349</v>
      </c>
      <c r="F278" s="5" t="s">
        <v>1747</v>
      </c>
      <c r="G278" s="5" t="s">
        <v>1748</v>
      </c>
      <c r="H278" s="5" t="s">
        <v>1402</v>
      </c>
      <c r="I278" s="5" t="s">
        <v>1143</v>
      </c>
      <c r="J278" s="5" t="s">
        <v>1144</v>
      </c>
      <c r="K278" s="5" t="s">
        <v>1348</v>
      </c>
      <c r="L278" s="5" t="s">
        <v>1407</v>
      </c>
      <c r="M278" s="15"/>
      <c r="N278" s="15"/>
      <c r="O278" s="13">
        <v>0.2</v>
      </c>
      <c r="P278" s="18">
        <v>6614.5379999999996</v>
      </c>
      <c r="Q278" s="4">
        <f t="shared" si="18"/>
        <v>3605.1104212690143</v>
      </c>
      <c r="R278" s="4">
        <f t="shared" si="19"/>
        <v>1586.2485853583662</v>
      </c>
      <c r="S278" s="16">
        <v>0</v>
      </c>
      <c r="T278" s="2">
        <f t="shared" si="17"/>
        <v>2018.8618359106481</v>
      </c>
    </row>
    <row r="279" spans="1:20" x14ac:dyDescent="0.25">
      <c r="A279" s="22" t="s">
        <v>167</v>
      </c>
      <c r="B279" s="5" t="s">
        <v>1143</v>
      </c>
      <c r="C279" s="5" t="s">
        <v>1144</v>
      </c>
      <c r="D279" s="5" t="s">
        <v>1348</v>
      </c>
      <c r="E279" s="5" t="s">
        <v>1349</v>
      </c>
      <c r="F279" s="5" t="s">
        <v>1749</v>
      </c>
      <c r="G279" s="5" t="s">
        <v>1750</v>
      </c>
      <c r="H279" s="5" t="s">
        <v>1398</v>
      </c>
      <c r="I279" s="5" t="s">
        <v>1143</v>
      </c>
      <c r="J279" s="5" t="s">
        <v>1144</v>
      </c>
      <c r="K279" s="5" t="s">
        <v>1348</v>
      </c>
      <c r="L279" s="5" t="s">
        <v>1407</v>
      </c>
      <c r="M279" s="15"/>
      <c r="N279" s="15"/>
      <c r="O279" s="13">
        <v>0.2</v>
      </c>
      <c r="P279" s="18">
        <v>6614.5379999999996</v>
      </c>
      <c r="Q279" s="4">
        <f t="shared" si="18"/>
        <v>3605.1104212690143</v>
      </c>
      <c r="R279" s="4">
        <f t="shared" si="19"/>
        <v>1586.2485853583662</v>
      </c>
      <c r="S279" s="16">
        <v>0</v>
      </c>
      <c r="T279" s="2">
        <f t="shared" si="17"/>
        <v>2018.8618359106481</v>
      </c>
    </row>
    <row r="280" spans="1:20" x14ac:dyDescent="0.25">
      <c r="A280" s="22" t="s">
        <v>168</v>
      </c>
      <c r="B280" s="5" t="s">
        <v>1143</v>
      </c>
      <c r="C280" s="5" t="s">
        <v>1144</v>
      </c>
      <c r="D280" s="5" t="s">
        <v>1348</v>
      </c>
      <c r="E280" s="5" t="s">
        <v>1349</v>
      </c>
      <c r="F280" s="5" t="s">
        <v>1438</v>
      </c>
      <c r="G280" s="5" t="s">
        <v>1439</v>
      </c>
      <c r="H280" s="5" t="s">
        <v>1393</v>
      </c>
      <c r="I280" s="5" t="s">
        <v>1143</v>
      </c>
      <c r="J280" s="5" t="s">
        <v>1144</v>
      </c>
      <c r="K280" s="5" t="s">
        <v>1348</v>
      </c>
      <c r="L280" s="5" t="s">
        <v>1407</v>
      </c>
      <c r="M280" s="15"/>
      <c r="N280" s="15"/>
      <c r="O280" s="13">
        <v>0.6</v>
      </c>
      <c r="P280" s="18">
        <v>31417.901999999998</v>
      </c>
      <c r="Q280" s="4">
        <f t="shared" si="18"/>
        <v>17123.645810880305</v>
      </c>
      <c r="R280" s="4">
        <f t="shared" si="19"/>
        <v>7534.4041567873346</v>
      </c>
      <c r="S280" s="16">
        <v>0</v>
      </c>
      <c r="T280" s="2">
        <f t="shared" si="17"/>
        <v>9589.2416540929698</v>
      </c>
    </row>
    <row r="281" spans="1:20" x14ac:dyDescent="0.25">
      <c r="A281" s="22" t="s">
        <v>168</v>
      </c>
      <c r="B281" s="5" t="s">
        <v>1143</v>
      </c>
      <c r="C281" s="5" t="s">
        <v>1144</v>
      </c>
      <c r="D281" s="5" t="s">
        <v>1348</v>
      </c>
      <c r="E281" s="5" t="s">
        <v>1349</v>
      </c>
      <c r="F281" s="5" t="s">
        <v>1747</v>
      </c>
      <c r="G281" s="5" t="s">
        <v>1748</v>
      </c>
      <c r="H281" s="5" t="s">
        <v>1398</v>
      </c>
      <c r="I281" s="5" t="s">
        <v>1143</v>
      </c>
      <c r="J281" s="5" t="s">
        <v>1144</v>
      </c>
      <c r="K281" s="5" t="s">
        <v>1348</v>
      </c>
      <c r="L281" s="5" t="s">
        <v>1407</v>
      </c>
      <c r="M281" s="15"/>
      <c r="N281" s="15"/>
      <c r="O281" s="13">
        <v>0.2</v>
      </c>
      <c r="P281" s="18">
        <v>10472.634</v>
      </c>
      <c r="Q281" s="4">
        <f t="shared" si="18"/>
        <v>5707.8819369601024</v>
      </c>
      <c r="R281" s="4">
        <f t="shared" si="19"/>
        <v>2511.4680522624449</v>
      </c>
      <c r="S281" s="16">
        <v>0</v>
      </c>
      <c r="T281" s="2">
        <f t="shared" si="17"/>
        <v>3196.4138846976575</v>
      </c>
    </row>
    <row r="282" spans="1:20" x14ac:dyDescent="0.25">
      <c r="A282" s="22" t="s">
        <v>168</v>
      </c>
      <c r="B282" s="5" t="s">
        <v>1143</v>
      </c>
      <c r="C282" s="5" t="s">
        <v>1144</v>
      </c>
      <c r="D282" s="5" t="s">
        <v>1348</v>
      </c>
      <c r="E282" s="5" t="s">
        <v>1349</v>
      </c>
      <c r="F282" s="5" t="s">
        <v>1749</v>
      </c>
      <c r="G282" s="5" t="s">
        <v>1750</v>
      </c>
      <c r="H282" s="5" t="s">
        <v>1398</v>
      </c>
      <c r="I282" s="5" t="s">
        <v>1143</v>
      </c>
      <c r="J282" s="5" t="s">
        <v>1144</v>
      </c>
      <c r="K282" s="5" t="s">
        <v>1348</v>
      </c>
      <c r="L282" s="5" t="s">
        <v>1407</v>
      </c>
      <c r="M282" s="15"/>
      <c r="N282" s="15"/>
      <c r="O282" s="13">
        <v>0.2</v>
      </c>
      <c r="P282" s="18">
        <v>10472.634</v>
      </c>
      <c r="Q282" s="4">
        <f t="shared" si="18"/>
        <v>5707.8819369601024</v>
      </c>
      <c r="R282" s="4">
        <f t="shared" si="19"/>
        <v>2511.4680522624449</v>
      </c>
      <c r="S282" s="16">
        <v>0</v>
      </c>
      <c r="T282" s="2">
        <f t="shared" si="17"/>
        <v>3196.4138846976575</v>
      </c>
    </row>
    <row r="283" spans="1:20" x14ac:dyDescent="0.25">
      <c r="A283" s="22" t="s">
        <v>169</v>
      </c>
      <c r="B283" s="5" t="s">
        <v>1169</v>
      </c>
      <c r="C283" s="5" t="s">
        <v>1170</v>
      </c>
      <c r="D283" s="5" t="s">
        <v>1348</v>
      </c>
      <c r="E283" s="5" t="s">
        <v>1349</v>
      </c>
      <c r="F283" s="5" t="s">
        <v>1487</v>
      </c>
      <c r="G283" s="5" t="s">
        <v>1488</v>
      </c>
      <c r="H283" s="5" t="s">
        <v>1393</v>
      </c>
      <c r="I283" s="5" t="s">
        <v>1169</v>
      </c>
      <c r="J283" s="5" t="s">
        <v>1170</v>
      </c>
      <c r="K283" s="5" t="s">
        <v>1348</v>
      </c>
      <c r="L283" s="5" t="s">
        <v>1407</v>
      </c>
      <c r="M283" s="15"/>
      <c r="N283" s="15"/>
      <c r="O283" s="13">
        <v>1</v>
      </c>
      <c r="P283" s="18">
        <v>22174.300000000003</v>
      </c>
      <c r="Q283" s="4">
        <f t="shared" si="18"/>
        <v>12085.621099212902</v>
      </c>
      <c r="R283" s="4">
        <f t="shared" si="19"/>
        <v>5317.6732836536767</v>
      </c>
      <c r="S283" s="16">
        <v>0</v>
      </c>
      <c r="T283" s="2">
        <f t="shared" si="17"/>
        <v>6767.9478155592251</v>
      </c>
    </row>
    <row r="284" spans="1:20" x14ac:dyDescent="0.25">
      <c r="A284" s="22" t="s">
        <v>170</v>
      </c>
      <c r="B284" s="5" t="s">
        <v>1173</v>
      </c>
      <c r="C284" s="5" t="s">
        <v>1174</v>
      </c>
      <c r="D284" s="5" t="s">
        <v>1336</v>
      </c>
      <c r="E284" s="5" t="s">
        <v>1352</v>
      </c>
      <c r="F284" s="5" t="s">
        <v>1751</v>
      </c>
      <c r="G284" s="5" t="s">
        <v>1752</v>
      </c>
      <c r="H284" s="5" t="s">
        <v>1393</v>
      </c>
      <c r="I284" s="5" t="s">
        <v>1173</v>
      </c>
      <c r="J284" s="5" t="s">
        <v>1174</v>
      </c>
      <c r="K284" s="5" t="s">
        <v>1336</v>
      </c>
      <c r="L284" s="5" t="s">
        <v>1352</v>
      </c>
      <c r="M284" s="15"/>
      <c r="N284" s="15"/>
      <c r="O284" s="13">
        <v>1</v>
      </c>
      <c r="P284" s="18">
        <v>5989.73</v>
      </c>
      <c r="Q284" s="4">
        <f t="shared" si="18"/>
        <v>3264.5723773281902</v>
      </c>
      <c r="R284" s="4">
        <f t="shared" si="19"/>
        <v>1436.4118460244038</v>
      </c>
      <c r="S284" s="16">
        <v>0</v>
      </c>
      <c r="T284" s="2">
        <f t="shared" si="17"/>
        <v>1828.1605313037865</v>
      </c>
    </row>
    <row r="285" spans="1:20" x14ac:dyDescent="0.25">
      <c r="A285" s="22" t="s">
        <v>170</v>
      </c>
      <c r="B285" s="5" t="s">
        <v>1173</v>
      </c>
      <c r="C285" s="5" t="s">
        <v>1174</v>
      </c>
      <c r="D285" s="5" t="s">
        <v>1336</v>
      </c>
      <c r="E285" s="5" t="s">
        <v>1352</v>
      </c>
      <c r="F285" s="5" t="s">
        <v>1751</v>
      </c>
      <c r="G285" s="5" t="s">
        <v>1752</v>
      </c>
      <c r="H285" s="5" t="s">
        <v>1393</v>
      </c>
      <c r="I285" s="5" t="s">
        <v>1233</v>
      </c>
      <c r="J285" s="5" t="s">
        <v>1234</v>
      </c>
      <c r="K285" s="5" t="s">
        <v>1359</v>
      </c>
      <c r="L285" s="5" t="s">
        <v>1394</v>
      </c>
      <c r="M285" s="5" t="s">
        <v>1359</v>
      </c>
      <c r="N285" s="5" t="s">
        <v>1394</v>
      </c>
      <c r="O285" s="13">
        <v>0</v>
      </c>
      <c r="P285" s="18">
        <v>0</v>
      </c>
      <c r="Q285" s="4">
        <f t="shared" si="18"/>
        <v>0</v>
      </c>
      <c r="R285" s="4"/>
      <c r="S285" s="4">
        <f>Q285</f>
        <v>0</v>
      </c>
      <c r="T285" s="1"/>
    </row>
    <row r="286" spans="1:20" x14ac:dyDescent="0.25">
      <c r="A286" s="22" t="s">
        <v>171</v>
      </c>
      <c r="B286" s="5" t="s">
        <v>1167</v>
      </c>
      <c r="C286" s="5" t="s">
        <v>1168</v>
      </c>
      <c r="D286" s="5" t="s">
        <v>1336</v>
      </c>
      <c r="E286" s="5" t="s">
        <v>1352</v>
      </c>
      <c r="F286" s="5" t="s">
        <v>1753</v>
      </c>
      <c r="G286" s="5" t="s">
        <v>1754</v>
      </c>
      <c r="H286" s="5" t="s">
        <v>1393</v>
      </c>
      <c r="I286" s="5" t="s">
        <v>1167</v>
      </c>
      <c r="J286" s="5" t="s">
        <v>1168</v>
      </c>
      <c r="K286" s="5" t="s">
        <v>1336</v>
      </c>
      <c r="L286" s="5" t="s">
        <v>1352</v>
      </c>
      <c r="M286" s="15"/>
      <c r="N286" s="15"/>
      <c r="O286" s="13">
        <v>1</v>
      </c>
      <c r="P286" s="18">
        <v>18250.45</v>
      </c>
      <c r="Q286" s="4">
        <f t="shared" si="18"/>
        <v>9947.0117924863516</v>
      </c>
      <c r="R286" s="4">
        <f t="shared" si="19"/>
        <v>4376.6851886939949</v>
      </c>
      <c r="S286" s="16">
        <v>0</v>
      </c>
      <c r="T286" s="2">
        <f t="shared" ref="T286:T290" si="20">Q286-R286</f>
        <v>5570.3266037923568</v>
      </c>
    </row>
    <row r="287" spans="1:20" x14ac:dyDescent="0.25">
      <c r="A287" s="22" t="s">
        <v>172</v>
      </c>
      <c r="B287" s="5" t="s">
        <v>1167</v>
      </c>
      <c r="C287" s="5" t="s">
        <v>1168</v>
      </c>
      <c r="D287" s="5" t="s">
        <v>1336</v>
      </c>
      <c r="E287" s="5" t="s">
        <v>1352</v>
      </c>
      <c r="F287" s="5" t="s">
        <v>1755</v>
      </c>
      <c r="G287" s="5" t="s">
        <v>1756</v>
      </c>
      <c r="H287" s="5" t="s">
        <v>1393</v>
      </c>
      <c r="I287" s="5" t="s">
        <v>1167</v>
      </c>
      <c r="J287" s="5" t="s">
        <v>1168</v>
      </c>
      <c r="K287" s="5" t="s">
        <v>1336</v>
      </c>
      <c r="L287" s="5" t="s">
        <v>1352</v>
      </c>
      <c r="M287" s="15"/>
      <c r="N287" s="15"/>
      <c r="O287" s="13">
        <v>1</v>
      </c>
      <c r="P287" s="18">
        <v>30530.709999999992</v>
      </c>
      <c r="Q287" s="4">
        <f t="shared" si="18"/>
        <v>16640.101060685127</v>
      </c>
      <c r="R287" s="4">
        <f t="shared" si="19"/>
        <v>7321.6444667014557</v>
      </c>
      <c r="S287" s="16">
        <v>0</v>
      </c>
      <c r="T287" s="2">
        <f t="shared" si="20"/>
        <v>9318.4565939836721</v>
      </c>
    </row>
    <row r="288" spans="1:20" x14ac:dyDescent="0.25">
      <c r="A288" s="22" t="s">
        <v>173</v>
      </c>
      <c r="B288" s="5" t="s">
        <v>1161</v>
      </c>
      <c r="C288" s="5" t="s">
        <v>1162</v>
      </c>
      <c r="D288" s="5" t="s">
        <v>1348</v>
      </c>
      <c r="E288" s="5" t="s">
        <v>1349</v>
      </c>
      <c r="F288" s="5" t="s">
        <v>1687</v>
      </c>
      <c r="G288" s="5" t="s">
        <v>1688</v>
      </c>
      <c r="H288" s="5" t="s">
        <v>1393</v>
      </c>
      <c r="I288" s="5" t="s">
        <v>1161</v>
      </c>
      <c r="J288" s="5" t="s">
        <v>1162</v>
      </c>
      <c r="K288" s="5" t="s">
        <v>1348</v>
      </c>
      <c r="L288" s="5" t="s">
        <v>1407</v>
      </c>
      <c r="M288" s="15"/>
      <c r="N288" s="15"/>
      <c r="O288" s="13">
        <v>1</v>
      </c>
      <c r="P288" s="18">
        <v>58344.45</v>
      </c>
      <c r="Q288" s="4">
        <f t="shared" si="18"/>
        <v>31799.376572968351</v>
      </c>
      <c r="R288" s="4">
        <f t="shared" si="19"/>
        <v>13991.725692106074</v>
      </c>
      <c r="S288" s="16">
        <v>0</v>
      </c>
      <c r="T288" s="2">
        <f t="shared" si="20"/>
        <v>17807.650880862275</v>
      </c>
    </row>
    <row r="289" spans="1:20" x14ac:dyDescent="0.25">
      <c r="A289" s="22" t="s">
        <v>174</v>
      </c>
      <c r="B289" s="5" t="s">
        <v>1161</v>
      </c>
      <c r="C289" s="5" t="s">
        <v>1162</v>
      </c>
      <c r="D289" s="5" t="s">
        <v>1348</v>
      </c>
      <c r="E289" s="5" t="s">
        <v>1349</v>
      </c>
      <c r="F289" s="5" t="s">
        <v>1559</v>
      </c>
      <c r="G289" s="5" t="s">
        <v>1560</v>
      </c>
      <c r="H289" s="5" t="s">
        <v>1393</v>
      </c>
      <c r="I289" s="5" t="s">
        <v>1161</v>
      </c>
      <c r="J289" s="5" t="s">
        <v>1162</v>
      </c>
      <c r="K289" s="5" t="s">
        <v>1348</v>
      </c>
      <c r="L289" s="5" t="s">
        <v>1407</v>
      </c>
      <c r="M289" s="15"/>
      <c r="N289" s="15"/>
      <c r="O289" s="13">
        <v>1</v>
      </c>
      <c r="P289" s="18">
        <v>48622.729999999996</v>
      </c>
      <c r="Q289" s="4">
        <f t="shared" si="18"/>
        <v>26500.764019127189</v>
      </c>
      <c r="R289" s="4">
        <f t="shared" si="19"/>
        <v>11660.336168415963</v>
      </c>
      <c r="S289" s="16">
        <v>0</v>
      </c>
      <c r="T289" s="2">
        <f t="shared" si="20"/>
        <v>14840.427850711227</v>
      </c>
    </row>
    <row r="290" spans="1:20" x14ac:dyDescent="0.25">
      <c r="A290" s="22" t="s">
        <v>175</v>
      </c>
      <c r="B290" s="5" t="s">
        <v>1189</v>
      </c>
      <c r="C290" s="5" t="s">
        <v>1190</v>
      </c>
      <c r="D290" s="5" t="s">
        <v>1353</v>
      </c>
      <c r="E290" s="5" t="s">
        <v>1354</v>
      </c>
      <c r="F290" s="5" t="s">
        <v>1757</v>
      </c>
      <c r="G290" s="5" t="s">
        <v>1758</v>
      </c>
      <c r="H290" s="5" t="s">
        <v>1398</v>
      </c>
      <c r="I290" s="5" t="s">
        <v>1149</v>
      </c>
      <c r="J290" s="5" t="s">
        <v>1150</v>
      </c>
      <c r="K290" s="5" t="s">
        <v>1353</v>
      </c>
      <c r="L290" s="5" t="s">
        <v>1399</v>
      </c>
      <c r="M290" s="15"/>
      <c r="N290" s="15"/>
      <c r="O290" s="13">
        <v>0.01</v>
      </c>
      <c r="P290" s="18">
        <v>262.0172</v>
      </c>
      <c r="Q290" s="4">
        <f t="shared" si="18"/>
        <v>142.80678987281161</v>
      </c>
      <c r="R290" s="4">
        <f t="shared" si="19"/>
        <v>62.834987544037105</v>
      </c>
      <c r="S290" s="16">
        <v>0</v>
      </c>
      <c r="T290" s="2">
        <f t="shared" si="20"/>
        <v>79.971802328774501</v>
      </c>
    </row>
    <row r="291" spans="1:20" x14ac:dyDescent="0.25">
      <c r="A291" s="22" t="s">
        <v>175</v>
      </c>
      <c r="B291" s="5" t="s">
        <v>1189</v>
      </c>
      <c r="C291" s="5" t="s">
        <v>1190</v>
      </c>
      <c r="D291" s="5" t="s">
        <v>1353</v>
      </c>
      <c r="E291" s="5" t="s">
        <v>1354</v>
      </c>
      <c r="F291" s="5" t="s">
        <v>1757</v>
      </c>
      <c r="G291" s="5" t="s">
        <v>1758</v>
      </c>
      <c r="H291" s="5" t="s">
        <v>1398</v>
      </c>
      <c r="I291" s="5" t="s">
        <v>1175</v>
      </c>
      <c r="J291" s="5" t="s">
        <v>1176</v>
      </c>
      <c r="K291" s="5" t="s">
        <v>1359</v>
      </c>
      <c r="L291" s="5" t="s">
        <v>1394</v>
      </c>
      <c r="M291" s="5" t="s">
        <v>1353</v>
      </c>
      <c r="N291" s="5" t="s">
        <v>2587</v>
      </c>
      <c r="O291" s="13">
        <v>0.04</v>
      </c>
      <c r="P291" s="18">
        <v>1048.0688</v>
      </c>
      <c r="Q291" s="4">
        <f t="shared" si="18"/>
        <v>571.22715949124643</v>
      </c>
      <c r="R291" s="4"/>
      <c r="S291" s="4">
        <f>Q291</f>
        <v>571.22715949124643</v>
      </c>
      <c r="T291" s="1"/>
    </row>
    <row r="292" spans="1:20" x14ac:dyDescent="0.25">
      <c r="A292" s="22" t="s">
        <v>175</v>
      </c>
      <c r="B292" s="5" t="s">
        <v>1189</v>
      </c>
      <c r="C292" s="5" t="s">
        <v>1190</v>
      </c>
      <c r="D292" s="5" t="s">
        <v>1353</v>
      </c>
      <c r="E292" s="5" t="s">
        <v>1354</v>
      </c>
      <c r="F292" s="5" t="s">
        <v>1759</v>
      </c>
      <c r="G292" s="5" t="s">
        <v>1760</v>
      </c>
      <c r="H292" s="5" t="s">
        <v>1393</v>
      </c>
      <c r="I292" s="5" t="s">
        <v>1189</v>
      </c>
      <c r="J292" s="5" t="s">
        <v>1190</v>
      </c>
      <c r="K292" s="5" t="s">
        <v>1353</v>
      </c>
      <c r="L292" s="5" t="s">
        <v>1399</v>
      </c>
      <c r="M292" s="15"/>
      <c r="N292" s="15"/>
      <c r="O292" s="13">
        <v>0.95</v>
      </c>
      <c r="P292" s="18">
        <v>24891.633999999998</v>
      </c>
      <c r="Q292" s="4">
        <f t="shared" si="18"/>
        <v>13566.645037917102</v>
      </c>
      <c r="R292" s="4">
        <f t="shared" si="19"/>
        <v>5969.3238166835245</v>
      </c>
      <c r="S292" s="16">
        <v>0</v>
      </c>
      <c r="T292" s="2">
        <f t="shared" ref="T292:T293" si="21">Q292-R292</f>
        <v>7597.3212212335775</v>
      </c>
    </row>
    <row r="293" spans="1:20" x14ac:dyDescent="0.25">
      <c r="A293" s="22" t="s">
        <v>176</v>
      </c>
      <c r="B293" s="5" t="s">
        <v>1163</v>
      </c>
      <c r="C293" s="5" t="s">
        <v>1164</v>
      </c>
      <c r="D293" s="5" t="s">
        <v>1348</v>
      </c>
      <c r="E293" s="5" t="s">
        <v>1349</v>
      </c>
      <c r="F293" s="5" t="s">
        <v>1761</v>
      </c>
      <c r="G293" s="5" t="s">
        <v>1762</v>
      </c>
      <c r="H293" s="5" t="s">
        <v>1393</v>
      </c>
      <c r="I293" s="5" t="s">
        <v>1163</v>
      </c>
      <c r="J293" s="14" t="s">
        <v>1164</v>
      </c>
      <c r="K293" s="5" t="s">
        <v>1348</v>
      </c>
      <c r="L293" s="5" t="s">
        <v>1407</v>
      </c>
      <c r="M293" s="15"/>
      <c r="N293" s="15"/>
      <c r="O293" s="13">
        <v>0.6</v>
      </c>
      <c r="P293" s="18">
        <v>255.07799999999997</v>
      </c>
      <c r="Q293" s="4">
        <f t="shared" si="18"/>
        <v>139.02472947263399</v>
      </c>
      <c r="R293" s="4">
        <f t="shared" si="19"/>
        <v>61.170880967958958</v>
      </c>
      <c r="S293" s="16">
        <v>0</v>
      </c>
      <c r="T293" s="2">
        <f t="shared" si="21"/>
        <v>77.853848504675028</v>
      </c>
    </row>
    <row r="294" spans="1:20" x14ac:dyDescent="0.25">
      <c r="A294" s="22" t="s">
        <v>176</v>
      </c>
      <c r="B294" s="5" t="s">
        <v>1163</v>
      </c>
      <c r="C294" s="5" t="s">
        <v>1164</v>
      </c>
      <c r="D294" s="5" t="s">
        <v>1348</v>
      </c>
      <c r="E294" s="5" t="s">
        <v>1349</v>
      </c>
      <c r="F294" s="5" t="s">
        <v>1761</v>
      </c>
      <c r="G294" s="5" t="s">
        <v>1762</v>
      </c>
      <c r="H294" s="5" t="s">
        <v>1393</v>
      </c>
      <c r="I294" s="5" t="s">
        <v>1231</v>
      </c>
      <c r="J294" s="5" t="s">
        <v>1232</v>
      </c>
      <c r="K294" s="5" t="s">
        <v>1359</v>
      </c>
      <c r="L294" s="5" t="s">
        <v>1394</v>
      </c>
      <c r="M294" s="5" t="s">
        <v>1348</v>
      </c>
      <c r="N294" s="5" t="s">
        <v>2589</v>
      </c>
      <c r="O294" s="13">
        <v>0.3</v>
      </c>
      <c r="P294" s="18">
        <v>127.53899999999999</v>
      </c>
      <c r="Q294" s="4">
        <f t="shared" si="18"/>
        <v>69.512364736316997</v>
      </c>
      <c r="R294" s="4"/>
      <c r="S294" s="4">
        <f t="shared" ref="S294:S295" si="22">Q294</f>
        <v>69.512364736316997</v>
      </c>
      <c r="T294" s="1"/>
    </row>
    <row r="295" spans="1:20" x14ac:dyDescent="0.25">
      <c r="A295" s="22" t="s">
        <v>176</v>
      </c>
      <c r="B295" s="5" t="s">
        <v>1163</v>
      </c>
      <c r="C295" s="5" t="s">
        <v>1164</v>
      </c>
      <c r="D295" s="5" t="s">
        <v>1348</v>
      </c>
      <c r="E295" s="5" t="s">
        <v>1349</v>
      </c>
      <c r="F295" s="5" t="s">
        <v>1761</v>
      </c>
      <c r="G295" s="5" t="s">
        <v>1762</v>
      </c>
      <c r="H295" s="5" t="s">
        <v>1393</v>
      </c>
      <c r="I295" s="5" t="s">
        <v>1197</v>
      </c>
      <c r="J295" s="5" t="s">
        <v>1198</v>
      </c>
      <c r="K295" s="5" t="s">
        <v>1359</v>
      </c>
      <c r="L295" s="5" t="s">
        <v>1394</v>
      </c>
      <c r="M295" s="5" t="s">
        <v>1348</v>
      </c>
      <c r="N295" s="5" t="s">
        <v>2589</v>
      </c>
      <c r="O295" s="13">
        <v>0.1</v>
      </c>
      <c r="P295" s="18">
        <v>42.513000000000005</v>
      </c>
      <c r="Q295" s="4">
        <f t="shared" si="18"/>
        <v>23.170788245439006</v>
      </c>
      <c r="R295" s="4"/>
      <c r="S295" s="4">
        <f t="shared" si="22"/>
        <v>23.170788245439006</v>
      </c>
      <c r="T295" s="1"/>
    </row>
    <row r="296" spans="1:20" x14ac:dyDescent="0.25">
      <c r="A296" s="22" t="s">
        <v>177</v>
      </c>
      <c r="B296" s="5" t="s">
        <v>1213</v>
      </c>
      <c r="C296" s="5" t="s">
        <v>1214</v>
      </c>
      <c r="D296" s="5" t="s">
        <v>1336</v>
      </c>
      <c r="E296" s="5" t="s">
        <v>1352</v>
      </c>
      <c r="F296" s="5" t="s">
        <v>1617</v>
      </c>
      <c r="G296" s="5" t="s">
        <v>1618</v>
      </c>
      <c r="H296" s="5" t="s">
        <v>1402</v>
      </c>
      <c r="I296" s="5" t="s">
        <v>1181</v>
      </c>
      <c r="J296" s="5" t="s">
        <v>1182</v>
      </c>
      <c r="K296" s="5" t="s">
        <v>1346</v>
      </c>
      <c r="L296" s="5" t="s">
        <v>1395</v>
      </c>
      <c r="M296" s="15"/>
      <c r="N296" s="15"/>
      <c r="O296" s="13">
        <v>0.5</v>
      </c>
      <c r="P296" s="18">
        <v>7281.85</v>
      </c>
      <c r="Q296" s="4">
        <f t="shared" si="18"/>
        <v>3968.8143482005507</v>
      </c>
      <c r="R296" s="4">
        <f t="shared" si="19"/>
        <v>1746.2783132082423</v>
      </c>
      <c r="S296" s="16">
        <v>0</v>
      </c>
      <c r="T296" s="2">
        <f t="shared" ref="T296:T313" si="23">Q296-R296</f>
        <v>2222.5360349923085</v>
      </c>
    </row>
    <row r="297" spans="1:20" x14ac:dyDescent="0.25">
      <c r="A297" s="22" t="s">
        <v>177</v>
      </c>
      <c r="B297" s="5" t="s">
        <v>1213</v>
      </c>
      <c r="C297" s="5" t="s">
        <v>1214</v>
      </c>
      <c r="D297" s="5" t="s">
        <v>1336</v>
      </c>
      <c r="E297" s="5" t="s">
        <v>1352</v>
      </c>
      <c r="F297" s="5" t="s">
        <v>1763</v>
      </c>
      <c r="G297" s="5" t="s">
        <v>1764</v>
      </c>
      <c r="H297" s="5" t="s">
        <v>1393</v>
      </c>
      <c r="I297" s="5" t="s">
        <v>1141</v>
      </c>
      <c r="J297" s="5" t="s">
        <v>1142</v>
      </c>
      <c r="K297" s="5" t="s">
        <v>1336</v>
      </c>
      <c r="L297" s="5" t="s">
        <v>1352</v>
      </c>
      <c r="M297" s="15"/>
      <c r="N297" s="15"/>
      <c r="O297" s="13">
        <v>0.5</v>
      </c>
      <c r="P297" s="18">
        <v>7281.85</v>
      </c>
      <c r="Q297" s="4">
        <f t="shared" si="18"/>
        <v>3968.8143482005507</v>
      </c>
      <c r="R297" s="4">
        <f t="shared" si="19"/>
        <v>1746.2783132082423</v>
      </c>
      <c r="S297" s="16">
        <v>0</v>
      </c>
      <c r="T297" s="2">
        <f t="shared" si="23"/>
        <v>2222.5360349923085</v>
      </c>
    </row>
    <row r="298" spans="1:20" x14ac:dyDescent="0.25">
      <c r="A298" s="22" t="s">
        <v>178</v>
      </c>
      <c r="B298" s="5" t="s">
        <v>1213</v>
      </c>
      <c r="C298" s="5" t="s">
        <v>1214</v>
      </c>
      <c r="D298" s="5" t="s">
        <v>1336</v>
      </c>
      <c r="E298" s="5" t="s">
        <v>1352</v>
      </c>
      <c r="F298" s="5" t="s">
        <v>1617</v>
      </c>
      <c r="G298" s="5" t="s">
        <v>1618</v>
      </c>
      <c r="H298" s="5" t="s">
        <v>1402</v>
      </c>
      <c r="I298" s="5" t="s">
        <v>1181</v>
      </c>
      <c r="J298" s="5" t="s">
        <v>1182</v>
      </c>
      <c r="K298" s="5" t="s">
        <v>1346</v>
      </c>
      <c r="L298" s="5" t="s">
        <v>1395</v>
      </c>
      <c r="M298" s="15"/>
      <c r="N298" s="15"/>
      <c r="O298" s="13">
        <v>0.5</v>
      </c>
      <c r="P298" s="18">
        <v>7433.0650000000005</v>
      </c>
      <c r="Q298" s="4">
        <f t="shared" si="18"/>
        <v>4051.2308030386957</v>
      </c>
      <c r="R298" s="4">
        <f t="shared" si="19"/>
        <v>1782.5415533370262</v>
      </c>
      <c r="S298" s="16">
        <v>0</v>
      </c>
      <c r="T298" s="2">
        <f t="shared" si="23"/>
        <v>2268.6892497016697</v>
      </c>
    </row>
    <row r="299" spans="1:20" x14ac:dyDescent="0.25">
      <c r="A299" s="22" t="s">
        <v>178</v>
      </c>
      <c r="B299" s="5" t="s">
        <v>1213</v>
      </c>
      <c r="C299" s="5" t="s">
        <v>1214</v>
      </c>
      <c r="D299" s="5" t="s">
        <v>1336</v>
      </c>
      <c r="E299" s="5" t="s">
        <v>1352</v>
      </c>
      <c r="F299" s="5" t="s">
        <v>1763</v>
      </c>
      <c r="G299" s="5" t="s">
        <v>1764</v>
      </c>
      <c r="H299" s="5" t="s">
        <v>1393</v>
      </c>
      <c r="I299" s="5" t="s">
        <v>1213</v>
      </c>
      <c r="J299" s="5" t="s">
        <v>1214</v>
      </c>
      <c r="K299" s="5" t="s">
        <v>1336</v>
      </c>
      <c r="L299" s="5" t="s">
        <v>1352</v>
      </c>
      <c r="M299" s="15"/>
      <c r="N299" s="15"/>
      <c r="O299" s="13">
        <v>0.5</v>
      </c>
      <c r="P299" s="18">
        <v>7433.0650000000005</v>
      </c>
      <c r="Q299" s="4">
        <f t="shared" si="18"/>
        <v>4051.2308030386957</v>
      </c>
      <c r="R299" s="4">
        <f t="shared" si="19"/>
        <v>1782.5415533370262</v>
      </c>
      <c r="S299" s="16">
        <v>0</v>
      </c>
      <c r="T299" s="2">
        <f t="shared" si="23"/>
        <v>2268.6892497016697</v>
      </c>
    </row>
    <row r="300" spans="1:20" x14ac:dyDescent="0.25">
      <c r="A300" s="22" t="s">
        <v>179</v>
      </c>
      <c r="B300" s="5" t="s">
        <v>1221</v>
      </c>
      <c r="C300" s="5" t="s">
        <v>1222</v>
      </c>
      <c r="D300" s="5" t="s">
        <v>1363</v>
      </c>
      <c r="E300" s="5" t="s">
        <v>1349</v>
      </c>
      <c r="F300" s="5" t="s">
        <v>1765</v>
      </c>
      <c r="G300" s="5" t="s">
        <v>1766</v>
      </c>
      <c r="H300" s="5" t="s">
        <v>1393</v>
      </c>
      <c r="I300" s="5" t="s">
        <v>1177</v>
      </c>
      <c r="J300" s="5" t="s">
        <v>1178</v>
      </c>
      <c r="K300" s="5" t="s">
        <v>1336</v>
      </c>
      <c r="L300" s="5" t="s">
        <v>1352</v>
      </c>
      <c r="M300" s="15"/>
      <c r="N300" s="15"/>
      <c r="O300" s="13">
        <v>0.1</v>
      </c>
      <c r="P300" s="18">
        <v>143.32300000000001</v>
      </c>
      <c r="Q300" s="4">
        <f t="shared" si="18"/>
        <v>78.115091470869004</v>
      </c>
      <c r="R300" s="4">
        <f t="shared" si="19"/>
        <v>34.370640247182365</v>
      </c>
      <c r="S300" s="16">
        <v>0</v>
      </c>
      <c r="T300" s="2">
        <f t="shared" si="23"/>
        <v>43.744451223686639</v>
      </c>
    </row>
    <row r="301" spans="1:20" x14ac:dyDescent="0.25">
      <c r="A301" s="22" t="s">
        <v>179</v>
      </c>
      <c r="B301" s="5" t="s">
        <v>1221</v>
      </c>
      <c r="C301" s="5" t="s">
        <v>1222</v>
      </c>
      <c r="D301" s="5" t="s">
        <v>1363</v>
      </c>
      <c r="E301" s="5" t="s">
        <v>1349</v>
      </c>
      <c r="F301" s="5" t="s">
        <v>1765</v>
      </c>
      <c r="G301" s="5" t="s">
        <v>1766</v>
      </c>
      <c r="H301" s="5" t="s">
        <v>1393</v>
      </c>
      <c r="I301" s="5" t="s">
        <v>1221</v>
      </c>
      <c r="J301" s="5" t="s">
        <v>1222</v>
      </c>
      <c r="K301" s="5" t="s">
        <v>1363</v>
      </c>
      <c r="L301" s="5" t="s">
        <v>1407</v>
      </c>
      <c r="M301" s="15"/>
      <c r="N301" s="15"/>
      <c r="O301" s="13">
        <v>0.9</v>
      </c>
      <c r="P301" s="18">
        <v>1289.9070000000002</v>
      </c>
      <c r="Q301" s="4">
        <f t="shared" si="18"/>
        <v>703.03582323782109</v>
      </c>
      <c r="R301" s="4">
        <f t="shared" si="19"/>
        <v>309.33576222464126</v>
      </c>
      <c r="S301" s="16">
        <v>0</v>
      </c>
      <c r="T301" s="2">
        <f t="shared" si="23"/>
        <v>393.70006101317983</v>
      </c>
    </row>
    <row r="302" spans="1:20" x14ac:dyDescent="0.25">
      <c r="A302" s="22" t="s">
        <v>180</v>
      </c>
      <c r="B302" s="5" t="s">
        <v>1177</v>
      </c>
      <c r="C302" s="5" t="s">
        <v>1178</v>
      </c>
      <c r="D302" s="5" t="s">
        <v>1336</v>
      </c>
      <c r="E302" s="5" t="s">
        <v>1352</v>
      </c>
      <c r="F302" s="5" t="s">
        <v>1767</v>
      </c>
      <c r="G302" s="5" t="s">
        <v>1768</v>
      </c>
      <c r="H302" s="5" t="s">
        <v>1393</v>
      </c>
      <c r="I302" s="5" t="s">
        <v>1177</v>
      </c>
      <c r="J302" s="5" t="s">
        <v>1178</v>
      </c>
      <c r="K302" s="5" t="s">
        <v>1336</v>
      </c>
      <c r="L302" s="5" t="s">
        <v>1352</v>
      </c>
      <c r="M302" s="15"/>
      <c r="N302" s="15"/>
      <c r="O302" s="13">
        <v>1</v>
      </c>
      <c r="P302" s="18">
        <v>24406.269999999997</v>
      </c>
      <c r="Q302" s="4">
        <f t="shared" si="18"/>
        <v>13302.10792065981</v>
      </c>
      <c r="R302" s="4">
        <f t="shared" si="19"/>
        <v>5852.9274850903166</v>
      </c>
      <c r="S302" s="16">
        <v>0</v>
      </c>
      <c r="T302" s="2">
        <f t="shared" si="23"/>
        <v>7449.1804355694931</v>
      </c>
    </row>
    <row r="303" spans="1:20" x14ac:dyDescent="0.25">
      <c r="A303" s="22" t="s">
        <v>181</v>
      </c>
      <c r="B303" s="5" t="s">
        <v>1167</v>
      </c>
      <c r="C303" s="5" t="s">
        <v>1168</v>
      </c>
      <c r="D303" s="5" t="s">
        <v>1336</v>
      </c>
      <c r="E303" s="5" t="s">
        <v>1352</v>
      </c>
      <c r="F303" s="5" t="s">
        <v>1669</v>
      </c>
      <c r="G303" s="5" t="s">
        <v>1670</v>
      </c>
      <c r="H303" s="5" t="s">
        <v>1393</v>
      </c>
      <c r="I303" s="5" t="s">
        <v>1167</v>
      </c>
      <c r="J303" s="5" t="s">
        <v>1168</v>
      </c>
      <c r="K303" s="5" t="s">
        <v>1336</v>
      </c>
      <c r="L303" s="5" t="s">
        <v>1352</v>
      </c>
      <c r="M303" s="15"/>
      <c r="N303" s="15"/>
      <c r="O303" s="13">
        <v>1</v>
      </c>
      <c r="P303" s="18">
        <v>17885.349999999999</v>
      </c>
      <c r="Q303" s="4">
        <f t="shared" si="18"/>
        <v>9748.0219590610504</v>
      </c>
      <c r="R303" s="4">
        <f t="shared" si="19"/>
        <v>4289.1296619868626</v>
      </c>
      <c r="S303" s="16">
        <v>0</v>
      </c>
      <c r="T303" s="2">
        <f t="shared" si="23"/>
        <v>5458.8922970741878</v>
      </c>
    </row>
    <row r="304" spans="1:20" x14ac:dyDescent="0.25">
      <c r="A304" s="22" t="s">
        <v>182</v>
      </c>
      <c r="B304" s="5" t="s">
        <v>1173</v>
      </c>
      <c r="C304" s="5" t="s">
        <v>1174</v>
      </c>
      <c r="D304" s="5" t="s">
        <v>1336</v>
      </c>
      <c r="E304" s="5" t="s">
        <v>1352</v>
      </c>
      <c r="F304" s="5" t="s">
        <v>1769</v>
      </c>
      <c r="G304" s="5" t="s">
        <v>1770</v>
      </c>
      <c r="H304" s="5" t="s">
        <v>1393</v>
      </c>
      <c r="I304" s="5" t="s">
        <v>1173</v>
      </c>
      <c r="J304" s="5" t="s">
        <v>1174</v>
      </c>
      <c r="K304" s="5" t="s">
        <v>1336</v>
      </c>
      <c r="L304" s="5" t="s">
        <v>1352</v>
      </c>
      <c r="M304" s="15"/>
      <c r="N304" s="15"/>
      <c r="O304" s="13">
        <v>1</v>
      </c>
      <c r="P304" s="18">
        <v>3981.82</v>
      </c>
      <c r="Q304" s="4">
        <f t="shared" si="18"/>
        <v>2170.2045974514604</v>
      </c>
      <c r="R304" s="4">
        <f t="shared" si="19"/>
        <v>954.89002287864253</v>
      </c>
      <c r="S304" s="16">
        <v>0</v>
      </c>
      <c r="T304" s="2">
        <f t="shared" si="23"/>
        <v>1215.3145745728179</v>
      </c>
    </row>
    <row r="305" spans="1:20" x14ac:dyDescent="0.25">
      <c r="A305" s="22" t="s">
        <v>183</v>
      </c>
      <c r="B305" s="5" t="s">
        <v>1141</v>
      </c>
      <c r="C305" s="5" t="s">
        <v>1142</v>
      </c>
      <c r="D305" s="5" t="s">
        <v>1336</v>
      </c>
      <c r="E305" s="5" t="s">
        <v>1352</v>
      </c>
      <c r="F305" s="5" t="s">
        <v>1771</v>
      </c>
      <c r="G305" s="5" t="s">
        <v>1772</v>
      </c>
      <c r="H305" s="5" t="s">
        <v>1393</v>
      </c>
      <c r="I305" s="5" t="s">
        <v>1141</v>
      </c>
      <c r="J305" s="5" t="s">
        <v>1142</v>
      </c>
      <c r="K305" s="5" t="s">
        <v>1336</v>
      </c>
      <c r="L305" s="5" t="s">
        <v>1352</v>
      </c>
      <c r="M305" s="15"/>
      <c r="N305" s="15"/>
      <c r="O305" s="13">
        <v>1</v>
      </c>
      <c r="P305" s="18">
        <v>5455.74</v>
      </c>
      <c r="Q305" s="4">
        <f t="shared" si="18"/>
        <v>2973.5327138092202</v>
      </c>
      <c r="R305" s="4">
        <f t="shared" si="19"/>
        <v>1308.3543940760569</v>
      </c>
      <c r="S305" s="16">
        <v>0</v>
      </c>
      <c r="T305" s="2">
        <f t="shared" si="23"/>
        <v>1665.1783197331633</v>
      </c>
    </row>
    <row r="306" spans="1:20" x14ac:dyDescent="0.25">
      <c r="A306" s="22" t="s">
        <v>184</v>
      </c>
      <c r="B306" s="5" t="s">
        <v>1147</v>
      </c>
      <c r="C306" s="5" t="s">
        <v>1148</v>
      </c>
      <c r="D306" s="5" t="s">
        <v>1336</v>
      </c>
      <c r="E306" s="5" t="s">
        <v>1352</v>
      </c>
      <c r="F306" s="5" t="s">
        <v>1681</v>
      </c>
      <c r="G306" s="5" t="s">
        <v>1682</v>
      </c>
      <c r="H306" s="5" t="s">
        <v>1393</v>
      </c>
      <c r="I306" s="5" t="s">
        <v>1147</v>
      </c>
      <c r="J306" s="5" t="s">
        <v>1148</v>
      </c>
      <c r="K306" s="5" t="s">
        <v>1336</v>
      </c>
      <c r="L306" s="5" t="s">
        <v>1352</v>
      </c>
      <c r="M306" s="15"/>
      <c r="N306" s="15"/>
      <c r="O306" s="13">
        <v>0.5</v>
      </c>
      <c r="P306" s="18">
        <v>2402.87</v>
      </c>
      <c r="Q306" s="4">
        <f t="shared" si="18"/>
        <v>1309.6321584296099</v>
      </c>
      <c r="R306" s="4">
        <f t="shared" si="19"/>
        <v>576.23814970902833</v>
      </c>
      <c r="S306" s="16">
        <v>0</v>
      </c>
      <c r="T306" s="2">
        <f t="shared" si="23"/>
        <v>733.39400872058161</v>
      </c>
    </row>
    <row r="307" spans="1:20" x14ac:dyDescent="0.25">
      <c r="A307" s="22" t="s">
        <v>184</v>
      </c>
      <c r="B307" s="5" t="s">
        <v>1147</v>
      </c>
      <c r="C307" s="5" t="s">
        <v>1148</v>
      </c>
      <c r="D307" s="5" t="s">
        <v>1336</v>
      </c>
      <c r="E307" s="5" t="s">
        <v>1352</v>
      </c>
      <c r="F307" s="5" t="s">
        <v>1681</v>
      </c>
      <c r="G307" s="5" t="s">
        <v>1682</v>
      </c>
      <c r="H307" s="5" t="s">
        <v>1393</v>
      </c>
      <c r="I307" s="5" t="s">
        <v>1217</v>
      </c>
      <c r="J307" s="5" t="s">
        <v>1218</v>
      </c>
      <c r="K307" s="5" t="s">
        <v>1336</v>
      </c>
      <c r="L307" s="5" t="s">
        <v>1352</v>
      </c>
      <c r="M307" s="15"/>
      <c r="N307" s="15"/>
      <c r="O307" s="13">
        <v>0.5</v>
      </c>
      <c r="P307" s="18">
        <v>2402.87</v>
      </c>
      <c r="Q307" s="4">
        <f t="shared" si="18"/>
        <v>1309.6321584296099</v>
      </c>
      <c r="R307" s="4">
        <f t="shared" si="19"/>
        <v>576.23814970902833</v>
      </c>
      <c r="S307" s="16">
        <v>0</v>
      </c>
      <c r="T307" s="2">
        <f t="shared" si="23"/>
        <v>733.39400872058161</v>
      </c>
    </row>
    <row r="308" spans="1:20" x14ac:dyDescent="0.25">
      <c r="A308" s="22" t="s">
        <v>185</v>
      </c>
      <c r="B308" s="5" t="s">
        <v>1161</v>
      </c>
      <c r="C308" s="5" t="s">
        <v>1162</v>
      </c>
      <c r="D308" s="5" t="s">
        <v>1348</v>
      </c>
      <c r="E308" s="5" t="s">
        <v>1349</v>
      </c>
      <c r="F308" s="5" t="s">
        <v>1436</v>
      </c>
      <c r="G308" s="5" t="s">
        <v>1437</v>
      </c>
      <c r="H308" s="5" t="s">
        <v>1393</v>
      </c>
      <c r="I308" s="5" t="s">
        <v>1161</v>
      </c>
      <c r="J308" s="5" t="s">
        <v>1162</v>
      </c>
      <c r="K308" s="5" t="s">
        <v>1348</v>
      </c>
      <c r="L308" s="5" t="s">
        <v>1407</v>
      </c>
      <c r="M308" s="15"/>
      <c r="N308" s="15"/>
      <c r="O308" s="13">
        <v>1</v>
      </c>
      <c r="P308" s="18">
        <v>11239.550000000001</v>
      </c>
      <c r="Q308" s="4">
        <f t="shared" si="18"/>
        <v>6125.8728629836514</v>
      </c>
      <c r="R308" s="4">
        <f t="shared" si="19"/>
        <v>2695.3840597128064</v>
      </c>
      <c r="S308" s="16">
        <v>0</v>
      </c>
      <c r="T308" s="2">
        <f t="shared" si="23"/>
        <v>3430.488803270845</v>
      </c>
    </row>
    <row r="309" spans="1:20" x14ac:dyDescent="0.25">
      <c r="A309" s="22" t="s">
        <v>186</v>
      </c>
      <c r="B309" s="5" t="s">
        <v>1161</v>
      </c>
      <c r="C309" s="5" t="s">
        <v>1162</v>
      </c>
      <c r="D309" s="5" t="s">
        <v>1348</v>
      </c>
      <c r="E309" s="5" t="s">
        <v>1349</v>
      </c>
      <c r="F309" s="5" t="s">
        <v>1436</v>
      </c>
      <c r="G309" s="5" t="s">
        <v>1437</v>
      </c>
      <c r="H309" s="5" t="s">
        <v>1393</v>
      </c>
      <c r="I309" s="5" t="s">
        <v>1161</v>
      </c>
      <c r="J309" s="5" t="s">
        <v>1162</v>
      </c>
      <c r="K309" s="5" t="s">
        <v>1348</v>
      </c>
      <c r="L309" s="5" t="s">
        <v>1407</v>
      </c>
      <c r="M309" s="15"/>
      <c r="N309" s="15"/>
      <c r="O309" s="13">
        <v>1</v>
      </c>
      <c r="P309" s="18">
        <v>44577.46</v>
      </c>
      <c r="Q309" s="4">
        <f t="shared" si="18"/>
        <v>24295.977375850383</v>
      </c>
      <c r="R309" s="4">
        <f t="shared" si="19"/>
        <v>10690.230045374168</v>
      </c>
      <c r="S309" s="16">
        <v>0</v>
      </c>
      <c r="T309" s="2">
        <f t="shared" si="23"/>
        <v>13605.747330476215</v>
      </c>
    </row>
    <row r="310" spans="1:20" x14ac:dyDescent="0.25">
      <c r="A310" s="22" t="s">
        <v>187</v>
      </c>
      <c r="B310" s="5" t="s">
        <v>1235</v>
      </c>
      <c r="C310" s="5" t="s">
        <v>1236</v>
      </c>
      <c r="D310" s="5" t="s">
        <v>1350</v>
      </c>
      <c r="E310" s="5" t="s">
        <v>1351</v>
      </c>
      <c r="F310" s="5" t="s">
        <v>1773</v>
      </c>
      <c r="G310" s="5" t="s">
        <v>1774</v>
      </c>
      <c r="H310" s="5" t="s">
        <v>1393</v>
      </c>
      <c r="I310" s="5" t="s">
        <v>1235</v>
      </c>
      <c r="J310" s="5" t="s">
        <v>1236</v>
      </c>
      <c r="K310" s="5" t="s">
        <v>1350</v>
      </c>
      <c r="L310" s="5" t="s">
        <v>1351</v>
      </c>
      <c r="M310" s="15"/>
      <c r="N310" s="15"/>
      <c r="O310" s="13">
        <v>0.5</v>
      </c>
      <c r="P310" s="18">
        <v>154805.92499999999</v>
      </c>
      <c r="Q310" s="4">
        <f t="shared" si="18"/>
        <v>84373.610597095278</v>
      </c>
      <c r="R310" s="4">
        <f t="shared" si="19"/>
        <v>37124.388662721925</v>
      </c>
      <c r="S310" s="16">
        <v>0</v>
      </c>
      <c r="T310" s="2">
        <f t="shared" si="23"/>
        <v>47249.221934373352</v>
      </c>
    </row>
    <row r="311" spans="1:20" x14ac:dyDescent="0.25">
      <c r="A311" s="22" t="s">
        <v>187</v>
      </c>
      <c r="B311" s="5" t="s">
        <v>1235</v>
      </c>
      <c r="C311" s="5" t="s">
        <v>1236</v>
      </c>
      <c r="D311" s="5" t="s">
        <v>1350</v>
      </c>
      <c r="E311" s="5" t="s">
        <v>1351</v>
      </c>
      <c r="F311" s="5" t="s">
        <v>1775</v>
      </c>
      <c r="G311" s="5" t="s">
        <v>1776</v>
      </c>
      <c r="H311" s="5" t="s">
        <v>1398</v>
      </c>
      <c r="I311" s="5" t="s">
        <v>1235</v>
      </c>
      <c r="J311" s="5" t="s">
        <v>1236</v>
      </c>
      <c r="K311" s="5" t="s">
        <v>1350</v>
      </c>
      <c r="L311" s="5" t="s">
        <v>1351</v>
      </c>
      <c r="M311" s="15"/>
      <c r="N311" s="15"/>
      <c r="O311" s="13">
        <v>0.5</v>
      </c>
      <c r="P311" s="18">
        <v>154805.92499999999</v>
      </c>
      <c r="Q311" s="4">
        <f t="shared" si="18"/>
        <v>84373.610597095278</v>
      </c>
      <c r="R311" s="4">
        <f t="shared" si="19"/>
        <v>37124.388662721925</v>
      </c>
      <c r="S311" s="16">
        <v>0</v>
      </c>
      <c r="T311" s="2">
        <f t="shared" si="23"/>
        <v>47249.221934373352</v>
      </c>
    </row>
    <row r="312" spans="1:20" x14ac:dyDescent="0.25">
      <c r="A312" s="22" t="s">
        <v>188</v>
      </c>
      <c r="B312" s="5" t="s">
        <v>1163</v>
      </c>
      <c r="C312" s="5" t="s">
        <v>1164</v>
      </c>
      <c r="D312" s="5" t="s">
        <v>1348</v>
      </c>
      <c r="E312" s="5" t="s">
        <v>1349</v>
      </c>
      <c r="F312" s="5" t="s">
        <v>1709</v>
      </c>
      <c r="G312" s="5" t="s">
        <v>1710</v>
      </c>
      <c r="H312" s="5" t="s">
        <v>1402</v>
      </c>
      <c r="I312" s="5" t="s">
        <v>1221</v>
      </c>
      <c r="J312" s="5" t="s">
        <v>1222</v>
      </c>
      <c r="K312" s="5" t="s">
        <v>1363</v>
      </c>
      <c r="L312" s="5" t="s">
        <v>1407</v>
      </c>
      <c r="M312" s="15"/>
      <c r="N312" s="15"/>
      <c r="O312" s="13">
        <v>0.5</v>
      </c>
      <c r="P312" s="18">
        <v>11409.940000000002</v>
      </c>
      <c r="Q312" s="4">
        <f t="shared" si="18"/>
        <v>6218.7402355318218</v>
      </c>
      <c r="R312" s="4">
        <f t="shared" si="19"/>
        <v>2736.2457036340015</v>
      </c>
      <c r="S312" s="16">
        <v>0</v>
      </c>
      <c r="T312" s="2">
        <f t="shared" si="23"/>
        <v>3482.4945318978203</v>
      </c>
    </row>
    <row r="313" spans="1:20" x14ac:dyDescent="0.25">
      <c r="A313" s="22" t="s">
        <v>188</v>
      </c>
      <c r="B313" s="5" t="s">
        <v>1163</v>
      </c>
      <c r="C313" s="5" t="s">
        <v>1164</v>
      </c>
      <c r="D313" s="5" t="s">
        <v>1348</v>
      </c>
      <c r="E313" s="5" t="s">
        <v>1349</v>
      </c>
      <c r="F313" s="5" t="s">
        <v>1777</v>
      </c>
      <c r="G313" s="5" t="s">
        <v>1778</v>
      </c>
      <c r="H313" s="5" t="s">
        <v>1393</v>
      </c>
      <c r="I313" s="5" t="s">
        <v>1163</v>
      </c>
      <c r="J313" s="14" t="s">
        <v>1164</v>
      </c>
      <c r="K313" s="5" t="s">
        <v>1348</v>
      </c>
      <c r="L313" s="5" t="s">
        <v>1407</v>
      </c>
      <c r="M313" s="15"/>
      <c r="N313" s="15"/>
      <c r="O313" s="13">
        <v>0.5</v>
      </c>
      <c r="P313" s="18">
        <v>11409.940000000002</v>
      </c>
      <c r="Q313" s="4">
        <f t="shared" si="18"/>
        <v>6218.7402355318218</v>
      </c>
      <c r="R313" s="4">
        <f t="shared" si="19"/>
        <v>2736.2457036340015</v>
      </c>
      <c r="S313" s="16">
        <v>0</v>
      </c>
      <c r="T313" s="2">
        <f t="shared" si="23"/>
        <v>3482.4945318978203</v>
      </c>
    </row>
    <row r="314" spans="1:20" x14ac:dyDescent="0.25">
      <c r="A314" s="22" t="s">
        <v>189</v>
      </c>
      <c r="B314" s="5" t="s">
        <v>1175</v>
      </c>
      <c r="C314" s="5" t="s">
        <v>1176</v>
      </c>
      <c r="D314" s="5" t="s">
        <v>1359</v>
      </c>
      <c r="E314" s="5" t="s">
        <v>1360</v>
      </c>
      <c r="F314" s="5" t="s">
        <v>1779</v>
      </c>
      <c r="G314" s="5" t="s">
        <v>1780</v>
      </c>
      <c r="H314" s="5" t="s">
        <v>1398</v>
      </c>
      <c r="I314" s="5" t="s">
        <v>1175</v>
      </c>
      <c r="J314" s="5" t="s">
        <v>1176</v>
      </c>
      <c r="K314" s="5" t="s">
        <v>1359</v>
      </c>
      <c r="L314" s="5" t="s">
        <v>1394</v>
      </c>
      <c r="M314" s="5" t="s">
        <v>1353</v>
      </c>
      <c r="N314" s="5" t="s">
        <v>2587</v>
      </c>
      <c r="O314" s="13">
        <v>0</v>
      </c>
      <c r="P314" s="18">
        <v>0</v>
      </c>
      <c r="Q314" s="4">
        <f t="shared" si="18"/>
        <v>0</v>
      </c>
      <c r="R314" s="4"/>
      <c r="S314" s="4">
        <f>Q314</f>
        <v>0</v>
      </c>
      <c r="T314" s="1"/>
    </row>
    <row r="315" spans="1:20" x14ac:dyDescent="0.25">
      <c r="A315" s="22" t="s">
        <v>189</v>
      </c>
      <c r="B315" s="5" t="s">
        <v>1175</v>
      </c>
      <c r="C315" s="5" t="s">
        <v>1176</v>
      </c>
      <c r="D315" s="5" t="s">
        <v>1359</v>
      </c>
      <c r="E315" s="5" t="s">
        <v>1360</v>
      </c>
      <c r="F315" s="5" t="s">
        <v>1565</v>
      </c>
      <c r="G315" s="5" t="s">
        <v>1566</v>
      </c>
      <c r="H315" s="5" t="s">
        <v>1398</v>
      </c>
      <c r="I315" s="5" t="s">
        <v>1157</v>
      </c>
      <c r="J315" s="5" t="s">
        <v>1158</v>
      </c>
      <c r="K315" s="5" t="s">
        <v>1357</v>
      </c>
      <c r="L315" s="5" t="s">
        <v>1433</v>
      </c>
      <c r="M315" s="15"/>
      <c r="N315" s="15"/>
      <c r="O315" s="13">
        <v>0.15</v>
      </c>
      <c r="P315" s="18">
        <v>1040.472</v>
      </c>
      <c r="Q315" s="4">
        <f t="shared" si="18"/>
        <v>567.08668847901606</v>
      </c>
      <c r="R315" s="4">
        <f t="shared" si="19"/>
        <v>249.51814293076706</v>
      </c>
      <c r="S315" s="16">
        <v>0</v>
      </c>
      <c r="T315" s="2">
        <f t="shared" ref="T315:T316" si="24">Q315-R315</f>
        <v>317.56854554824901</v>
      </c>
    </row>
    <row r="316" spans="1:20" x14ac:dyDescent="0.25">
      <c r="A316" s="22" t="s">
        <v>189</v>
      </c>
      <c r="B316" s="5" t="s">
        <v>1175</v>
      </c>
      <c r="C316" s="5" t="s">
        <v>1176</v>
      </c>
      <c r="D316" s="5" t="s">
        <v>1359</v>
      </c>
      <c r="E316" s="5" t="s">
        <v>1360</v>
      </c>
      <c r="F316" s="5" t="s">
        <v>1781</v>
      </c>
      <c r="G316" s="5" t="s">
        <v>1782</v>
      </c>
      <c r="H316" s="5" t="s">
        <v>1393</v>
      </c>
      <c r="I316" s="5" t="s">
        <v>1149</v>
      </c>
      <c r="J316" s="5" t="s">
        <v>1150</v>
      </c>
      <c r="K316" s="5" t="s">
        <v>1353</v>
      </c>
      <c r="L316" s="5" t="s">
        <v>1399</v>
      </c>
      <c r="M316" s="15"/>
      <c r="N316" s="15"/>
      <c r="O316" s="13">
        <v>0.255</v>
      </c>
      <c r="P316" s="18">
        <v>1768.8023999999998</v>
      </c>
      <c r="Q316" s="4">
        <f t="shared" si="18"/>
        <v>964.04737041432713</v>
      </c>
      <c r="R316" s="4">
        <f t="shared" si="19"/>
        <v>424.18084298230394</v>
      </c>
      <c r="S316" s="16">
        <v>0</v>
      </c>
      <c r="T316" s="2">
        <f t="shared" si="24"/>
        <v>539.86652743202319</v>
      </c>
    </row>
    <row r="317" spans="1:20" x14ac:dyDescent="0.25">
      <c r="A317" s="22" t="s">
        <v>189</v>
      </c>
      <c r="B317" s="5" t="s">
        <v>1175</v>
      </c>
      <c r="C317" s="5" t="s">
        <v>1176</v>
      </c>
      <c r="D317" s="5" t="s">
        <v>1359</v>
      </c>
      <c r="E317" s="5" t="s">
        <v>1360</v>
      </c>
      <c r="F317" s="5" t="s">
        <v>1781</v>
      </c>
      <c r="G317" s="5" t="s">
        <v>1782</v>
      </c>
      <c r="H317" s="5" t="s">
        <v>1393</v>
      </c>
      <c r="I317" s="5" t="s">
        <v>1175</v>
      </c>
      <c r="J317" s="5" t="s">
        <v>1176</v>
      </c>
      <c r="K317" s="5" t="s">
        <v>1359</v>
      </c>
      <c r="L317" s="5" t="s">
        <v>1394</v>
      </c>
      <c r="M317" s="5" t="s">
        <v>1353</v>
      </c>
      <c r="N317" s="5" t="s">
        <v>2587</v>
      </c>
      <c r="O317" s="13">
        <v>0.59499999999999997</v>
      </c>
      <c r="P317" s="18">
        <v>4127.2055999999993</v>
      </c>
      <c r="Q317" s="4">
        <f t="shared" si="18"/>
        <v>2249.4438643000967</v>
      </c>
      <c r="R317" s="4"/>
      <c r="S317" s="4">
        <f>Q317</f>
        <v>2249.4438643000967</v>
      </c>
      <c r="T317" s="1"/>
    </row>
    <row r="318" spans="1:20" x14ac:dyDescent="0.25">
      <c r="A318" s="22" t="s">
        <v>190</v>
      </c>
      <c r="B318" s="5" t="s">
        <v>1161</v>
      </c>
      <c r="C318" s="5" t="s">
        <v>1162</v>
      </c>
      <c r="D318" s="5" t="s">
        <v>1348</v>
      </c>
      <c r="E318" s="5" t="s">
        <v>1349</v>
      </c>
      <c r="F318" s="5" t="s">
        <v>1783</v>
      </c>
      <c r="G318" s="5" t="s">
        <v>1784</v>
      </c>
      <c r="H318" s="5" t="s">
        <v>1393</v>
      </c>
      <c r="I318" s="5" t="s">
        <v>1161</v>
      </c>
      <c r="J318" s="5" t="s">
        <v>1162</v>
      </c>
      <c r="K318" s="5" t="s">
        <v>1348</v>
      </c>
      <c r="L318" s="5" t="s">
        <v>1407</v>
      </c>
      <c r="M318" s="15"/>
      <c r="N318" s="15"/>
      <c r="O318" s="13">
        <v>1</v>
      </c>
      <c r="P318" s="18">
        <v>29132.2</v>
      </c>
      <c r="Q318" s="4">
        <f t="shared" si="18"/>
        <v>15877.873528656603</v>
      </c>
      <c r="R318" s="4">
        <f t="shared" si="19"/>
        <v>6986.264352608905</v>
      </c>
      <c r="S318" s="16">
        <v>0</v>
      </c>
      <c r="T318" s="2">
        <f t="shared" ref="T318:T319" si="25">Q318-R318</f>
        <v>8891.6091760476975</v>
      </c>
    </row>
    <row r="319" spans="1:20" x14ac:dyDescent="0.25">
      <c r="A319" s="22" t="s">
        <v>191</v>
      </c>
      <c r="B319" s="5" t="s">
        <v>1175</v>
      </c>
      <c r="C319" s="5" t="s">
        <v>1176</v>
      </c>
      <c r="D319" s="5" t="s">
        <v>1359</v>
      </c>
      <c r="E319" s="5" t="s">
        <v>1360</v>
      </c>
      <c r="F319" s="5" t="s">
        <v>1785</v>
      </c>
      <c r="G319" s="5" t="s">
        <v>1786</v>
      </c>
      <c r="H319" s="5" t="s">
        <v>1393</v>
      </c>
      <c r="I319" s="5" t="s">
        <v>1149</v>
      </c>
      <c r="J319" s="5" t="s">
        <v>1150</v>
      </c>
      <c r="K319" s="5" t="s">
        <v>1353</v>
      </c>
      <c r="L319" s="5" t="s">
        <v>1399</v>
      </c>
      <c r="M319" s="15"/>
      <c r="N319" s="15"/>
      <c r="O319" s="13">
        <v>0.2</v>
      </c>
      <c r="P319" s="18">
        <v>2501.7960000000003</v>
      </c>
      <c r="Q319" s="4">
        <f t="shared" si="18"/>
        <v>1363.5496283321884</v>
      </c>
      <c r="R319" s="4">
        <f t="shared" si="19"/>
        <v>599.96183646616294</v>
      </c>
      <c r="S319" s="16">
        <v>0</v>
      </c>
      <c r="T319" s="2">
        <f t="shared" si="25"/>
        <v>763.58779186602544</v>
      </c>
    </row>
    <row r="320" spans="1:20" x14ac:dyDescent="0.25">
      <c r="A320" s="22" t="s">
        <v>191</v>
      </c>
      <c r="B320" s="5" t="s">
        <v>1175</v>
      </c>
      <c r="C320" s="5" t="s">
        <v>1176</v>
      </c>
      <c r="D320" s="5" t="s">
        <v>1359</v>
      </c>
      <c r="E320" s="5" t="s">
        <v>1360</v>
      </c>
      <c r="F320" s="5" t="s">
        <v>1785</v>
      </c>
      <c r="G320" s="5" t="s">
        <v>1786</v>
      </c>
      <c r="H320" s="5" t="s">
        <v>1393</v>
      </c>
      <c r="I320" s="5" t="s">
        <v>1175</v>
      </c>
      <c r="J320" s="5" t="s">
        <v>1176</v>
      </c>
      <c r="K320" s="5" t="s">
        <v>1359</v>
      </c>
      <c r="L320" s="5" t="s">
        <v>1394</v>
      </c>
      <c r="M320" s="5" t="s">
        <v>1353</v>
      </c>
      <c r="N320" s="5" t="s">
        <v>2587</v>
      </c>
      <c r="O320" s="13">
        <v>0.8</v>
      </c>
      <c r="P320" s="18">
        <v>10007.184000000001</v>
      </c>
      <c r="Q320" s="4">
        <f t="shared" si="18"/>
        <v>5454.1985133287535</v>
      </c>
      <c r="R320" s="4"/>
      <c r="S320" s="4">
        <f>Q320</f>
        <v>5454.1985133287535</v>
      </c>
      <c r="T320" s="1"/>
    </row>
    <row r="321" spans="1:20" x14ac:dyDescent="0.25">
      <c r="A321" s="22" t="s">
        <v>192</v>
      </c>
      <c r="B321" s="5" t="s">
        <v>1153</v>
      </c>
      <c r="C321" s="5" t="s">
        <v>1154</v>
      </c>
      <c r="D321" s="5" t="s">
        <v>1348</v>
      </c>
      <c r="E321" s="5" t="s">
        <v>1349</v>
      </c>
      <c r="F321" s="5" t="s">
        <v>1787</v>
      </c>
      <c r="G321" s="5" t="s">
        <v>1788</v>
      </c>
      <c r="H321" s="5" t="s">
        <v>1393</v>
      </c>
      <c r="I321" s="5" t="s">
        <v>1153</v>
      </c>
      <c r="J321" s="5" t="s">
        <v>1154</v>
      </c>
      <c r="K321" s="5" t="s">
        <v>1348</v>
      </c>
      <c r="L321" s="5" t="s">
        <v>1407</v>
      </c>
      <c r="M321" s="15"/>
      <c r="N321" s="15"/>
      <c r="O321" s="13">
        <v>1</v>
      </c>
      <c r="P321" s="18">
        <v>8931.41</v>
      </c>
      <c r="Q321" s="4">
        <f t="shared" si="18"/>
        <v>4867.8712356972301</v>
      </c>
      <c r="R321" s="4">
        <f t="shared" si="19"/>
        <v>2141.8633437067811</v>
      </c>
      <c r="S321" s="16">
        <v>0</v>
      </c>
      <c r="T321" s="2">
        <f t="shared" ref="T321:T366" si="26">Q321-R321</f>
        <v>2726.007891990449</v>
      </c>
    </row>
    <row r="322" spans="1:20" x14ac:dyDescent="0.25">
      <c r="A322" s="22" t="s">
        <v>193</v>
      </c>
      <c r="B322" s="5" t="s">
        <v>1169</v>
      </c>
      <c r="C322" s="5" t="s">
        <v>1170</v>
      </c>
      <c r="D322" s="5" t="s">
        <v>1348</v>
      </c>
      <c r="E322" s="5" t="s">
        <v>1349</v>
      </c>
      <c r="F322" s="5" t="s">
        <v>1789</v>
      </c>
      <c r="G322" s="5" t="s">
        <v>1790</v>
      </c>
      <c r="H322" s="5" t="s">
        <v>1393</v>
      </c>
      <c r="I322" s="5" t="s">
        <v>1169</v>
      </c>
      <c r="J322" s="5" t="s">
        <v>1170</v>
      </c>
      <c r="K322" s="5" t="s">
        <v>1348</v>
      </c>
      <c r="L322" s="5" t="s">
        <v>1407</v>
      </c>
      <c r="M322" s="15"/>
      <c r="N322" s="15"/>
      <c r="O322" s="13">
        <v>1</v>
      </c>
      <c r="P322" s="18">
        <v>-50.590000000000366</v>
      </c>
      <c r="Q322" s="4">
        <f t="shared" si="18"/>
        <v>-27.572981848770201</v>
      </c>
      <c r="R322" s="4">
        <f t="shared" si="19"/>
        <v>-12.132112013458888</v>
      </c>
      <c r="S322" s="16">
        <v>0</v>
      </c>
      <c r="T322" s="2">
        <f t="shared" si="26"/>
        <v>-15.440869835311313</v>
      </c>
    </row>
    <row r="323" spans="1:20" x14ac:dyDescent="0.25">
      <c r="A323" s="22" t="s">
        <v>194</v>
      </c>
      <c r="B323" s="5" t="s">
        <v>1221</v>
      </c>
      <c r="C323" s="5" t="s">
        <v>1222</v>
      </c>
      <c r="D323" s="5" t="s">
        <v>1363</v>
      </c>
      <c r="E323" s="5" t="s">
        <v>1349</v>
      </c>
      <c r="F323" s="5" t="s">
        <v>1791</v>
      </c>
      <c r="G323" s="5" t="s">
        <v>1792</v>
      </c>
      <c r="H323" s="5" t="s">
        <v>1402</v>
      </c>
      <c r="I323" s="5" t="s">
        <v>1225</v>
      </c>
      <c r="J323" s="5" t="s">
        <v>1226</v>
      </c>
      <c r="K323" s="5" t="s">
        <v>1363</v>
      </c>
      <c r="L323" s="5" t="s">
        <v>1407</v>
      </c>
      <c r="M323" s="15"/>
      <c r="N323" s="15"/>
      <c r="O323" s="13">
        <v>0.4</v>
      </c>
      <c r="P323" s="18">
        <v>6786.2400000000016</v>
      </c>
      <c r="Q323" s="4">
        <f t="shared" si="18"/>
        <v>3698.692870950721</v>
      </c>
      <c r="R323" s="4">
        <f t="shared" si="19"/>
        <v>1627.4248632183173</v>
      </c>
      <c r="S323" s="16">
        <v>0</v>
      </c>
      <c r="T323" s="2">
        <f t="shared" si="26"/>
        <v>2071.2680077324039</v>
      </c>
    </row>
    <row r="324" spans="1:20" x14ac:dyDescent="0.25">
      <c r="A324" s="22" t="s">
        <v>194</v>
      </c>
      <c r="B324" s="5" t="s">
        <v>1221</v>
      </c>
      <c r="C324" s="5" t="s">
        <v>1222</v>
      </c>
      <c r="D324" s="5" t="s">
        <v>1363</v>
      </c>
      <c r="E324" s="5" t="s">
        <v>1349</v>
      </c>
      <c r="F324" s="5" t="s">
        <v>1659</v>
      </c>
      <c r="G324" s="5" t="s">
        <v>1660</v>
      </c>
      <c r="H324" s="5" t="s">
        <v>1393</v>
      </c>
      <c r="I324" s="5" t="s">
        <v>1221</v>
      </c>
      <c r="J324" s="5" t="s">
        <v>1222</v>
      </c>
      <c r="K324" s="5" t="s">
        <v>1363</v>
      </c>
      <c r="L324" s="5" t="s">
        <v>1407</v>
      </c>
      <c r="M324" s="15"/>
      <c r="N324" s="15"/>
      <c r="O324" s="13">
        <v>0.6</v>
      </c>
      <c r="P324" s="18">
        <v>10179.36</v>
      </c>
      <c r="Q324" s="4">
        <f t="shared" si="18"/>
        <v>5548.0393064260807</v>
      </c>
      <c r="R324" s="4">
        <f t="shared" si="19"/>
        <v>2441.1372948274757</v>
      </c>
      <c r="S324" s="16">
        <v>0</v>
      </c>
      <c r="T324" s="2">
        <f t="shared" si="26"/>
        <v>3106.902011598605</v>
      </c>
    </row>
    <row r="325" spans="1:20" x14ac:dyDescent="0.25">
      <c r="A325" s="22" t="s">
        <v>195</v>
      </c>
      <c r="B325" s="5" t="s">
        <v>1239</v>
      </c>
      <c r="C325" s="5" t="s">
        <v>1240</v>
      </c>
      <c r="D325" s="5" t="s">
        <v>1239</v>
      </c>
      <c r="E325" s="5" t="s">
        <v>1364</v>
      </c>
      <c r="F325" s="5" t="s">
        <v>1793</v>
      </c>
      <c r="G325" s="5" t="s">
        <v>1794</v>
      </c>
      <c r="H325" s="5" t="s">
        <v>1402</v>
      </c>
      <c r="I325" s="5" t="s">
        <v>1237</v>
      </c>
      <c r="J325" s="5" t="s">
        <v>1238</v>
      </c>
      <c r="K325" s="5" t="s">
        <v>1357</v>
      </c>
      <c r="L325" s="5" t="s">
        <v>1433</v>
      </c>
      <c r="M325" s="15"/>
      <c r="N325" s="15"/>
      <c r="O325" s="13">
        <v>0.13339999999999999</v>
      </c>
      <c r="P325" s="18">
        <v>513.56331999999998</v>
      </c>
      <c r="Q325" s="4">
        <f t="shared" ref="Q325:Q388" si="27">P325*$Q$2</f>
        <v>279.90654478264599</v>
      </c>
      <c r="R325" s="4">
        <f t="shared" ref="R325:R388" si="28">0.44*Q325</f>
        <v>123.15887970436424</v>
      </c>
      <c r="S325" s="16">
        <v>0</v>
      </c>
      <c r="T325" s="2">
        <f t="shared" si="26"/>
        <v>156.74766507828176</v>
      </c>
    </row>
    <row r="326" spans="1:20" x14ac:dyDescent="0.25">
      <c r="A326" s="22" t="s">
        <v>195</v>
      </c>
      <c r="B326" s="5" t="s">
        <v>1239</v>
      </c>
      <c r="C326" s="5" t="s">
        <v>1240</v>
      </c>
      <c r="D326" s="5" t="s">
        <v>1239</v>
      </c>
      <c r="E326" s="5" t="s">
        <v>1364</v>
      </c>
      <c r="F326" s="5" t="s">
        <v>1795</v>
      </c>
      <c r="G326" s="5" t="s">
        <v>1796</v>
      </c>
      <c r="H326" s="5" t="s">
        <v>1402</v>
      </c>
      <c r="I326" s="5" t="s">
        <v>1185</v>
      </c>
      <c r="J326" s="5" t="s">
        <v>1186</v>
      </c>
      <c r="K326" s="5" t="s">
        <v>1357</v>
      </c>
      <c r="L326" s="5" t="s">
        <v>1433</v>
      </c>
      <c r="M326" s="15"/>
      <c r="N326" s="15"/>
      <c r="O326" s="13">
        <v>0.1333</v>
      </c>
      <c r="P326" s="18">
        <v>513.17834000000005</v>
      </c>
      <c r="Q326" s="4">
        <f t="shared" si="27"/>
        <v>279.69671978655708</v>
      </c>
      <c r="R326" s="4">
        <f t="shared" si="28"/>
        <v>123.06655670608512</v>
      </c>
      <c r="S326" s="16">
        <v>0</v>
      </c>
      <c r="T326" s="2">
        <f t="shared" si="26"/>
        <v>156.63016308047196</v>
      </c>
    </row>
    <row r="327" spans="1:20" x14ac:dyDescent="0.25">
      <c r="A327" s="22" t="s">
        <v>195</v>
      </c>
      <c r="B327" s="5" t="s">
        <v>1239</v>
      </c>
      <c r="C327" s="5" t="s">
        <v>1240</v>
      </c>
      <c r="D327" s="5" t="s">
        <v>1239</v>
      </c>
      <c r="E327" s="5" t="s">
        <v>1364</v>
      </c>
      <c r="F327" s="5" t="s">
        <v>1797</v>
      </c>
      <c r="G327" s="5" t="s">
        <v>1798</v>
      </c>
      <c r="H327" s="5" t="s">
        <v>1402</v>
      </c>
      <c r="I327" s="5" t="s">
        <v>1185</v>
      </c>
      <c r="J327" s="5" t="s">
        <v>1186</v>
      </c>
      <c r="K327" s="5" t="s">
        <v>1357</v>
      </c>
      <c r="L327" s="5" t="s">
        <v>1433</v>
      </c>
      <c r="M327" s="15"/>
      <c r="N327" s="15"/>
      <c r="O327" s="13">
        <v>0.1333</v>
      </c>
      <c r="P327" s="18">
        <v>513.17834000000005</v>
      </c>
      <c r="Q327" s="4">
        <f t="shared" si="27"/>
        <v>279.69671978655708</v>
      </c>
      <c r="R327" s="4">
        <f t="shared" si="28"/>
        <v>123.06655670608512</v>
      </c>
      <c r="S327" s="16">
        <v>0</v>
      </c>
      <c r="T327" s="2">
        <f t="shared" si="26"/>
        <v>156.63016308047196</v>
      </c>
    </row>
    <row r="328" spans="1:20" x14ac:dyDescent="0.25">
      <c r="A328" s="22" t="s">
        <v>195</v>
      </c>
      <c r="B328" s="5" t="s">
        <v>1239</v>
      </c>
      <c r="C328" s="5" t="s">
        <v>1240</v>
      </c>
      <c r="D328" s="5" t="s">
        <v>1239</v>
      </c>
      <c r="E328" s="5" t="s">
        <v>1364</v>
      </c>
      <c r="F328" s="5" t="s">
        <v>1799</v>
      </c>
      <c r="G328" s="5" t="s">
        <v>1800</v>
      </c>
      <c r="H328" s="5" t="s">
        <v>1393</v>
      </c>
      <c r="I328" s="5" t="s">
        <v>1239</v>
      </c>
      <c r="J328" s="5" t="s">
        <v>1240</v>
      </c>
      <c r="K328" s="5" t="s">
        <v>1801</v>
      </c>
      <c r="L328" s="5" t="s">
        <v>1802</v>
      </c>
      <c r="M328" s="15"/>
      <c r="N328" s="15"/>
      <c r="O328" s="13">
        <v>0.6</v>
      </c>
      <c r="P328" s="18">
        <v>2309.88</v>
      </c>
      <c r="Q328" s="4">
        <f t="shared" si="27"/>
        <v>1258.9499765336402</v>
      </c>
      <c r="R328" s="4">
        <f t="shared" si="28"/>
        <v>553.93798967480166</v>
      </c>
      <c r="S328" s="16">
        <v>0</v>
      </c>
      <c r="T328" s="2">
        <f t="shared" si="26"/>
        <v>705.01198685883855</v>
      </c>
    </row>
    <row r="329" spans="1:20" x14ac:dyDescent="0.25">
      <c r="A329" s="22" t="s">
        <v>196</v>
      </c>
      <c r="B329" s="5" t="s">
        <v>1149</v>
      </c>
      <c r="C329" s="5" t="s">
        <v>1150</v>
      </c>
      <c r="D329" s="5" t="s">
        <v>1353</v>
      </c>
      <c r="E329" s="5" t="s">
        <v>1354</v>
      </c>
      <c r="F329" s="5" t="s">
        <v>1803</v>
      </c>
      <c r="G329" s="5" t="s">
        <v>1804</v>
      </c>
      <c r="H329" s="5" t="s">
        <v>1398</v>
      </c>
      <c r="I329" s="5" t="s">
        <v>1241</v>
      </c>
      <c r="J329" s="5" t="s">
        <v>1242</v>
      </c>
      <c r="K329" s="5" t="s">
        <v>1353</v>
      </c>
      <c r="L329" s="5" t="s">
        <v>1399</v>
      </c>
      <c r="M329" s="15"/>
      <c r="N329" s="15"/>
      <c r="O329" s="13">
        <v>0.1</v>
      </c>
      <c r="P329" s="18">
        <v>15865.770000000002</v>
      </c>
      <c r="Q329" s="4">
        <f t="shared" si="27"/>
        <v>8647.2936988883121</v>
      </c>
      <c r="R329" s="4">
        <f t="shared" si="28"/>
        <v>3804.8092275108575</v>
      </c>
      <c r="S329" s="16">
        <v>0</v>
      </c>
      <c r="T329" s="2">
        <f t="shared" si="26"/>
        <v>4842.4844713774546</v>
      </c>
    </row>
    <row r="330" spans="1:20" x14ac:dyDescent="0.25">
      <c r="A330" s="22" t="s">
        <v>196</v>
      </c>
      <c r="B330" s="5" t="s">
        <v>1149</v>
      </c>
      <c r="C330" s="5" t="s">
        <v>1150</v>
      </c>
      <c r="D330" s="5" t="s">
        <v>1353</v>
      </c>
      <c r="E330" s="5" t="s">
        <v>1354</v>
      </c>
      <c r="F330" s="5" t="s">
        <v>1805</v>
      </c>
      <c r="G330" s="5" t="s">
        <v>1806</v>
      </c>
      <c r="H330" s="5" t="s">
        <v>1393</v>
      </c>
      <c r="I330" s="5" t="s">
        <v>1149</v>
      </c>
      <c r="J330" s="5" t="s">
        <v>1150</v>
      </c>
      <c r="K330" s="5" t="s">
        <v>1353</v>
      </c>
      <c r="L330" s="5" t="s">
        <v>1399</v>
      </c>
      <c r="M330" s="15"/>
      <c r="N330" s="15"/>
      <c r="O330" s="13">
        <v>0.67500000000000004</v>
      </c>
      <c r="P330" s="18">
        <v>107093.94750000001</v>
      </c>
      <c r="Q330" s="4">
        <f t="shared" si="27"/>
        <v>58369.232467496106</v>
      </c>
      <c r="R330" s="4">
        <f t="shared" si="28"/>
        <v>25682.462285698286</v>
      </c>
      <c r="S330" s="16">
        <v>0</v>
      </c>
      <c r="T330" s="2">
        <f t="shared" si="26"/>
        <v>32686.77018179782</v>
      </c>
    </row>
    <row r="331" spans="1:20" x14ac:dyDescent="0.25">
      <c r="A331" s="22" t="s">
        <v>196</v>
      </c>
      <c r="B331" s="5" t="s">
        <v>1149</v>
      </c>
      <c r="C331" s="5" t="s">
        <v>1150</v>
      </c>
      <c r="D331" s="5" t="s">
        <v>1353</v>
      </c>
      <c r="E331" s="5" t="s">
        <v>1354</v>
      </c>
      <c r="F331" s="5" t="s">
        <v>1807</v>
      </c>
      <c r="G331" s="5" t="s">
        <v>1808</v>
      </c>
      <c r="H331" s="5" t="s">
        <v>1398</v>
      </c>
      <c r="I331" s="5" t="s">
        <v>1149</v>
      </c>
      <c r="J331" s="5" t="s">
        <v>1150</v>
      </c>
      <c r="K331" s="5" t="s">
        <v>1353</v>
      </c>
      <c r="L331" s="5" t="s">
        <v>1399</v>
      </c>
      <c r="M331" s="15"/>
      <c r="N331" s="15"/>
      <c r="O331" s="13">
        <v>0.22500000000000001</v>
      </c>
      <c r="P331" s="18">
        <v>35697.982500000006</v>
      </c>
      <c r="Q331" s="4">
        <f t="shared" si="27"/>
        <v>19456.410822498703</v>
      </c>
      <c r="R331" s="4">
        <f t="shared" si="28"/>
        <v>8560.8207618994293</v>
      </c>
      <c r="S331" s="16">
        <v>0</v>
      </c>
      <c r="T331" s="2">
        <f t="shared" si="26"/>
        <v>10895.590060599274</v>
      </c>
    </row>
    <row r="332" spans="1:20" x14ac:dyDescent="0.25">
      <c r="A332" s="22" t="s">
        <v>197</v>
      </c>
      <c r="B332" s="5" t="s">
        <v>1149</v>
      </c>
      <c r="C332" s="5" t="s">
        <v>1150</v>
      </c>
      <c r="D332" s="5" t="s">
        <v>1353</v>
      </c>
      <c r="E332" s="5" t="s">
        <v>1354</v>
      </c>
      <c r="F332" s="5" t="s">
        <v>1805</v>
      </c>
      <c r="G332" s="5" t="s">
        <v>1806</v>
      </c>
      <c r="H332" s="5" t="s">
        <v>1393</v>
      </c>
      <c r="I332" s="5" t="s">
        <v>1149</v>
      </c>
      <c r="J332" s="5" t="s">
        <v>1150</v>
      </c>
      <c r="K332" s="5" t="s">
        <v>1353</v>
      </c>
      <c r="L332" s="5" t="s">
        <v>1399</v>
      </c>
      <c r="M332" s="15"/>
      <c r="N332" s="15"/>
      <c r="O332" s="13">
        <v>1</v>
      </c>
      <c r="P332" s="18">
        <v>15538.899999999998</v>
      </c>
      <c r="Q332" s="4">
        <f t="shared" si="27"/>
        <v>8469.1402974866996</v>
      </c>
      <c r="R332" s="4">
        <f t="shared" si="28"/>
        <v>3726.4217308941479</v>
      </c>
      <c r="S332" s="16">
        <v>0</v>
      </c>
      <c r="T332" s="2">
        <f t="shared" si="26"/>
        <v>4742.7185665925517</v>
      </c>
    </row>
    <row r="333" spans="1:20" x14ac:dyDescent="0.25">
      <c r="A333" s="22" t="s">
        <v>198</v>
      </c>
      <c r="B333" s="5" t="s">
        <v>1149</v>
      </c>
      <c r="C333" s="5" t="s">
        <v>1150</v>
      </c>
      <c r="D333" s="5" t="s">
        <v>1353</v>
      </c>
      <c r="E333" s="5" t="s">
        <v>1354</v>
      </c>
      <c r="F333" s="5" t="s">
        <v>1809</v>
      </c>
      <c r="G333" s="5" t="s">
        <v>1810</v>
      </c>
      <c r="H333" s="5" t="s">
        <v>1393</v>
      </c>
      <c r="I333" s="5" t="s">
        <v>1149</v>
      </c>
      <c r="J333" s="5" t="s">
        <v>1150</v>
      </c>
      <c r="K333" s="5" t="s">
        <v>1353</v>
      </c>
      <c r="L333" s="5" t="s">
        <v>1399</v>
      </c>
      <c r="M333" s="15"/>
      <c r="N333" s="15"/>
      <c r="O333" s="13">
        <v>1</v>
      </c>
      <c r="P333" s="18">
        <v>2030.6599999999999</v>
      </c>
      <c r="Q333" s="4">
        <f t="shared" si="27"/>
        <v>1106.76717376998</v>
      </c>
      <c r="R333" s="4">
        <f t="shared" si="28"/>
        <v>486.97755645879118</v>
      </c>
      <c r="S333" s="16">
        <v>0</v>
      </c>
      <c r="T333" s="2">
        <f t="shared" si="26"/>
        <v>619.78961731118875</v>
      </c>
    </row>
    <row r="334" spans="1:20" x14ac:dyDescent="0.25">
      <c r="A334" s="22" t="s">
        <v>199</v>
      </c>
      <c r="B334" s="5" t="s">
        <v>1295</v>
      </c>
      <c r="C334" s="5" t="s">
        <v>1296</v>
      </c>
      <c r="D334" s="5" t="s">
        <v>1350</v>
      </c>
      <c r="E334" s="5" t="s">
        <v>1351</v>
      </c>
      <c r="F334" s="5" t="s">
        <v>1811</v>
      </c>
      <c r="G334" s="5" t="s">
        <v>1812</v>
      </c>
      <c r="H334" s="5" t="s">
        <v>1393</v>
      </c>
      <c r="I334" s="5" t="s">
        <v>1145</v>
      </c>
      <c r="J334" s="5" t="s">
        <v>1146</v>
      </c>
      <c r="K334" s="5" t="s">
        <v>1350</v>
      </c>
      <c r="L334" s="5" t="s">
        <v>1351</v>
      </c>
      <c r="M334" s="15"/>
      <c r="N334" s="15"/>
      <c r="O334" s="13">
        <v>1</v>
      </c>
      <c r="P334" s="18">
        <v>3174.3</v>
      </c>
      <c r="Q334" s="4">
        <f t="shared" si="27"/>
        <v>1730.0833422129003</v>
      </c>
      <c r="R334" s="4">
        <f t="shared" si="28"/>
        <v>761.23667057367618</v>
      </c>
      <c r="S334" s="16">
        <v>0</v>
      </c>
      <c r="T334" s="2">
        <f t="shared" si="26"/>
        <v>968.84667163922416</v>
      </c>
    </row>
    <row r="335" spans="1:20" x14ac:dyDescent="0.25">
      <c r="A335" s="22" t="s">
        <v>200</v>
      </c>
      <c r="B335" s="5" t="s">
        <v>1143</v>
      </c>
      <c r="C335" s="5" t="s">
        <v>1144</v>
      </c>
      <c r="D335" s="5" t="s">
        <v>1348</v>
      </c>
      <c r="E335" s="5" t="s">
        <v>1349</v>
      </c>
      <c r="F335" s="5" t="s">
        <v>1813</v>
      </c>
      <c r="G335" s="5" t="s">
        <v>1814</v>
      </c>
      <c r="H335" s="5" t="s">
        <v>1393</v>
      </c>
      <c r="I335" s="5" t="s">
        <v>1143</v>
      </c>
      <c r="J335" s="5" t="s">
        <v>1144</v>
      </c>
      <c r="K335" s="5" t="s">
        <v>1348</v>
      </c>
      <c r="L335" s="5" t="s">
        <v>1407</v>
      </c>
      <c r="M335" s="15"/>
      <c r="N335" s="15"/>
      <c r="O335" s="13">
        <v>1</v>
      </c>
      <c r="P335" s="18">
        <v>29273.42</v>
      </c>
      <c r="Q335" s="4">
        <f t="shared" si="27"/>
        <v>15954.842425606261</v>
      </c>
      <c r="R335" s="4">
        <f t="shared" si="28"/>
        <v>7020.1306672667552</v>
      </c>
      <c r="S335" s="16">
        <v>0</v>
      </c>
      <c r="T335" s="2">
        <f t="shared" si="26"/>
        <v>8934.7117583395047</v>
      </c>
    </row>
    <row r="336" spans="1:20" x14ac:dyDescent="0.25">
      <c r="A336" s="22" t="s">
        <v>201</v>
      </c>
      <c r="B336" s="5" t="s">
        <v>1141</v>
      </c>
      <c r="C336" s="5" t="s">
        <v>1142</v>
      </c>
      <c r="D336" s="5" t="s">
        <v>1336</v>
      </c>
      <c r="E336" s="5" t="s">
        <v>1352</v>
      </c>
      <c r="F336" s="5" t="s">
        <v>1815</v>
      </c>
      <c r="G336" s="5" t="s">
        <v>1816</v>
      </c>
      <c r="H336" s="5" t="s">
        <v>1393</v>
      </c>
      <c r="I336" s="5" t="s">
        <v>1141</v>
      </c>
      <c r="J336" s="5" t="s">
        <v>1142</v>
      </c>
      <c r="K336" s="5" t="s">
        <v>1336</v>
      </c>
      <c r="L336" s="5" t="s">
        <v>1352</v>
      </c>
      <c r="M336" s="15"/>
      <c r="N336" s="15"/>
      <c r="O336" s="13">
        <v>1</v>
      </c>
      <c r="P336" s="18">
        <v>253.92000000000007</v>
      </c>
      <c r="Q336" s="4">
        <f t="shared" si="27"/>
        <v>138.39358669776004</v>
      </c>
      <c r="R336" s="4">
        <f t="shared" si="28"/>
        <v>60.893178147014417</v>
      </c>
      <c r="S336" s="16">
        <v>0</v>
      </c>
      <c r="T336" s="2">
        <f t="shared" si="26"/>
        <v>77.500408550745618</v>
      </c>
    </row>
    <row r="337" spans="1:20" x14ac:dyDescent="0.25">
      <c r="A337" s="22" t="s">
        <v>202</v>
      </c>
      <c r="B337" s="5" t="s">
        <v>1161</v>
      </c>
      <c r="C337" s="5" t="s">
        <v>1162</v>
      </c>
      <c r="D337" s="5" t="s">
        <v>1348</v>
      </c>
      <c r="E337" s="5" t="s">
        <v>1349</v>
      </c>
      <c r="F337" s="5" t="s">
        <v>1817</v>
      </c>
      <c r="G337" s="5" t="s">
        <v>1818</v>
      </c>
      <c r="H337" s="5" t="s">
        <v>1393</v>
      </c>
      <c r="I337" s="5" t="s">
        <v>1161</v>
      </c>
      <c r="J337" s="5" t="s">
        <v>1162</v>
      </c>
      <c r="K337" s="5" t="s">
        <v>1348</v>
      </c>
      <c r="L337" s="5" t="s">
        <v>1407</v>
      </c>
      <c r="M337" s="15"/>
      <c r="N337" s="15"/>
      <c r="O337" s="13">
        <v>1</v>
      </c>
      <c r="P337" s="18">
        <v>134724.88</v>
      </c>
      <c r="Q337" s="4">
        <f t="shared" si="27"/>
        <v>73428.872718278653</v>
      </c>
      <c r="R337" s="4">
        <f t="shared" si="28"/>
        <v>32308.703996042608</v>
      </c>
      <c r="S337" s="16">
        <v>0</v>
      </c>
      <c r="T337" s="2">
        <f t="shared" si="26"/>
        <v>41120.168722236049</v>
      </c>
    </row>
    <row r="338" spans="1:20" x14ac:dyDescent="0.25">
      <c r="A338" s="22" t="s">
        <v>203</v>
      </c>
      <c r="B338" s="5" t="s">
        <v>1163</v>
      </c>
      <c r="C338" s="5" t="s">
        <v>1164</v>
      </c>
      <c r="D338" s="5" t="s">
        <v>1348</v>
      </c>
      <c r="E338" s="5" t="s">
        <v>1349</v>
      </c>
      <c r="F338" s="5" t="s">
        <v>1819</v>
      </c>
      <c r="G338" s="5" t="s">
        <v>1820</v>
      </c>
      <c r="H338" s="5" t="s">
        <v>1393</v>
      </c>
      <c r="I338" s="5" t="s">
        <v>1163</v>
      </c>
      <c r="J338" s="14" t="s">
        <v>1164</v>
      </c>
      <c r="K338" s="5" t="s">
        <v>1348</v>
      </c>
      <c r="L338" s="5" t="s">
        <v>1407</v>
      </c>
      <c r="M338" s="15"/>
      <c r="N338" s="15"/>
      <c r="O338" s="13">
        <v>1</v>
      </c>
      <c r="P338" s="18">
        <v>22828.94</v>
      </c>
      <c r="Q338" s="4">
        <f t="shared" si="27"/>
        <v>12442.418427488821</v>
      </c>
      <c r="R338" s="4">
        <f t="shared" si="28"/>
        <v>5474.6641080950812</v>
      </c>
      <c r="S338" s="16">
        <v>0</v>
      </c>
      <c r="T338" s="2">
        <f t="shared" si="26"/>
        <v>6967.7543193937399</v>
      </c>
    </row>
    <row r="339" spans="1:20" x14ac:dyDescent="0.25">
      <c r="A339" s="22" t="s">
        <v>204</v>
      </c>
      <c r="B339" s="5" t="s">
        <v>1153</v>
      </c>
      <c r="C339" s="5" t="s">
        <v>1154</v>
      </c>
      <c r="D339" s="5" t="s">
        <v>1348</v>
      </c>
      <c r="E339" s="5" t="s">
        <v>1349</v>
      </c>
      <c r="F339" s="5" t="s">
        <v>1787</v>
      </c>
      <c r="G339" s="5" t="s">
        <v>1788</v>
      </c>
      <c r="H339" s="5" t="s">
        <v>1393</v>
      </c>
      <c r="I339" s="5" t="s">
        <v>1153</v>
      </c>
      <c r="J339" s="5" t="s">
        <v>1154</v>
      </c>
      <c r="K339" s="5" t="s">
        <v>1348</v>
      </c>
      <c r="L339" s="5" t="s">
        <v>1407</v>
      </c>
      <c r="M339" s="15"/>
      <c r="N339" s="15"/>
      <c r="O339" s="13">
        <v>1</v>
      </c>
      <c r="P339" s="18">
        <v>53981.81</v>
      </c>
      <c r="Q339" s="4">
        <f t="shared" si="27"/>
        <v>29421.614297168431</v>
      </c>
      <c r="R339" s="4">
        <f t="shared" si="28"/>
        <v>12945.51029075411</v>
      </c>
      <c r="S339" s="16">
        <v>0</v>
      </c>
      <c r="T339" s="2">
        <f t="shared" si="26"/>
        <v>16476.104006414324</v>
      </c>
    </row>
    <row r="340" spans="1:20" x14ac:dyDescent="0.25">
      <c r="A340" s="22" t="s">
        <v>205</v>
      </c>
      <c r="B340" s="5" t="s">
        <v>1157</v>
      </c>
      <c r="C340" s="5" t="s">
        <v>1158</v>
      </c>
      <c r="D340" s="5" t="s">
        <v>1357</v>
      </c>
      <c r="E340" s="5" t="s">
        <v>1358</v>
      </c>
      <c r="F340" s="5" t="s">
        <v>1563</v>
      </c>
      <c r="G340" s="5" t="s">
        <v>1564</v>
      </c>
      <c r="H340" s="5" t="s">
        <v>1393</v>
      </c>
      <c r="I340" s="5" t="s">
        <v>1157</v>
      </c>
      <c r="J340" s="5" t="s">
        <v>1158</v>
      </c>
      <c r="K340" s="5" t="s">
        <v>1357</v>
      </c>
      <c r="L340" s="5" t="s">
        <v>1433</v>
      </c>
      <c r="M340" s="15"/>
      <c r="N340" s="15"/>
      <c r="O340" s="13">
        <v>0.8</v>
      </c>
      <c r="P340" s="18">
        <v>40791.840000000004</v>
      </c>
      <c r="Q340" s="4">
        <f t="shared" si="27"/>
        <v>22232.707331447524</v>
      </c>
      <c r="R340" s="4">
        <f t="shared" si="28"/>
        <v>9782.391225836911</v>
      </c>
      <c r="S340" s="16">
        <v>0</v>
      </c>
      <c r="T340" s="2">
        <f t="shared" si="26"/>
        <v>12450.316105610613</v>
      </c>
    </row>
    <row r="341" spans="1:20" x14ac:dyDescent="0.25">
      <c r="A341" s="22" t="s">
        <v>205</v>
      </c>
      <c r="B341" s="5" t="s">
        <v>1157</v>
      </c>
      <c r="C341" s="5" t="s">
        <v>1158</v>
      </c>
      <c r="D341" s="5" t="s">
        <v>1357</v>
      </c>
      <c r="E341" s="5" t="s">
        <v>1358</v>
      </c>
      <c r="F341" s="5" t="s">
        <v>1821</v>
      </c>
      <c r="G341" s="5" t="s">
        <v>1822</v>
      </c>
      <c r="H341" s="5" t="s">
        <v>1398</v>
      </c>
      <c r="I341" s="5" t="s">
        <v>1157</v>
      </c>
      <c r="J341" s="5" t="s">
        <v>1158</v>
      </c>
      <c r="K341" s="5" t="s">
        <v>1357</v>
      </c>
      <c r="L341" s="5" t="s">
        <v>1433</v>
      </c>
      <c r="M341" s="15"/>
      <c r="N341" s="15"/>
      <c r="O341" s="13">
        <v>0.2</v>
      </c>
      <c r="P341" s="18">
        <v>10197.960000000001</v>
      </c>
      <c r="Q341" s="4">
        <f t="shared" si="27"/>
        <v>5558.1768328618809</v>
      </c>
      <c r="R341" s="4">
        <f t="shared" si="28"/>
        <v>2445.5978064592277</v>
      </c>
      <c r="S341" s="16">
        <v>0</v>
      </c>
      <c r="T341" s="2">
        <f t="shared" si="26"/>
        <v>3112.5790264026532</v>
      </c>
    </row>
    <row r="342" spans="1:20" x14ac:dyDescent="0.25">
      <c r="A342" s="22" t="s">
        <v>206</v>
      </c>
      <c r="B342" s="5" t="s">
        <v>1177</v>
      </c>
      <c r="C342" s="5" t="s">
        <v>1178</v>
      </c>
      <c r="D342" s="5" t="s">
        <v>1336</v>
      </c>
      <c r="E342" s="5" t="s">
        <v>1352</v>
      </c>
      <c r="F342" s="5" t="s">
        <v>1823</v>
      </c>
      <c r="G342" s="5" t="s">
        <v>1824</v>
      </c>
      <c r="H342" s="5" t="s">
        <v>1393</v>
      </c>
      <c r="I342" s="5" t="s">
        <v>1177</v>
      </c>
      <c r="J342" s="5" t="s">
        <v>1178</v>
      </c>
      <c r="K342" s="5" t="s">
        <v>1336</v>
      </c>
      <c r="L342" s="5" t="s">
        <v>1352</v>
      </c>
      <c r="M342" s="15"/>
      <c r="N342" s="15"/>
      <c r="O342" s="13">
        <v>1</v>
      </c>
      <c r="P342" s="18">
        <v>8529.24</v>
      </c>
      <c r="Q342" s="4">
        <f t="shared" si="27"/>
        <v>4648.6772030797201</v>
      </c>
      <c r="R342" s="4">
        <f t="shared" si="28"/>
        <v>2045.4179693550768</v>
      </c>
      <c r="S342" s="16">
        <v>0</v>
      </c>
      <c r="T342" s="2">
        <f t="shared" si="26"/>
        <v>2603.2592337246433</v>
      </c>
    </row>
    <row r="343" spans="1:20" x14ac:dyDescent="0.25">
      <c r="A343" s="22" t="s">
        <v>207</v>
      </c>
      <c r="B343" s="5" t="s">
        <v>1173</v>
      </c>
      <c r="C343" s="5" t="s">
        <v>1174</v>
      </c>
      <c r="D343" s="5" t="s">
        <v>1336</v>
      </c>
      <c r="E343" s="5" t="s">
        <v>1352</v>
      </c>
      <c r="F343" s="5" t="s">
        <v>1825</v>
      </c>
      <c r="G343" s="5" t="s">
        <v>1826</v>
      </c>
      <c r="H343" s="5" t="s">
        <v>1393</v>
      </c>
      <c r="I343" s="5" t="s">
        <v>1173</v>
      </c>
      <c r="J343" s="5" t="s">
        <v>1174</v>
      </c>
      <c r="K343" s="5" t="s">
        <v>1336</v>
      </c>
      <c r="L343" s="5" t="s">
        <v>1352</v>
      </c>
      <c r="M343" s="15"/>
      <c r="N343" s="15"/>
      <c r="O343" s="13">
        <v>0.51</v>
      </c>
      <c r="P343" s="18">
        <v>11101.2057</v>
      </c>
      <c r="Q343" s="4">
        <f t="shared" si="27"/>
        <v>6050.4713039249282</v>
      </c>
      <c r="R343" s="4">
        <f t="shared" si="28"/>
        <v>2662.2073737269684</v>
      </c>
      <c r="S343" s="16">
        <v>0</v>
      </c>
      <c r="T343" s="2">
        <f t="shared" si="26"/>
        <v>3388.2639301979598</v>
      </c>
    </row>
    <row r="344" spans="1:20" x14ac:dyDescent="0.25">
      <c r="A344" s="22" t="s">
        <v>207</v>
      </c>
      <c r="B344" s="5" t="s">
        <v>1173</v>
      </c>
      <c r="C344" s="5" t="s">
        <v>1174</v>
      </c>
      <c r="D344" s="5" t="s">
        <v>1336</v>
      </c>
      <c r="E344" s="5" t="s">
        <v>1352</v>
      </c>
      <c r="F344" s="5" t="s">
        <v>1717</v>
      </c>
      <c r="G344" s="5" t="s">
        <v>1718</v>
      </c>
      <c r="H344" s="5" t="s">
        <v>1398</v>
      </c>
      <c r="I344" s="5" t="s">
        <v>1173</v>
      </c>
      <c r="J344" s="5" t="s">
        <v>1174</v>
      </c>
      <c r="K344" s="5" t="s">
        <v>1336</v>
      </c>
      <c r="L344" s="5" t="s">
        <v>1352</v>
      </c>
      <c r="M344" s="15"/>
      <c r="N344" s="15"/>
      <c r="O344" s="13">
        <v>0.49</v>
      </c>
      <c r="P344" s="18">
        <v>10665.864299999999</v>
      </c>
      <c r="Q344" s="4">
        <f t="shared" si="27"/>
        <v>5813.1979194572832</v>
      </c>
      <c r="R344" s="4">
        <f t="shared" si="28"/>
        <v>2557.8070845612046</v>
      </c>
      <c r="S344" s="16">
        <v>0</v>
      </c>
      <c r="T344" s="2">
        <f t="shared" si="26"/>
        <v>3255.3908348960786</v>
      </c>
    </row>
    <row r="345" spans="1:20" x14ac:dyDescent="0.25">
      <c r="A345" s="22" t="s">
        <v>208</v>
      </c>
      <c r="B345" s="5" t="s">
        <v>1143</v>
      </c>
      <c r="C345" s="5" t="s">
        <v>1144</v>
      </c>
      <c r="D345" s="5" t="s">
        <v>1348</v>
      </c>
      <c r="E345" s="5" t="s">
        <v>1349</v>
      </c>
      <c r="F345" s="5" t="s">
        <v>1607</v>
      </c>
      <c r="G345" s="5" t="s">
        <v>1608</v>
      </c>
      <c r="H345" s="5" t="s">
        <v>1402</v>
      </c>
      <c r="I345" s="5" t="s">
        <v>1161</v>
      </c>
      <c r="J345" s="5" t="s">
        <v>1162</v>
      </c>
      <c r="K345" s="5" t="s">
        <v>1348</v>
      </c>
      <c r="L345" s="5" t="s">
        <v>1407</v>
      </c>
      <c r="M345" s="15"/>
      <c r="N345" s="15"/>
      <c r="O345" s="13">
        <v>0.1</v>
      </c>
      <c r="P345" s="18">
        <v>2831.5059999999999</v>
      </c>
      <c r="Q345" s="4">
        <f t="shared" si="27"/>
        <v>1543.250910114318</v>
      </c>
      <c r="R345" s="4">
        <f t="shared" si="28"/>
        <v>679.03040045029991</v>
      </c>
      <c r="S345" s="16">
        <v>0</v>
      </c>
      <c r="T345" s="2">
        <f t="shared" si="26"/>
        <v>864.2205096640181</v>
      </c>
    </row>
    <row r="346" spans="1:20" x14ac:dyDescent="0.25">
      <c r="A346" s="22" t="s">
        <v>208</v>
      </c>
      <c r="B346" s="5" t="s">
        <v>1143</v>
      </c>
      <c r="C346" s="5" t="s">
        <v>1144</v>
      </c>
      <c r="D346" s="5" t="s">
        <v>1348</v>
      </c>
      <c r="E346" s="5" t="s">
        <v>1349</v>
      </c>
      <c r="F346" s="5" t="s">
        <v>1607</v>
      </c>
      <c r="G346" s="5" t="s">
        <v>1608</v>
      </c>
      <c r="H346" s="5" t="s">
        <v>1402</v>
      </c>
      <c r="I346" s="5" t="s">
        <v>1141</v>
      </c>
      <c r="J346" s="5" t="s">
        <v>1142</v>
      </c>
      <c r="K346" s="5" t="s">
        <v>1336</v>
      </c>
      <c r="L346" s="5" t="s">
        <v>1352</v>
      </c>
      <c r="M346" s="15"/>
      <c r="N346" s="15"/>
      <c r="O346" s="13">
        <v>0.02</v>
      </c>
      <c r="P346" s="18">
        <v>566.30119999999999</v>
      </c>
      <c r="Q346" s="4">
        <f t="shared" si="27"/>
        <v>308.65018202286365</v>
      </c>
      <c r="R346" s="4">
        <f t="shared" si="28"/>
        <v>135.80608009005999</v>
      </c>
      <c r="S346" s="16">
        <v>0</v>
      </c>
      <c r="T346" s="2">
        <f t="shared" si="26"/>
        <v>172.84410193280365</v>
      </c>
    </row>
    <row r="347" spans="1:20" x14ac:dyDescent="0.25">
      <c r="A347" s="22" t="s">
        <v>208</v>
      </c>
      <c r="B347" s="5" t="s">
        <v>1143</v>
      </c>
      <c r="C347" s="5" t="s">
        <v>1144</v>
      </c>
      <c r="D347" s="5" t="s">
        <v>1348</v>
      </c>
      <c r="E347" s="5" t="s">
        <v>1349</v>
      </c>
      <c r="F347" s="5" t="s">
        <v>1607</v>
      </c>
      <c r="G347" s="5" t="s">
        <v>1608</v>
      </c>
      <c r="H347" s="5" t="s">
        <v>1402</v>
      </c>
      <c r="I347" s="5" t="s">
        <v>1243</v>
      </c>
      <c r="J347" s="5" t="s">
        <v>1244</v>
      </c>
      <c r="K347" s="5" t="s">
        <v>1348</v>
      </c>
      <c r="L347" s="5" t="s">
        <v>1407</v>
      </c>
      <c r="M347" s="15"/>
      <c r="N347" s="15"/>
      <c r="O347" s="13">
        <v>0.03</v>
      </c>
      <c r="P347" s="18">
        <v>849.45179999999993</v>
      </c>
      <c r="Q347" s="4">
        <f t="shared" si="27"/>
        <v>462.97527303429541</v>
      </c>
      <c r="R347" s="4">
        <f t="shared" si="28"/>
        <v>203.70912013508999</v>
      </c>
      <c r="S347" s="16">
        <v>0</v>
      </c>
      <c r="T347" s="2">
        <f t="shared" si="26"/>
        <v>259.26615289920539</v>
      </c>
    </row>
    <row r="348" spans="1:20" x14ac:dyDescent="0.25">
      <c r="A348" s="22" t="s">
        <v>208</v>
      </c>
      <c r="B348" s="5" t="s">
        <v>1143</v>
      </c>
      <c r="C348" s="5" t="s">
        <v>1144</v>
      </c>
      <c r="D348" s="5" t="s">
        <v>1348</v>
      </c>
      <c r="E348" s="5" t="s">
        <v>1349</v>
      </c>
      <c r="F348" s="5" t="s">
        <v>1827</v>
      </c>
      <c r="G348" s="5" t="s">
        <v>1828</v>
      </c>
      <c r="H348" s="5" t="s">
        <v>1393</v>
      </c>
      <c r="I348" s="5" t="s">
        <v>1143</v>
      </c>
      <c r="J348" s="5" t="s">
        <v>1144</v>
      </c>
      <c r="K348" s="5" t="s">
        <v>1348</v>
      </c>
      <c r="L348" s="5" t="s">
        <v>1407</v>
      </c>
      <c r="M348" s="15"/>
      <c r="N348" s="15"/>
      <c r="O348" s="13">
        <v>0.42499999999999999</v>
      </c>
      <c r="P348" s="18">
        <v>12033.900499999998</v>
      </c>
      <c r="Q348" s="4">
        <f t="shared" si="27"/>
        <v>6558.8163679858508</v>
      </c>
      <c r="R348" s="4">
        <f t="shared" si="28"/>
        <v>2885.8792019137745</v>
      </c>
      <c r="S348" s="16">
        <v>0</v>
      </c>
      <c r="T348" s="2">
        <f t="shared" si="26"/>
        <v>3672.9371660720763</v>
      </c>
    </row>
    <row r="349" spans="1:20" x14ac:dyDescent="0.25">
      <c r="A349" s="22" t="s">
        <v>208</v>
      </c>
      <c r="B349" s="5" t="s">
        <v>1143</v>
      </c>
      <c r="C349" s="5" t="s">
        <v>1144</v>
      </c>
      <c r="D349" s="5" t="s">
        <v>1348</v>
      </c>
      <c r="E349" s="5" t="s">
        <v>1349</v>
      </c>
      <c r="F349" s="5" t="s">
        <v>1827</v>
      </c>
      <c r="G349" s="5" t="s">
        <v>1828</v>
      </c>
      <c r="H349" s="5" t="s">
        <v>1393</v>
      </c>
      <c r="I349" s="5" t="s">
        <v>1243</v>
      </c>
      <c r="J349" s="5" t="s">
        <v>1244</v>
      </c>
      <c r="K349" s="5" t="s">
        <v>1348</v>
      </c>
      <c r="L349" s="5" t="s">
        <v>1407</v>
      </c>
      <c r="M349" s="15"/>
      <c r="N349" s="15"/>
      <c r="O349" s="13">
        <v>0.42499999999999999</v>
      </c>
      <c r="P349" s="18">
        <v>12033.900499999998</v>
      </c>
      <c r="Q349" s="4">
        <f t="shared" si="27"/>
        <v>6558.8163679858508</v>
      </c>
      <c r="R349" s="4">
        <f t="shared" si="28"/>
        <v>2885.8792019137745</v>
      </c>
      <c r="S349" s="16">
        <v>0</v>
      </c>
      <c r="T349" s="2">
        <f t="shared" si="26"/>
        <v>3672.9371660720763</v>
      </c>
    </row>
    <row r="350" spans="1:20" x14ac:dyDescent="0.25">
      <c r="A350" s="22" t="s">
        <v>209</v>
      </c>
      <c r="B350" s="5" t="s">
        <v>1183</v>
      </c>
      <c r="C350" s="5" t="s">
        <v>1184</v>
      </c>
      <c r="D350" s="5" t="s">
        <v>1361</v>
      </c>
      <c r="E350" s="5" t="s">
        <v>1362</v>
      </c>
      <c r="F350" s="5" t="s">
        <v>1829</v>
      </c>
      <c r="G350" s="5" t="s">
        <v>1830</v>
      </c>
      <c r="H350" s="5" t="s">
        <v>1393</v>
      </c>
      <c r="I350" s="5" t="s">
        <v>1203</v>
      </c>
      <c r="J350" s="5" t="s">
        <v>1204</v>
      </c>
      <c r="K350" s="5" t="s">
        <v>1361</v>
      </c>
      <c r="L350" s="5" t="s">
        <v>1486</v>
      </c>
      <c r="M350" s="15"/>
      <c r="N350" s="15"/>
      <c r="O350" s="13">
        <v>0</v>
      </c>
      <c r="P350" s="18">
        <v>0</v>
      </c>
      <c r="Q350" s="4">
        <f t="shared" si="27"/>
        <v>0</v>
      </c>
      <c r="R350" s="4">
        <f t="shared" si="28"/>
        <v>0</v>
      </c>
      <c r="S350" s="16">
        <v>0</v>
      </c>
      <c r="T350" s="2">
        <f t="shared" si="26"/>
        <v>0</v>
      </c>
    </row>
    <row r="351" spans="1:20" x14ac:dyDescent="0.25">
      <c r="A351" s="22" t="s">
        <v>209</v>
      </c>
      <c r="B351" s="5" t="s">
        <v>1183</v>
      </c>
      <c r="C351" s="5" t="s">
        <v>1184</v>
      </c>
      <c r="D351" s="5" t="s">
        <v>1361</v>
      </c>
      <c r="E351" s="5" t="s">
        <v>1362</v>
      </c>
      <c r="F351" s="5" t="s">
        <v>1829</v>
      </c>
      <c r="G351" s="5" t="s">
        <v>1830</v>
      </c>
      <c r="H351" s="5" t="s">
        <v>1393</v>
      </c>
      <c r="I351" s="5" t="s">
        <v>1183</v>
      </c>
      <c r="J351" s="5" t="s">
        <v>1184</v>
      </c>
      <c r="K351" s="5" t="s">
        <v>1361</v>
      </c>
      <c r="L351" s="5" t="s">
        <v>1486</v>
      </c>
      <c r="M351" s="15"/>
      <c r="N351" s="15"/>
      <c r="O351" s="13">
        <v>1</v>
      </c>
      <c r="P351" s="18">
        <v>113034.29000000001</v>
      </c>
      <c r="Q351" s="4">
        <f t="shared" si="27"/>
        <v>61606.88725950988</v>
      </c>
      <c r="R351" s="4">
        <f t="shared" si="28"/>
        <v>27107.030394184349</v>
      </c>
      <c r="S351" s="16">
        <v>0</v>
      </c>
      <c r="T351" s="2">
        <f t="shared" si="26"/>
        <v>34499.856865325535</v>
      </c>
    </row>
    <row r="352" spans="1:20" x14ac:dyDescent="0.25">
      <c r="A352" s="22" t="s">
        <v>210</v>
      </c>
      <c r="B352" s="5" t="s">
        <v>1153</v>
      </c>
      <c r="C352" s="5" t="s">
        <v>1154</v>
      </c>
      <c r="D352" s="5" t="s">
        <v>1348</v>
      </c>
      <c r="E352" s="5" t="s">
        <v>1349</v>
      </c>
      <c r="F352" s="5" t="s">
        <v>1605</v>
      </c>
      <c r="G352" s="5" t="s">
        <v>1606</v>
      </c>
      <c r="H352" s="5" t="s">
        <v>1393</v>
      </c>
      <c r="I352" s="5" t="s">
        <v>1153</v>
      </c>
      <c r="J352" s="5" t="s">
        <v>1154</v>
      </c>
      <c r="K352" s="5" t="s">
        <v>1348</v>
      </c>
      <c r="L352" s="5" t="s">
        <v>1407</v>
      </c>
      <c r="M352" s="15"/>
      <c r="N352" s="15"/>
      <c r="O352" s="13">
        <v>0.12</v>
      </c>
      <c r="P352" s="18">
        <v>12653.851200000001</v>
      </c>
      <c r="Q352" s="4">
        <f t="shared" si="27"/>
        <v>6896.7070459505148</v>
      </c>
      <c r="R352" s="4">
        <f t="shared" si="28"/>
        <v>3034.5511002182266</v>
      </c>
      <c r="S352" s="16">
        <v>0</v>
      </c>
      <c r="T352" s="2">
        <f t="shared" si="26"/>
        <v>3862.1559457322883</v>
      </c>
    </row>
    <row r="353" spans="1:20" x14ac:dyDescent="0.25">
      <c r="A353" s="22" t="s">
        <v>210</v>
      </c>
      <c r="B353" s="5" t="s">
        <v>1153</v>
      </c>
      <c r="C353" s="5" t="s">
        <v>1154</v>
      </c>
      <c r="D353" s="5" t="s">
        <v>1348</v>
      </c>
      <c r="E353" s="5" t="s">
        <v>1349</v>
      </c>
      <c r="F353" s="5" t="s">
        <v>1605</v>
      </c>
      <c r="G353" s="5" t="s">
        <v>1606</v>
      </c>
      <c r="H353" s="5" t="s">
        <v>1393</v>
      </c>
      <c r="I353" s="5" t="s">
        <v>1211</v>
      </c>
      <c r="J353" s="5" t="s">
        <v>1212</v>
      </c>
      <c r="K353" s="5" t="s">
        <v>1348</v>
      </c>
      <c r="L353" s="5" t="s">
        <v>1407</v>
      </c>
      <c r="M353" s="15"/>
      <c r="N353" s="15"/>
      <c r="O353" s="13">
        <v>0.48</v>
      </c>
      <c r="P353" s="18">
        <v>50615.404800000004</v>
      </c>
      <c r="Q353" s="4">
        <f t="shared" si="27"/>
        <v>27586.828183802059</v>
      </c>
      <c r="R353" s="4">
        <f t="shared" si="28"/>
        <v>12138.204400872906</v>
      </c>
      <c r="S353" s="16">
        <v>0</v>
      </c>
      <c r="T353" s="2">
        <f t="shared" si="26"/>
        <v>15448.623782929153</v>
      </c>
    </row>
    <row r="354" spans="1:20" x14ac:dyDescent="0.25">
      <c r="A354" s="22" t="s">
        <v>210</v>
      </c>
      <c r="B354" s="5" t="s">
        <v>1153</v>
      </c>
      <c r="C354" s="5" t="s">
        <v>1154</v>
      </c>
      <c r="D354" s="5" t="s">
        <v>1348</v>
      </c>
      <c r="E354" s="5" t="s">
        <v>1349</v>
      </c>
      <c r="F354" s="5" t="s">
        <v>1695</v>
      </c>
      <c r="G354" s="5" t="s">
        <v>1696</v>
      </c>
      <c r="H354" s="5" t="s">
        <v>1402</v>
      </c>
      <c r="I354" s="5" t="s">
        <v>1153</v>
      </c>
      <c r="J354" s="5" t="s">
        <v>1154</v>
      </c>
      <c r="K354" s="5" t="s">
        <v>1348</v>
      </c>
      <c r="L354" s="5" t="s">
        <v>1407</v>
      </c>
      <c r="M354" s="15"/>
      <c r="N354" s="15"/>
      <c r="O354" s="13">
        <v>0.08</v>
      </c>
      <c r="P354" s="18">
        <v>8435.9008000000013</v>
      </c>
      <c r="Q354" s="4">
        <f t="shared" si="27"/>
        <v>4597.8046973003438</v>
      </c>
      <c r="R354" s="4">
        <f t="shared" si="28"/>
        <v>2023.0340668121512</v>
      </c>
      <c r="S354" s="16">
        <v>0</v>
      </c>
      <c r="T354" s="2">
        <f t="shared" si="26"/>
        <v>2574.7706304881926</v>
      </c>
    </row>
    <row r="355" spans="1:20" x14ac:dyDescent="0.25">
      <c r="A355" s="22" t="s">
        <v>210</v>
      </c>
      <c r="B355" s="5" t="s">
        <v>1153</v>
      </c>
      <c r="C355" s="5" t="s">
        <v>1154</v>
      </c>
      <c r="D355" s="5" t="s">
        <v>1348</v>
      </c>
      <c r="E355" s="5" t="s">
        <v>1349</v>
      </c>
      <c r="F355" s="5" t="s">
        <v>1695</v>
      </c>
      <c r="G355" s="5" t="s">
        <v>1696</v>
      </c>
      <c r="H355" s="5" t="s">
        <v>1402</v>
      </c>
      <c r="I355" s="5" t="s">
        <v>1211</v>
      </c>
      <c r="J355" s="5" t="s">
        <v>1212</v>
      </c>
      <c r="K355" s="5" t="s">
        <v>1348</v>
      </c>
      <c r="L355" s="5" t="s">
        <v>1407</v>
      </c>
      <c r="M355" s="15"/>
      <c r="N355" s="15"/>
      <c r="O355" s="13">
        <v>0.32</v>
      </c>
      <c r="P355" s="18">
        <v>33743.603200000005</v>
      </c>
      <c r="Q355" s="4">
        <f t="shared" si="27"/>
        <v>18391.218789201375</v>
      </c>
      <c r="R355" s="4">
        <f t="shared" si="28"/>
        <v>8092.1362672486048</v>
      </c>
      <c r="S355" s="16">
        <v>0</v>
      </c>
      <c r="T355" s="2">
        <f t="shared" si="26"/>
        <v>10299.082521952771</v>
      </c>
    </row>
    <row r="356" spans="1:20" x14ac:dyDescent="0.25">
      <c r="A356" s="22" t="s">
        <v>211</v>
      </c>
      <c r="B356" s="5" t="s">
        <v>1201</v>
      </c>
      <c r="C356" s="5" t="s">
        <v>1202</v>
      </c>
      <c r="D356" s="5" t="s">
        <v>1348</v>
      </c>
      <c r="E356" s="5" t="s">
        <v>1349</v>
      </c>
      <c r="F356" s="5" t="s">
        <v>1573</v>
      </c>
      <c r="G356" s="5" t="s">
        <v>1574</v>
      </c>
      <c r="H356" s="5" t="s">
        <v>1393</v>
      </c>
      <c r="I356" s="5" t="s">
        <v>1201</v>
      </c>
      <c r="J356" s="5" t="s">
        <v>1202</v>
      </c>
      <c r="K356" s="5" t="s">
        <v>1348</v>
      </c>
      <c r="L356" s="5" t="s">
        <v>1407</v>
      </c>
      <c r="M356" s="15"/>
      <c r="N356" s="15"/>
      <c r="O356" s="13">
        <v>1</v>
      </c>
      <c r="P356" s="18">
        <v>3587.16</v>
      </c>
      <c r="Q356" s="4">
        <f t="shared" si="27"/>
        <v>1955.1037273894801</v>
      </c>
      <c r="R356" s="4">
        <f t="shared" si="28"/>
        <v>860.24564005137131</v>
      </c>
      <c r="S356" s="16">
        <v>0</v>
      </c>
      <c r="T356" s="2">
        <f t="shared" si="26"/>
        <v>1094.8580873381088</v>
      </c>
    </row>
    <row r="357" spans="1:20" x14ac:dyDescent="0.25">
      <c r="A357" s="22" t="s">
        <v>212</v>
      </c>
      <c r="B357" s="5" t="s">
        <v>1169</v>
      </c>
      <c r="C357" s="5" t="s">
        <v>1170</v>
      </c>
      <c r="D357" s="5" t="s">
        <v>1348</v>
      </c>
      <c r="E357" s="5" t="s">
        <v>1349</v>
      </c>
      <c r="F357" s="5" t="s">
        <v>1487</v>
      </c>
      <c r="G357" s="5" t="s">
        <v>1488</v>
      </c>
      <c r="H357" s="5" t="s">
        <v>1393</v>
      </c>
      <c r="I357" s="5" t="s">
        <v>1169</v>
      </c>
      <c r="J357" s="5" t="s">
        <v>1170</v>
      </c>
      <c r="K357" s="5" t="s">
        <v>1348</v>
      </c>
      <c r="L357" s="5" t="s">
        <v>1407</v>
      </c>
      <c r="M357" s="15"/>
      <c r="N357" s="15"/>
      <c r="O357" s="13">
        <v>0.75</v>
      </c>
      <c r="P357" s="18">
        <v>89208.959999999992</v>
      </c>
      <c r="Q357" s="4">
        <f t="shared" si="27"/>
        <v>48621.408081194881</v>
      </c>
      <c r="R357" s="4">
        <f t="shared" si="28"/>
        <v>21393.419555725748</v>
      </c>
      <c r="S357" s="16">
        <v>0</v>
      </c>
      <c r="T357" s="2">
        <f t="shared" si="26"/>
        <v>27227.988525469133</v>
      </c>
    </row>
    <row r="358" spans="1:20" x14ac:dyDescent="0.25">
      <c r="A358" s="22" t="s">
        <v>212</v>
      </c>
      <c r="B358" s="5" t="s">
        <v>1169</v>
      </c>
      <c r="C358" s="5" t="s">
        <v>1170</v>
      </c>
      <c r="D358" s="5" t="s">
        <v>1348</v>
      </c>
      <c r="E358" s="5" t="s">
        <v>1349</v>
      </c>
      <c r="F358" s="5" t="s">
        <v>1539</v>
      </c>
      <c r="G358" s="5" t="s">
        <v>1540</v>
      </c>
      <c r="H358" s="5" t="s">
        <v>1398</v>
      </c>
      <c r="I358" s="5" t="s">
        <v>1163</v>
      </c>
      <c r="J358" s="14" t="s">
        <v>1164</v>
      </c>
      <c r="K358" s="5" t="s">
        <v>1348</v>
      </c>
      <c r="L358" s="5" t="s">
        <v>1407</v>
      </c>
      <c r="M358" s="15"/>
      <c r="N358" s="15"/>
      <c r="O358" s="13">
        <v>0.25</v>
      </c>
      <c r="P358" s="18">
        <v>29736.32</v>
      </c>
      <c r="Q358" s="4">
        <f t="shared" si="27"/>
        <v>16207.136027064962</v>
      </c>
      <c r="R358" s="4">
        <f t="shared" si="28"/>
        <v>7131.1398519085833</v>
      </c>
      <c r="S358" s="16">
        <v>0</v>
      </c>
      <c r="T358" s="2">
        <f t="shared" si="26"/>
        <v>9075.9961751563787</v>
      </c>
    </row>
    <row r="359" spans="1:20" x14ac:dyDescent="0.25">
      <c r="A359" s="22" t="s">
        <v>213</v>
      </c>
      <c r="B359" s="5" t="s">
        <v>1179</v>
      </c>
      <c r="C359" s="5" t="s">
        <v>1340</v>
      </c>
      <c r="D359" s="5" t="s">
        <v>1346</v>
      </c>
      <c r="E359" s="5" t="s">
        <v>1347</v>
      </c>
      <c r="F359" s="5" t="s">
        <v>1831</v>
      </c>
      <c r="G359" s="5" t="s">
        <v>1832</v>
      </c>
      <c r="H359" s="5" t="s">
        <v>1393</v>
      </c>
      <c r="I359" s="5" t="s">
        <v>1179</v>
      </c>
      <c r="J359" s="5" t="s">
        <v>1180</v>
      </c>
      <c r="K359" s="5" t="s">
        <v>1346</v>
      </c>
      <c r="L359" s="5" t="s">
        <v>1395</v>
      </c>
      <c r="M359" s="15"/>
      <c r="N359" s="15"/>
      <c r="O359" s="13">
        <v>1</v>
      </c>
      <c r="P359" s="18">
        <v>-3038.6000000000004</v>
      </c>
      <c r="Q359" s="4">
        <f t="shared" si="27"/>
        <v>-1656.1230014958003</v>
      </c>
      <c r="R359" s="4">
        <f t="shared" si="28"/>
        <v>-728.69412065815209</v>
      </c>
      <c r="S359" s="16">
        <v>0</v>
      </c>
      <c r="T359" s="2">
        <f t="shared" si="26"/>
        <v>-927.42888083764819</v>
      </c>
    </row>
    <row r="360" spans="1:20" x14ac:dyDescent="0.25">
      <c r="A360" s="22" t="s">
        <v>214</v>
      </c>
      <c r="B360" s="5" t="s">
        <v>1201</v>
      </c>
      <c r="C360" s="5" t="s">
        <v>1202</v>
      </c>
      <c r="D360" s="5" t="s">
        <v>1348</v>
      </c>
      <c r="E360" s="5" t="s">
        <v>1349</v>
      </c>
      <c r="F360" s="5" t="s">
        <v>1573</v>
      </c>
      <c r="G360" s="5" t="s">
        <v>1574</v>
      </c>
      <c r="H360" s="5" t="s">
        <v>1393</v>
      </c>
      <c r="I360" s="5" t="s">
        <v>1201</v>
      </c>
      <c r="J360" s="5" t="s">
        <v>1202</v>
      </c>
      <c r="K360" s="5" t="s">
        <v>1348</v>
      </c>
      <c r="L360" s="5" t="s">
        <v>1407</v>
      </c>
      <c r="M360" s="15"/>
      <c r="N360" s="15"/>
      <c r="O360" s="13">
        <v>1</v>
      </c>
      <c r="P360" s="18">
        <v>11750.19</v>
      </c>
      <c r="Q360" s="4">
        <f t="shared" si="27"/>
        <v>6404.1861156275709</v>
      </c>
      <c r="R360" s="4">
        <f t="shared" si="28"/>
        <v>2817.8418908761314</v>
      </c>
      <c r="S360" s="16">
        <v>0</v>
      </c>
      <c r="T360" s="2">
        <f t="shared" si="26"/>
        <v>3586.3442247514395</v>
      </c>
    </row>
    <row r="361" spans="1:20" x14ac:dyDescent="0.25">
      <c r="A361" s="22" t="s">
        <v>215</v>
      </c>
      <c r="B361" s="5" t="s">
        <v>1147</v>
      </c>
      <c r="C361" s="5" t="s">
        <v>1148</v>
      </c>
      <c r="D361" s="5" t="s">
        <v>1336</v>
      </c>
      <c r="E361" s="5" t="s">
        <v>1352</v>
      </c>
      <c r="F361" s="5" t="s">
        <v>1653</v>
      </c>
      <c r="G361" s="5" t="s">
        <v>1654</v>
      </c>
      <c r="H361" s="5" t="s">
        <v>1393</v>
      </c>
      <c r="I361" s="5" t="s">
        <v>1147</v>
      </c>
      <c r="J361" s="5" t="s">
        <v>1148</v>
      </c>
      <c r="K361" s="5" t="s">
        <v>1336</v>
      </c>
      <c r="L361" s="5" t="s">
        <v>1352</v>
      </c>
      <c r="M361" s="15"/>
      <c r="N361" s="15"/>
      <c r="O361" s="13">
        <v>1</v>
      </c>
      <c r="P361" s="18">
        <v>6939.2000000000007</v>
      </c>
      <c r="Q361" s="4">
        <f t="shared" si="27"/>
        <v>3782.0604001776005</v>
      </c>
      <c r="R361" s="4">
        <f t="shared" si="28"/>
        <v>1664.1065760781441</v>
      </c>
      <c r="S361" s="16">
        <v>0</v>
      </c>
      <c r="T361" s="2">
        <f t="shared" si="26"/>
        <v>2117.9538240994561</v>
      </c>
    </row>
    <row r="362" spans="1:20" x14ac:dyDescent="0.25">
      <c r="A362" s="22" t="s">
        <v>216</v>
      </c>
      <c r="B362" s="5" t="s">
        <v>1153</v>
      </c>
      <c r="C362" s="5" t="s">
        <v>1154</v>
      </c>
      <c r="D362" s="5" t="s">
        <v>1348</v>
      </c>
      <c r="E362" s="5" t="s">
        <v>1349</v>
      </c>
      <c r="F362" s="5" t="s">
        <v>1425</v>
      </c>
      <c r="G362" s="5" t="s">
        <v>1426</v>
      </c>
      <c r="H362" s="5" t="s">
        <v>1393</v>
      </c>
      <c r="I362" s="5" t="s">
        <v>1153</v>
      </c>
      <c r="J362" s="5" t="s">
        <v>1154</v>
      </c>
      <c r="K362" s="5" t="s">
        <v>1348</v>
      </c>
      <c r="L362" s="5" t="s">
        <v>1407</v>
      </c>
      <c r="M362" s="15"/>
      <c r="N362" s="15"/>
      <c r="O362" s="13">
        <v>1</v>
      </c>
      <c r="P362" s="18">
        <v>6550.82</v>
      </c>
      <c r="Q362" s="4">
        <f t="shared" si="27"/>
        <v>3570.3823078584601</v>
      </c>
      <c r="R362" s="4">
        <f t="shared" si="28"/>
        <v>1570.9682154577224</v>
      </c>
      <c r="S362" s="16">
        <v>0</v>
      </c>
      <c r="T362" s="2">
        <f t="shared" si="26"/>
        <v>1999.4140924007377</v>
      </c>
    </row>
    <row r="363" spans="1:20" x14ac:dyDescent="0.25">
      <c r="A363" s="22" t="s">
        <v>217</v>
      </c>
      <c r="B363" s="5" t="s">
        <v>1167</v>
      </c>
      <c r="C363" s="5" t="s">
        <v>1168</v>
      </c>
      <c r="D363" s="5" t="s">
        <v>1336</v>
      </c>
      <c r="E363" s="5" t="s">
        <v>1352</v>
      </c>
      <c r="F363" s="5" t="s">
        <v>1452</v>
      </c>
      <c r="G363" s="5" t="s">
        <v>1453</v>
      </c>
      <c r="H363" s="5" t="s">
        <v>1393</v>
      </c>
      <c r="I363" s="5" t="s">
        <v>1167</v>
      </c>
      <c r="J363" s="5" t="s">
        <v>1168</v>
      </c>
      <c r="K363" s="5" t="s">
        <v>1336</v>
      </c>
      <c r="L363" s="5" t="s">
        <v>1352</v>
      </c>
      <c r="M363" s="15"/>
      <c r="N363" s="15"/>
      <c r="O363" s="13">
        <v>1</v>
      </c>
      <c r="P363" s="18">
        <v>130.41999999999999</v>
      </c>
      <c r="Q363" s="4">
        <f t="shared" si="27"/>
        <v>71.082591277259993</v>
      </c>
      <c r="R363" s="4">
        <f t="shared" si="28"/>
        <v>31.276340161994398</v>
      </c>
      <c r="S363" s="16">
        <v>0</v>
      </c>
      <c r="T363" s="2">
        <f t="shared" si="26"/>
        <v>39.806251115265596</v>
      </c>
    </row>
    <row r="364" spans="1:20" x14ac:dyDescent="0.25">
      <c r="A364" s="22" t="s">
        <v>218</v>
      </c>
      <c r="B364" s="5" t="s">
        <v>1201</v>
      </c>
      <c r="C364" s="5" t="s">
        <v>1202</v>
      </c>
      <c r="D364" s="5" t="s">
        <v>1348</v>
      </c>
      <c r="E364" s="5" t="s">
        <v>1349</v>
      </c>
      <c r="F364" s="5" t="s">
        <v>1629</v>
      </c>
      <c r="G364" s="5" t="s">
        <v>1630</v>
      </c>
      <c r="H364" s="5" t="s">
        <v>1402</v>
      </c>
      <c r="I364" s="5" t="s">
        <v>1201</v>
      </c>
      <c r="J364" s="5" t="s">
        <v>1202</v>
      </c>
      <c r="K364" s="5" t="s">
        <v>1348</v>
      </c>
      <c r="L364" s="5" t="s">
        <v>1407</v>
      </c>
      <c r="M364" s="15"/>
      <c r="N364" s="15"/>
      <c r="O364" s="13">
        <v>0.3</v>
      </c>
      <c r="P364" s="18">
        <v>369.81299999999999</v>
      </c>
      <c r="Q364" s="4">
        <f t="shared" si="27"/>
        <v>201.55855181733901</v>
      </c>
      <c r="R364" s="4">
        <f t="shared" si="28"/>
        <v>88.68576279962916</v>
      </c>
      <c r="S364" s="16">
        <v>0</v>
      </c>
      <c r="T364" s="2">
        <f t="shared" si="26"/>
        <v>112.87278901770985</v>
      </c>
    </row>
    <row r="365" spans="1:20" x14ac:dyDescent="0.25">
      <c r="A365" s="22" t="s">
        <v>218</v>
      </c>
      <c r="B365" s="5" t="s">
        <v>1201</v>
      </c>
      <c r="C365" s="5" t="s">
        <v>1202</v>
      </c>
      <c r="D365" s="5" t="s">
        <v>1348</v>
      </c>
      <c r="E365" s="5" t="s">
        <v>1349</v>
      </c>
      <c r="F365" s="5" t="s">
        <v>1833</v>
      </c>
      <c r="G365" s="5" t="s">
        <v>1834</v>
      </c>
      <c r="H365" s="5" t="s">
        <v>1393</v>
      </c>
      <c r="I365" s="5" t="s">
        <v>1201</v>
      </c>
      <c r="J365" s="5" t="s">
        <v>1202</v>
      </c>
      <c r="K365" s="5" t="s">
        <v>1348</v>
      </c>
      <c r="L365" s="5" t="s">
        <v>1407</v>
      </c>
      <c r="M365" s="15"/>
      <c r="N365" s="15"/>
      <c r="O365" s="13">
        <v>0.7</v>
      </c>
      <c r="P365" s="18">
        <v>862.89699999999993</v>
      </c>
      <c r="Q365" s="4">
        <f t="shared" si="27"/>
        <v>470.30328757379101</v>
      </c>
      <c r="R365" s="4">
        <f t="shared" si="28"/>
        <v>206.93344653246805</v>
      </c>
      <c r="S365" s="16">
        <v>0</v>
      </c>
      <c r="T365" s="2">
        <f t="shared" si="26"/>
        <v>263.36984104132296</v>
      </c>
    </row>
    <row r="366" spans="1:20" x14ac:dyDescent="0.25">
      <c r="A366" s="22" t="s">
        <v>219</v>
      </c>
      <c r="B366" s="5" t="s">
        <v>1175</v>
      </c>
      <c r="C366" s="5" t="s">
        <v>1176</v>
      </c>
      <c r="D366" s="5" t="s">
        <v>1359</v>
      </c>
      <c r="E366" s="5" t="s">
        <v>1360</v>
      </c>
      <c r="F366" s="5" t="s">
        <v>1723</v>
      </c>
      <c r="G366" s="5" t="s">
        <v>1724</v>
      </c>
      <c r="H366" s="5" t="s">
        <v>1393</v>
      </c>
      <c r="I366" s="5" t="s">
        <v>1149</v>
      </c>
      <c r="J366" s="5" t="s">
        <v>1150</v>
      </c>
      <c r="K366" s="5" t="s">
        <v>1353</v>
      </c>
      <c r="L366" s="5" t="s">
        <v>1399</v>
      </c>
      <c r="M366" s="15"/>
      <c r="N366" s="15"/>
      <c r="O366" s="13">
        <v>0.1</v>
      </c>
      <c r="P366" s="18">
        <v>1611.5940000000001</v>
      </c>
      <c r="Q366" s="4">
        <f t="shared" si="27"/>
        <v>878.36434294498213</v>
      </c>
      <c r="R366" s="4">
        <f t="shared" si="28"/>
        <v>386.48031089579212</v>
      </c>
      <c r="S366" s="16">
        <v>0</v>
      </c>
      <c r="T366" s="2">
        <f t="shared" si="26"/>
        <v>491.88403204919001</v>
      </c>
    </row>
    <row r="367" spans="1:20" x14ac:dyDescent="0.25">
      <c r="A367" s="22" t="s">
        <v>219</v>
      </c>
      <c r="B367" s="5" t="s">
        <v>1175</v>
      </c>
      <c r="C367" s="5" t="s">
        <v>1176</v>
      </c>
      <c r="D367" s="5" t="s">
        <v>1359</v>
      </c>
      <c r="E367" s="5" t="s">
        <v>1360</v>
      </c>
      <c r="F367" s="5" t="s">
        <v>1723</v>
      </c>
      <c r="G367" s="5" t="s">
        <v>1724</v>
      </c>
      <c r="H367" s="5" t="s">
        <v>1393</v>
      </c>
      <c r="I367" s="5" t="s">
        <v>1175</v>
      </c>
      <c r="J367" s="5" t="s">
        <v>1176</v>
      </c>
      <c r="K367" s="5" t="s">
        <v>1359</v>
      </c>
      <c r="L367" s="5" t="s">
        <v>1394</v>
      </c>
      <c r="M367" s="5" t="s">
        <v>1353</v>
      </c>
      <c r="N367" s="5" t="s">
        <v>2587</v>
      </c>
      <c r="O367" s="13">
        <v>0.4</v>
      </c>
      <c r="P367" s="18">
        <v>6446.3760000000002</v>
      </c>
      <c r="Q367" s="4">
        <f t="shared" si="27"/>
        <v>3513.4573717799285</v>
      </c>
      <c r="R367" s="4"/>
      <c r="S367" s="4">
        <f>Q367</f>
        <v>3513.4573717799285</v>
      </c>
      <c r="T367" s="1"/>
    </row>
    <row r="368" spans="1:20" x14ac:dyDescent="0.25">
      <c r="A368" s="22" t="s">
        <v>219</v>
      </c>
      <c r="B368" s="5" t="s">
        <v>1175</v>
      </c>
      <c r="C368" s="5" t="s">
        <v>1176</v>
      </c>
      <c r="D368" s="5" t="s">
        <v>1359</v>
      </c>
      <c r="E368" s="5" t="s">
        <v>1360</v>
      </c>
      <c r="F368" s="5" t="s">
        <v>1835</v>
      </c>
      <c r="G368" s="5" t="s">
        <v>1836</v>
      </c>
      <c r="H368" s="5" t="s">
        <v>1398</v>
      </c>
      <c r="I368" s="5" t="s">
        <v>1149</v>
      </c>
      <c r="J368" s="5" t="s">
        <v>1150</v>
      </c>
      <c r="K368" s="5" t="s">
        <v>1353</v>
      </c>
      <c r="L368" s="5" t="s">
        <v>1399</v>
      </c>
      <c r="M368" s="15"/>
      <c r="N368" s="15"/>
      <c r="O368" s="13">
        <v>0.1</v>
      </c>
      <c r="P368" s="18">
        <v>1611.5940000000001</v>
      </c>
      <c r="Q368" s="4">
        <f t="shared" si="27"/>
        <v>878.36434294498213</v>
      </c>
      <c r="R368" s="4">
        <f t="shared" si="28"/>
        <v>386.48031089579212</v>
      </c>
      <c r="S368" s="16">
        <v>0</v>
      </c>
      <c r="T368" s="2">
        <f>Q368-R368</f>
        <v>491.88403204919001</v>
      </c>
    </row>
    <row r="369" spans="1:20" x14ac:dyDescent="0.25">
      <c r="A369" s="22" t="s">
        <v>219</v>
      </c>
      <c r="B369" s="5" t="s">
        <v>1175</v>
      </c>
      <c r="C369" s="5" t="s">
        <v>1176</v>
      </c>
      <c r="D369" s="5" t="s">
        <v>1359</v>
      </c>
      <c r="E369" s="5" t="s">
        <v>1360</v>
      </c>
      <c r="F369" s="5" t="s">
        <v>1835</v>
      </c>
      <c r="G369" s="5" t="s">
        <v>1836</v>
      </c>
      <c r="H369" s="5" t="s">
        <v>1398</v>
      </c>
      <c r="I369" s="5" t="s">
        <v>1175</v>
      </c>
      <c r="J369" s="5" t="s">
        <v>1176</v>
      </c>
      <c r="K369" s="5" t="s">
        <v>1359</v>
      </c>
      <c r="L369" s="5" t="s">
        <v>1394</v>
      </c>
      <c r="M369" s="5" t="s">
        <v>1353</v>
      </c>
      <c r="N369" s="5" t="s">
        <v>2587</v>
      </c>
      <c r="O369" s="13">
        <v>0.4</v>
      </c>
      <c r="P369" s="18">
        <v>6446.3760000000002</v>
      </c>
      <c r="Q369" s="4">
        <f t="shared" si="27"/>
        <v>3513.4573717799285</v>
      </c>
      <c r="R369" s="4"/>
      <c r="S369" s="4">
        <f>Q369</f>
        <v>3513.4573717799285</v>
      </c>
      <c r="T369" s="1"/>
    </row>
    <row r="370" spans="1:20" x14ac:dyDescent="0.25">
      <c r="A370" s="22" t="s">
        <v>220</v>
      </c>
      <c r="B370" s="5" t="s">
        <v>1143</v>
      </c>
      <c r="C370" s="5" t="s">
        <v>1144</v>
      </c>
      <c r="D370" s="5" t="s">
        <v>1348</v>
      </c>
      <c r="E370" s="5" t="s">
        <v>1349</v>
      </c>
      <c r="F370" s="5" t="s">
        <v>1679</v>
      </c>
      <c r="G370" s="5" t="s">
        <v>1680</v>
      </c>
      <c r="H370" s="5" t="s">
        <v>1393</v>
      </c>
      <c r="I370" s="5" t="s">
        <v>1143</v>
      </c>
      <c r="J370" s="5" t="s">
        <v>1144</v>
      </c>
      <c r="K370" s="5" t="s">
        <v>1348</v>
      </c>
      <c r="L370" s="5" t="s">
        <v>1407</v>
      </c>
      <c r="M370" s="15"/>
      <c r="N370" s="15"/>
      <c r="O370" s="13">
        <v>0.25</v>
      </c>
      <c r="P370" s="18">
        <v>21291.895</v>
      </c>
      <c r="Q370" s="4">
        <f t="shared" si="27"/>
        <v>11604.685399504186</v>
      </c>
      <c r="R370" s="4">
        <f t="shared" si="28"/>
        <v>5106.0615757818414</v>
      </c>
      <c r="S370" s="16">
        <v>0</v>
      </c>
      <c r="T370" s="2">
        <f t="shared" ref="T370:T385" si="29">Q370-R370</f>
        <v>6498.6238237223442</v>
      </c>
    </row>
    <row r="371" spans="1:20" x14ac:dyDescent="0.25">
      <c r="A371" s="22" t="s">
        <v>220</v>
      </c>
      <c r="B371" s="5" t="s">
        <v>1143</v>
      </c>
      <c r="C371" s="5" t="s">
        <v>1144</v>
      </c>
      <c r="D371" s="5" t="s">
        <v>1348</v>
      </c>
      <c r="E371" s="5" t="s">
        <v>1349</v>
      </c>
      <c r="F371" s="5" t="s">
        <v>1837</v>
      </c>
      <c r="G371" s="5" t="s">
        <v>1838</v>
      </c>
      <c r="H371" s="5" t="s">
        <v>1402</v>
      </c>
      <c r="I371" s="5" t="s">
        <v>1143</v>
      </c>
      <c r="J371" s="5" t="s">
        <v>1144</v>
      </c>
      <c r="K371" s="5" t="s">
        <v>1348</v>
      </c>
      <c r="L371" s="5" t="s">
        <v>1407</v>
      </c>
      <c r="M371" s="15"/>
      <c r="N371" s="15"/>
      <c r="O371" s="13">
        <v>0.75</v>
      </c>
      <c r="P371" s="18">
        <v>63875.684999999998</v>
      </c>
      <c r="Q371" s="4">
        <f t="shared" si="27"/>
        <v>34814.056198512553</v>
      </c>
      <c r="R371" s="4">
        <f t="shared" si="28"/>
        <v>15318.184727345524</v>
      </c>
      <c r="S371" s="16">
        <v>0</v>
      </c>
      <c r="T371" s="2">
        <f t="shared" si="29"/>
        <v>19495.871471167029</v>
      </c>
    </row>
    <row r="372" spans="1:20" x14ac:dyDescent="0.25">
      <c r="A372" s="22" t="s">
        <v>221</v>
      </c>
      <c r="B372" s="5" t="s">
        <v>1163</v>
      </c>
      <c r="C372" s="5" t="s">
        <v>1164</v>
      </c>
      <c r="D372" s="5" t="s">
        <v>1348</v>
      </c>
      <c r="E372" s="5" t="s">
        <v>1349</v>
      </c>
      <c r="F372" s="5" t="s">
        <v>1839</v>
      </c>
      <c r="G372" s="5" t="s">
        <v>1840</v>
      </c>
      <c r="H372" s="5" t="s">
        <v>1393</v>
      </c>
      <c r="I372" s="5" t="s">
        <v>1163</v>
      </c>
      <c r="J372" s="14" t="s">
        <v>1164</v>
      </c>
      <c r="K372" s="5" t="s">
        <v>1348</v>
      </c>
      <c r="L372" s="5" t="s">
        <v>1407</v>
      </c>
      <c r="M372" s="15"/>
      <c r="N372" s="15"/>
      <c r="O372" s="13">
        <v>0.5</v>
      </c>
      <c r="P372" s="18">
        <v>15266.560000000001</v>
      </c>
      <c r="Q372" s="4">
        <f t="shared" si="27"/>
        <v>8320.7072894476823</v>
      </c>
      <c r="R372" s="4">
        <f t="shared" si="28"/>
        <v>3661.1112073569802</v>
      </c>
      <c r="S372" s="16">
        <v>0</v>
      </c>
      <c r="T372" s="2">
        <f t="shared" si="29"/>
        <v>4659.5960820907021</v>
      </c>
    </row>
    <row r="373" spans="1:20" x14ac:dyDescent="0.25">
      <c r="A373" s="22" t="s">
        <v>221</v>
      </c>
      <c r="B373" s="5" t="s">
        <v>1163</v>
      </c>
      <c r="C373" s="5" t="s">
        <v>1164</v>
      </c>
      <c r="D373" s="5" t="s">
        <v>1348</v>
      </c>
      <c r="E373" s="5" t="s">
        <v>1349</v>
      </c>
      <c r="F373" s="5" t="s">
        <v>1841</v>
      </c>
      <c r="G373" s="5" t="s">
        <v>1842</v>
      </c>
      <c r="H373" s="5" t="s">
        <v>1402</v>
      </c>
      <c r="I373" s="5" t="s">
        <v>1143</v>
      </c>
      <c r="J373" s="5" t="s">
        <v>1144</v>
      </c>
      <c r="K373" s="5" t="s">
        <v>1348</v>
      </c>
      <c r="L373" s="5" t="s">
        <v>1407</v>
      </c>
      <c r="M373" s="15"/>
      <c r="N373" s="15"/>
      <c r="O373" s="13">
        <v>0.25</v>
      </c>
      <c r="P373" s="18">
        <v>7633.2800000000007</v>
      </c>
      <c r="Q373" s="4">
        <f t="shared" si="27"/>
        <v>4160.3536447238412</v>
      </c>
      <c r="R373" s="4">
        <f t="shared" si="28"/>
        <v>1830.5556036784901</v>
      </c>
      <c r="S373" s="16">
        <v>0</v>
      </c>
      <c r="T373" s="2">
        <f t="shared" si="29"/>
        <v>2329.7980410453511</v>
      </c>
    </row>
    <row r="374" spans="1:20" x14ac:dyDescent="0.25">
      <c r="A374" s="22" t="s">
        <v>221</v>
      </c>
      <c r="B374" s="5" t="s">
        <v>1163</v>
      </c>
      <c r="C374" s="5" t="s">
        <v>1164</v>
      </c>
      <c r="D374" s="5" t="s">
        <v>1348</v>
      </c>
      <c r="E374" s="5" t="s">
        <v>1349</v>
      </c>
      <c r="F374" s="5" t="s">
        <v>1841</v>
      </c>
      <c r="G374" s="5" t="s">
        <v>1842</v>
      </c>
      <c r="H374" s="5" t="s">
        <v>1402</v>
      </c>
      <c r="I374" s="5" t="s">
        <v>1243</v>
      </c>
      <c r="J374" s="5" t="s">
        <v>1244</v>
      </c>
      <c r="K374" s="5" t="s">
        <v>1348</v>
      </c>
      <c r="L374" s="5" t="s">
        <v>1407</v>
      </c>
      <c r="M374" s="15"/>
      <c r="N374" s="15"/>
      <c r="O374" s="13">
        <v>0.25</v>
      </c>
      <c r="P374" s="18">
        <v>7633.2800000000007</v>
      </c>
      <c r="Q374" s="4">
        <f t="shared" si="27"/>
        <v>4160.3536447238412</v>
      </c>
      <c r="R374" s="4">
        <f t="shared" si="28"/>
        <v>1830.5556036784901</v>
      </c>
      <c r="S374" s="16">
        <v>0</v>
      </c>
      <c r="T374" s="2">
        <f t="shared" si="29"/>
        <v>2329.7980410453511</v>
      </c>
    </row>
    <row r="375" spans="1:20" x14ac:dyDescent="0.25">
      <c r="A375" s="22" t="s">
        <v>222</v>
      </c>
      <c r="B375" s="5" t="s">
        <v>1143</v>
      </c>
      <c r="C375" s="5" t="s">
        <v>1144</v>
      </c>
      <c r="D375" s="5" t="s">
        <v>1348</v>
      </c>
      <c r="E375" s="5" t="s">
        <v>1349</v>
      </c>
      <c r="F375" s="5" t="s">
        <v>1839</v>
      </c>
      <c r="G375" s="5" t="s">
        <v>1840</v>
      </c>
      <c r="H375" s="5" t="s">
        <v>1393</v>
      </c>
      <c r="I375" s="5" t="s">
        <v>1163</v>
      </c>
      <c r="J375" s="14" t="s">
        <v>1164</v>
      </c>
      <c r="K375" s="5" t="s">
        <v>1348</v>
      </c>
      <c r="L375" s="5" t="s">
        <v>1407</v>
      </c>
      <c r="M375" s="15"/>
      <c r="N375" s="15"/>
      <c r="O375" s="13">
        <v>0.5</v>
      </c>
      <c r="P375" s="18">
        <v>9864.5849999999991</v>
      </c>
      <c r="Q375" s="4">
        <f t="shared" si="27"/>
        <v>5376.4780223492553</v>
      </c>
      <c r="R375" s="4">
        <f t="shared" si="28"/>
        <v>2365.6503298336725</v>
      </c>
      <c r="S375" s="16">
        <v>0</v>
      </c>
      <c r="T375" s="2">
        <f t="shared" si="29"/>
        <v>3010.8276925155828</v>
      </c>
    </row>
    <row r="376" spans="1:20" x14ac:dyDescent="0.25">
      <c r="A376" s="22" t="s">
        <v>222</v>
      </c>
      <c r="B376" s="5" t="s">
        <v>1143</v>
      </c>
      <c r="C376" s="5" t="s">
        <v>1144</v>
      </c>
      <c r="D376" s="5" t="s">
        <v>1348</v>
      </c>
      <c r="E376" s="5" t="s">
        <v>1349</v>
      </c>
      <c r="F376" s="5" t="s">
        <v>1841</v>
      </c>
      <c r="G376" s="5" t="s">
        <v>1842</v>
      </c>
      <c r="H376" s="5" t="s">
        <v>1402</v>
      </c>
      <c r="I376" s="5" t="s">
        <v>1143</v>
      </c>
      <c r="J376" s="5" t="s">
        <v>1144</v>
      </c>
      <c r="K376" s="5" t="s">
        <v>1348</v>
      </c>
      <c r="L376" s="5" t="s">
        <v>1407</v>
      </c>
      <c r="M376" s="15"/>
      <c r="N376" s="15"/>
      <c r="O376" s="13">
        <v>0.25</v>
      </c>
      <c r="P376" s="18">
        <v>4932.2924999999996</v>
      </c>
      <c r="Q376" s="4">
        <f t="shared" si="27"/>
        <v>2688.2390111746276</v>
      </c>
      <c r="R376" s="4">
        <f t="shared" si="28"/>
        <v>1182.8251649168362</v>
      </c>
      <c r="S376" s="16">
        <v>0</v>
      </c>
      <c r="T376" s="2">
        <f t="shared" si="29"/>
        <v>1505.4138462577914</v>
      </c>
    </row>
    <row r="377" spans="1:20" x14ac:dyDescent="0.25">
      <c r="A377" s="22" t="s">
        <v>222</v>
      </c>
      <c r="B377" s="5" t="s">
        <v>1143</v>
      </c>
      <c r="C377" s="5" t="s">
        <v>1144</v>
      </c>
      <c r="D377" s="5" t="s">
        <v>1348</v>
      </c>
      <c r="E377" s="5" t="s">
        <v>1349</v>
      </c>
      <c r="F377" s="5" t="s">
        <v>1841</v>
      </c>
      <c r="G377" s="5" t="s">
        <v>1842</v>
      </c>
      <c r="H377" s="5" t="s">
        <v>1402</v>
      </c>
      <c r="I377" s="5" t="s">
        <v>1243</v>
      </c>
      <c r="J377" s="5" t="s">
        <v>1244</v>
      </c>
      <c r="K377" s="5" t="s">
        <v>1348</v>
      </c>
      <c r="L377" s="5" t="s">
        <v>1407</v>
      </c>
      <c r="M377" s="15"/>
      <c r="N377" s="15"/>
      <c r="O377" s="13">
        <v>0.25</v>
      </c>
      <c r="P377" s="18">
        <v>4932.2924999999996</v>
      </c>
      <c r="Q377" s="4">
        <f t="shared" si="27"/>
        <v>2688.2390111746276</v>
      </c>
      <c r="R377" s="4">
        <f t="shared" si="28"/>
        <v>1182.8251649168362</v>
      </c>
      <c r="S377" s="16">
        <v>0</v>
      </c>
      <c r="T377" s="2">
        <f t="shared" si="29"/>
        <v>1505.4138462577914</v>
      </c>
    </row>
    <row r="378" spans="1:20" x14ac:dyDescent="0.25">
      <c r="A378" s="22" t="s">
        <v>223</v>
      </c>
      <c r="B378" s="5" t="s">
        <v>1169</v>
      </c>
      <c r="C378" s="5" t="s">
        <v>1170</v>
      </c>
      <c r="D378" s="5" t="s">
        <v>1348</v>
      </c>
      <c r="E378" s="5" t="s">
        <v>1349</v>
      </c>
      <c r="F378" s="5" t="s">
        <v>1541</v>
      </c>
      <c r="G378" s="5" t="s">
        <v>1542</v>
      </c>
      <c r="H378" s="5" t="s">
        <v>1402</v>
      </c>
      <c r="I378" s="5" t="s">
        <v>1169</v>
      </c>
      <c r="J378" s="5" t="s">
        <v>1170</v>
      </c>
      <c r="K378" s="5" t="s">
        <v>1348</v>
      </c>
      <c r="L378" s="5" t="s">
        <v>1407</v>
      </c>
      <c r="M378" s="15"/>
      <c r="N378" s="15"/>
      <c r="O378" s="13">
        <v>0.5</v>
      </c>
      <c r="P378" s="18">
        <v>53063.074999999997</v>
      </c>
      <c r="Q378" s="4">
        <f t="shared" si="27"/>
        <v>28920.877719211727</v>
      </c>
      <c r="R378" s="4">
        <f t="shared" si="28"/>
        <v>12725.18619645316</v>
      </c>
      <c r="S378" s="16">
        <v>0</v>
      </c>
      <c r="T378" s="2">
        <f t="shared" si="29"/>
        <v>16195.691522758567</v>
      </c>
    </row>
    <row r="379" spans="1:20" x14ac:dyDescent="0.25">
      <c r="A379" s="22" t="s">
        <v>223</v>
      </c>
      <c r="B379" s="5" t="s">
        <v>1169</v>
      </c>
      <c r="C379" s="5" t="s">
        <v>1170</v>
      </c>
      <c r="D379" s="5" t="s">
        <v>1348</v>
      </c>
      <c r="E379" s="5" t="s">
        <v>1349</v>
      </c>
      <c r="F379" s="5" t="s">
        <v>1543</v>
      </c>
      <c r="G379" s="5" t="s">
        <v>1544</v>
      </c>
      <c r="H379" s="5" t="s">
        <v>1393</v>
      </c>
      <c r="I379" s="5" t="s">
        <v>1169</v>
      </c>
      <c r="J379" s="5" t="s">
        <v>1170</v>
      </c>
      <c r="K379" s="5" t="s">
        <v>1348</v>
      </c>
      <c r="L379" s="5" t="s">
        <v>1407</v>
      </c>
      <c r="M379" s="15"/>
      <c r="N379" s="15"/>
      <c r="O379" s="13">
        <v>0.5</v>
      </c>
      <c r="P379" s="18">
        <v>53063.074999999997</v>
      </c>
      <c r="Q379" s="4">
        <f t="shared" si="27"/>
        <v>28920.877719211727</v>
      </c>
      <c r="R379" s="4">
        <f t="shared" si="28"/>
        <v>12725.18619645316</v>
      </c>
      <c r="S379" s="16">
        <v>0</v>
      </c>
      <c r="T379" s="2">
        <f t="shared" si="29"/>
        <v>16195.691522758567</v>
      </c>
    </row>
    <row r="380" spans="1:20" x14ac:dyDescent="0.25">
      <c r="A380" s="22" t="s">
        <v>224</v>
      </c>
      <c r="B380" s="5" t="s">
        <v>1163</v>
      </c>
      <c r="C380" s="5" t="s">
        <v>1164</v>
      </c>
      <c r="D380" s="5" t="s">
        <v>1348</v>
      </c>
      <c r="E380" s="5" t="s">
        <v>1349</v>
      </c>
      <c r="F380" s="5" t="s">
        <v>1843</v>
      </c>
      <c r="G380" s="5" t="s">
        <v>1844</v>
      </c>
      <c r="H380" s="5" t="s">
        <v>1393</v>
      </c>
      <c r="I380" s="5" t="s">
        <v>1163</v>
      </c>
      <c r="J380" s="14" t="s">
        <v>1164</v>
      </c>
      <c r="K380" s="5" t="s">
        <v>1348</v>
      </c>
      <c r="L380" s="5" t="s">
        <v>1407</v>
      </c>
      <c r="M380" s="15"/>
      <c r="N380" s="15"/>
      <c r="O380" s="13">
        <v>1</v>
      </c>
      <c r="P380" s="18">
        <v>33432.33</v>
      </c>
      <c r="Q380" s="4">
        <f t="shared" si="27"/>
        <v>18221.566085235994</v>
      </c>
      <c r="R380" s="4">
        <f t="shared" si="28"/>
        <v>8017.4890775038375</v>
      </c>
      <c r="S380" s="16">
        <v>0</v>
      </c>
      <c r="T380" s="2">
        <f t="shared" si="29"/>
        <v>10204.077007732158</v>
      </c>
    </row>
    <row r="381" spans="1:20" x14ac:dyDescent="0.25">
      <c r="A381" s="22" t="s">
        <v>225</v>
      </c>
      <c r="B381" s="5" t="s">
        <v>1181</v>
      </c>
      <c r="C381" s="5" t="s">
        <v>1182</v>
      </c>
      <c r="D381" s="5" t="s">
        <v>1346</v>
      </c>
      <c r="E381" s="5" t="s">
        <v>1347</v>
      </c>
      <c r="F381" s="5" t="s">
        <v>1845</v>
      </c>
      <c r="G381" s="5" t="s">
        <v>1846</v>
      </c>
      <c r="H381" s="5" t="s">
        <v>1393</v>
      </c>
      <c r="I381" s="5" t="s">
        <v>1179</v>
      </c>
      <c r="J381" s="5" t="s">
        <v>1180</v>
      </c>
      <c r="K381" s="5" t="s">
        <v>1346</v>
      </c>
      <c r="L381" s="5" t="s">
        <v>1395</v>
      </c>
      <c r="M381" s="15"/>
      <c r="N381" s="15"/>
      <c r="O381" s="13">
        <v>1</v>
      </c>
      <c r="P381" s="18">
        <v>-1466.2499999999998</v>
      </c>
      <c r="Q381" s="4">
        <f t="shared" si="27"/>
        <v>-799.14774927374992</v>
      </c>
      <c r="R381" s="4">
        <f t="shared" si="28"/>
        <v>-351.62500968044998</v>
      </c>
      <c r="S381" s="16">
        <v>0</v>
      </c>
      <c r="T381" s="2">
        <f t="shared" si="29"/>
        <v>-447.52273959329995</v>
      </c>
    </row>
    <row r="382" spans="1:20" x14ac:dyDescent="0.25">
      <c r="A382" s="22" t="s">
        <v>226</v>
      </c>
      <c r="B382" s="5" t="s">
        <v>1179</v>
      </c>
      <c r="C382" s="5" t="s">
        <v>1340</v>
      </c>
      <c r="D382" s="5" t="s">
        <v>1346</v>
      </c>
      <c r="E382" s="5" t="s">
        <v>1347</v>
      </c>
      <c r="F382" s="5" t="s">
        <v>1845</v>
      </c>
      <c r="G382" s="5" t="s">
        <v>1846</v>
      </c>
      <c r="H382" s="5" t="s">
        <v>1393</v>
      </c>
      <c r="I382" s="5" t="s">
        <v>1179</v>
      </c>
      <c r="J382" s="5" t="s">
        <v>1180</v>
      </c>
      <c r="K382" s="5" t="s">
        <v>1346</v>
      </c>
      <c r="L382" s="5" t="s">
        <v>1395</v>
      </c>
      <c r="M382" s="15"/>
      <c r="N382" s="15"/>
      <c r="O382" s="13">
        <v>1</v>
      </c>
      <c r="P382" s="18">
        <v>13432.93</v>
      </c>
      <c r="Q382" s="4">
        <f t="shared" si="27"/>
        <v>7321.3270422177911</v>
      </c>
      <c r="R382" s="4">
        <f t="shared" si="28"/>
        <v>3221.383898575828</v>
      </c>
      <c r="S382" s="16">
        <v>0</v>
      </c>
      <c r="T382" s="2">
        <f t="shared" si="29"/>
        <v>4099.9431436419636</v>
      </c>
    </row>
    <row r="383" spans="1:20" x14ac:dyDescent="0.25">
      <c r="A383" s="22" t="s">
        <v>227</v>
      </c>
      <c r="B383" s="5" t="s">
        <v>1149</v>
      </c>
      <c r="C383" s="5" t="s">
        <v>1150</v>
      </c>
      <c r="D383" s="5" t="s">
        <v>1353</v>
      </c>
      <c r="E383" s="5" t="s">
        <v>1354</v>
      </c>
      <c r="F383" s="5" t="s">
        <v>1847</v>
      </c>
      <c r="G383" s="5" t="s">
        <v>1848</v>
      </c>
      <c r="H383" s="5" t="s">
        <v>1393</v>
      </c>
      <c r="I383" s="5" t="s">
        <v>1149</v>
      </c>
      <c r="J383" s="5" t="s">
        <v>1150</v>
      </c>
      <c r="K383" s="5" t="s">
        <v>1353</v>
      </c>
      <c r="L383" s="5" t="s">
        <v>1399</v>
      </c>
      <c r="M383" s="15"/>
      <c r="N383" s="15"/>
      <c r="O383" s="13">
        <v>0.7</v>
      </c>
      <c r="P383" s="18">
        <v>19389.831999999999</v>
      </c>
      <c r="Q383" s="4">
        <f t="shared" si="27"/>
        <v>10568.007230415096</v>
      </c>
      <c r="R383" s="4">
        <f t="shared" si="28"/>
        <v>4649.9231813826427</v>
      </c>
      <c r="S383" s="16">
        <v>0</v>
      </c>
      <c r="T383" s="2">
        <f t="shared" si="29"/>
        <v>5918.0840490324535</v>
      </c>
    </row>
    <row r="384" spans="1:20" x14ac:dyDescent="0.25">
      <c r="A384" s="22" t="s">
        <v>227</v>
      </c>
      <c r="B384" s="5" t="s">
        <v>1149</v>
      </c>
      <c r="C384" s="5" t="s">
        <v>1150</v>
      </c>
      <c r="D384" s="5" t="s">
        <v>1353</v>
      </c>
      <c r="E384" s="5" t="s">
        <v>1354</v>
      </c>
      <c r="F384" s="5" t="s">
        <v>1807</v>
      </c>
      <c r="G384" s="5" t="s">
        <v>1808</v>
      </c>
      <c r="H384" s="5" t="s">
        <v>1398</v>
      </c>
      <c r="I384" s="5" t="s">
        <v>1149</v>
      </c>
      <c r="J384" s="5" t="s">
        <v>1150</v>
      </c>
      <c r="K384" s="5" t="s">
        <v>1353</v>
      </c>
      <c r="L384" s="5" t="s">
        <v>1399</v>
      </c>
      <c r="M384" s="15"/>
      <c r="N384" s="15"/>
      <c r="O384" s="13">
        <v>0.15</v>
      </c>
      <c r="P384" s="18">
        <v>4154.9639999999999</v>
      </c>
      <c r="Q384" s="4">
        <f t="shared" si="27"/>
        <v>2264.5729779460921</v>
      </c>
      <c r="R384" s="4">
        <f t="shared" si="28"/>
        <v>996.4121102962805</v>
      </c>
      <c r="S384" s="16">
        <v>0</v>
      </c>
      <c r="T384" s="2">
        <f t="shared" si="29"/>
        <v>1268.1608676498117</v>
      </c>
    </row>
    <row r="385" spans="1:20" x14ac:dyDescent="0.25">
      <c r="A385" s="22" t="s">
        <v>227</v>
      </c>
      <c r="B385" s="5" t="s">
        <v>1149</v>
      </c>
      <c r="C385" s="5" t="s">
        <v>1150</v>
      </c>
      <c r="D385" s="5" t="s">
        <v>1353</v>
      </c>
      <c r="E385" s="5" t="s">
        <v>1354</v>
      </c>
      <c r="F385" s="5" t="s">
        <v>1495</v>
      </c>
      <c r="G385" s="5" t="s">
        <v>1496</v>
      </c>
      <c r="H385" s="5" t="s">
        <v>1398</v>
      </c>
      <c r="I385" s="5" t="s">
        <v>1149</v>
      </c>
      <c r="J385" s="5" t="s">
        <v>1150</v>
      </c>
      <c r="K385" s="5" t="s">
        <v>1353</v>
      </c>
      <c r="L385" s="5" t="s">
        <v>1399</v>
      </c>
      <c r="M385" s="15"/>
      <c r="N385" s="15"/>
      <c r="O385" s="13">
        <v>7.4999999999999997E-2</v>
      </c>
      <c r="P385" s="18">
        <v>2077.482</v>
      </c>
      <c r="Q385" s="4">
        <f t="shared" si="27"/>
        <v>1132.2864889730461</v>
      </c>
      <c r="R385" s="4">
        <f t="shared" si="28"/>
        <v>498.20605514814025</v>
      </c>
      <c r="S385" s="16">
        <v>0</v>
      </c>
      <c r="T385" s="2">
        <f t="shared" si="29"/>
        <v>634.08043382490587</v>
      </c>
    </row>
    <row r="386" spans="1:20" x14ac:dyDescent="0.25">
      <c r="A386" s="22" t="s">
        <v>227</v>
      </c>
      <c r="B386" s="5" t="s">
        <v>1149</v>
      </c>
      <c r="C386" s="5" t="s">
        <v>1150</v>
      </c>
      <c r="D386" s="5" t="s">
        <v>1353</v>
      </c>
      <c r="E386" s="5" t="s">
        <v>1354</v>
      </c>
      <c r="F386" s="5" t="s">
        <v>1495</v>
      </c>
      <c r="G386" s="5" t="s">
        <v>1496</v>
      </c>
      <c r="H386" s="5" t="s">
        <v>1398</v>
      </c>
      <c r="I386" s="5" t="s">
        <v>1175</v>
      </c>
      <c r="J386" s="5" t="s">
        <v>1176</v>
      </c>
      <c r="K386" s="5" t="s">
        <v>1359</v>
      </c>
      <c r="L386" s="5" t="s">
        <v>1394</v>
      </c>
      <c r="M386" s="5" t="s">
        <v>1353</v>
      </c>
      <c r="N386" s="5" t="s">
        <v>2587</v>
      </c>
      <c r="O386" s="13">
        <v>7.4999999999999997E-2</v>
      </c>
      <c r="P386" s="18">
        <v>2077.482</v>
      </c>
      <c r="Q386" s="4">
        <f t="shared" si="27"/>
        <v>1132.2864889730461</v>
      </c>
      <c r="R386" s="4"/>
      <c r="S386" s="4">
        <f>Q386</f>
        <v>1132.2864889730461</v>
      </c>
      <c r="T386" s="1"/>
    </row>
    <row r="387" spans="1:20" x14ac:dyDescent="0.25">
      <c r="A387" s="22" t="s">
        <v>228</v>
      </c>
      <c r="B387" s="5" t="s">
        <v>1153</v>
      </c>
      <c r="C387" s="5" t="s">
        <v>1154</v>
      </c>
      <c r="D387" s="5" t="s">
        <v>1348</v>
      </c>
      <c r="E387" s="5" t="s">
        <v>1349</v>
      </c>
      <c r="F387" s="5" t="s">
        <v>1605</v>
      </c>
      <c r="G387" s="5" t="s">
        <v>1606</v>
      </c>
      <c r="H387" s="5" t="s">
        <v>1393</v>
      </c>
      <c r="I387" s="5" t="s">
        <v>1153</v>
      </c>
      <c r="J387" s="5" t="s">
        <v>1154</v>
      </c>
      <c r="K387" s="5" t="s">
        <v>1348</v>
      </c>
      <c r="L387" s="5" t="s">
        <v>1407</v>
      </c>
      <c r="M387" s="15"/>
      <c r="N387" s="15"/>
      <c r="O387" s="13">
        <v>1</v>
      </c>
      <c r="P387" s="18">
        <v>100916.74</v>
      </c>
      <c r="Q387" s="4">
        <f t="shared" si="27"/>
        <v>55002.479546492228</v>
      </c>
      <c r="R387" s="4">
        <f t="shared" si="28"/>
        <v>24201.091000456581</v>
      </c>
      <c r="S387" s="16">
        <v>0</v>
      </c>
      <c r="T387" s="2">
        <f t="shared" ref="T387:T415" si="30">Q387-R387</f>
        <v>30801.388546035647</v>
      </c>
    </row>
    <row r="388" spans="1:20" x14ac:dyDescent="0.25">
      <c r="A388" s="22" t="s">
        <v>229</v>
      </c>
      <c r="B388" s="5" t="s">
        <v>1137</v>
      </c>
      <c r="C388" s="5" t="s">
        <v>1329</v>
      </c>
      <c r="D388" s="5" t="s">
        <v>1346</v>
      </c>
      <c r="E388" s="5" t="s">
        <v>1347</v>
      </c>
      <c r="F388" s="5" t="s">
        <v>1849</v>
      </c>
      <c r="G388" s="5" t="s">
        <v>1850</v>
      </c>
      <c r="H388" s="5" t="s">
        <v>1393</v>
      </c>
      <c r="I388" s="5" t="s">
        <v>1137</v>
      </c>
      <c r="J388" s="5" t="s">
        <v>1138</v>
      </c>
      <c r="K388" s="5" t="s">
        <v>1346</v>
      </c>
      <c r="L388" s="5" t="s">
        <v>1395</v>
      </c>
      <c r="M388" s="15"/>
      <c r="N388" s="15"/>
      <c r="O388" s="13">
        <v>0.5</v>
      </c>
      <c r="P388" s="18">
        <v>-7.42</v>
      </c>
      <c r="Q388" s="4">
        <f t="shared" si="27"/>
        <v>-4.0441100082600006</v>
      </c>
      <c r="R388" s="4">
        <f t="shared" si="28"/>
        <v>-1.7794084036344002</v>
      </c>
      <c r="S388" s="16">
        <v>0</v>
      </c>
      <c r="T388" s="2">
        <f t="shared" si="30"/>
        <v>-2.2647016046256003</v>
      </c>
    </row>
    <row r="389" spans="1:20" x14ac:dyDescent="0.25">
      <c r="A389" s="22" t="s">
        <v>229</v>
      </c>
      <c r="B389" s="5" t="s">
        <v>1137</v>
      </c>
      <c r="C389" s="5" t="s">
        <v>1329</v>
      </c>
      <c r="D389" s="5" t="s">
        <v>1346</v>
      </c>
      <c r="E389" s="5" t="s">
        <v>1347</v>
      </c>
      <c r="F389" s="5" t="s">
        <v>1691</v>
      </c>
      <c r="G389" s="5" t="s">
        <v>1692</v>
      </c>
      <c r="H389" s="5" t="s">
        <v>1402</v>
      </c>
      <c r="I389" s="5" t="s">
        <v>1137</v>
      </c>
      <c r="J389" s="5" t="s">
        <v>1138</v>
      </c>
      <c r="K389" s="5" t="s">
        <v>1346</v>
      </c>
      <c r="L389" s="5" t="s">
        <v>1395</v>
      </c>
      <c r="M389" s="15"/>
      <c r="N389" s="15"/>
      <c r="O389" s="13">
        <v>0.5</v>
      </c>
      <c r="P389" s="18">
        <v>-7.42</v>
      </c>
      <c r="Q389" s="4">
        <f t="shared" ref="Q389:Q452" si="31">P389*$Q$2</f>
        <v>-4.0441100082600006</v>
      </c>
      <c r="R389" s="4">
        <f t="shared" ref="R389:R451" si="32">0.44*Q389</f>
        <v>-1.7794084036344002</v>
      </c>
      <c r="S389" s="16">
        <v>0</v>
      </c>
      <c r="T389" s="2">
        <f t="shared" si="30"/>
        <v>-2.2647016046256003</v>
      </c>
    </row>
    <row r="390" spans="1:20" x14ac:dyDescent="0.25">
      <c r="A390" s="22" t="s">
        <v>230</v>
      </c>
      <c r="B390" s="5" t="s">
        <v>1221</v>
      </c>
      <c r="C390" s="5" t="s">
        <v>1222</v>
      </c>
      <c r="D390" s="5" t="s">
        <v>1363</v>
      </c>
      <c r="E390" s="5" t="s">
        <v>1349</v>
      </c>
      <c r="F390" s="5" t="s">
        <v>1713</v>
      </c>
      <c r="G390" s="5" t="s">
        <v>1714</v>
      </c>
      <c r="H390" s="5" t="s">
        <v>1393</v>
      </c>
      <c r="I390" s="5" t="s">
        <v>1221</v>
      </c>
      <c r="J390" s="5" t="s">
        <v>1222</v>
      </c>
      <c r="K390" s="5" t="s">
        <v>1363</v>
      </c>
      <c r="L390" s="5" t="s">
        <v>1407</v>
      </c>
      <c r="M390" s="15"/>
      <c r="N390" s="15"/>
      <c r="O390" s="13">
        <v>1</v>
      </c>
      <c r="P390" s="18">
        <v>1596.12</v>
      </c>
      <c r="Q390" s="4">
        <f t="shared" si="31"/>
        <v>869.93057498435996</v>
      </c>
      <c r="R390" s="4">
        <f t="shared" si="32"/>
        <v>382.76945299311836</v>
      </c>
      <c r="S390" s="16">
        <v>0</v>
      </c>
      <c r="T390" s="2">
        <f t="shared" si="30"/>
        <v>487.1611219912416</v>
      </c>
    </row>
    <row r="391" spans="1:20" x14ac:dyDescent="0.25">
      <c r="A391" s="22" t="s">
        <v>231</v>
      </c>
      <c r="B391" s="5" t="s">
        <v>1147</v>
      </c>
      <c r="C391" s="5" t="s">
        <v>1148</v>
      </c>
      <c r="D391" s="5" t="s">
        <v>1336</v>
      </c>
      <c r="E391" s="5" t="s">
        <v>1352</v>
      </c>
      <c r="F391" s="5" t="s">
        <v>1851</v>
      </c>
      <c r="G391" s="5" t="s">
        <v>1852</v>
      </c>
      <c r="H391" s="5" t="s">
        <v>1393</v>
      </c>
      <c r="I391" s="5" t="s">
        <v>1147</v>
      </c>
      <c r="J391" s="5" t="s">
        <v>1148</v>
      </c>
      <c r="K391" s="5" t="s">
        <v>1336</v>
      </c>
      <c r="L391" s="5" t="s">
        <v>1352</v>
      </c>
      <c r="M391" s="15"/>
      <c r="N391" s="15"/>
      <c r="O391" s="13">
        <v>1</v>
      </c>
      <c r="P391" s="18">
        <v>-442.57</v>
      </c>
      <c r="Q391" s="4">
        <f t="shared" si="31"/>
        <v>-241.21317605871002</v>
      </c>
      <c r="R391" s="4">
        <f t="shared" si="32"/>
        <v>-106.13379746583242</v>
      </c>
      <c r="S391" s="16">
        <v>0</v>
      </c>
      <c r="T391" s="2">
        <f t="shared" si="30"/>
        <v>-135.07937859287762</v>
      </c>
    </row>
    <row r="392" spans="1:20" x14ac:dyDescent="0.25">
      <c r="A392" s="22" t="s">
        <v>232</v>
      </c>
      <c r="B392" s="5" t="s">
        <v>1149</v>
      </c>
      <c r="C392" s="5" t="s">
        <v>1150</v>
      </c>
      <c r="D392" s="5" t="s">
        <v>1353</v>
      </c>
      <c r="E392" s="5" t="s">
        <v>1354</v>
      </c>
      <c r="F392" s="5" t="s">
        <v>1805</v>
      </c>
      <c r="G392" s="5" t="s">
        <v>1806</v>
      </c>
      <c r="H392" s="5" t="s">
        <v>1393</v>
      </c>
      <c r="I392" s="5" t="s">
        <v>1149</v>
      </c>
      <c r="J392" s="5" t="s">
        <v>1150</v>
      </c>
      <c r="K392" s="5" t="s">
        <v>1353</v>
      </c>
      <c r="L392" s="5" t="s">
        <v>1399</v>
      </c>
      <c r="M392" s="15"/>
      <c r="N392" s="15"/>
      <c r="O392" s="13">
        <v>1</v>
      </c>
      <c r="P392" s="18">
        <v>2526.48</v>
      </c>
      <c r="Q392" s="4">
        <f t="shared" si="31"/>
        <v>1377.0031069634401</v>
      </c>
      <c r="R392" s="4">
        <f t="shared" si="32"/>
        <v>605.88136706391367</v>
      </c>
      <c r="S392" s="16">
        <v>0</v>
      </c>
      <c r="T392" s="2">
        <f t="shared" si="30"/>
        <v>771.12173989952646</v>
      </c>
    </row>
    <row r="393" spans="1:20" x14ac:dyDescent="0.25">
      <c r="A393" s="22" t="s">
        <v>233</v>
      </c>
      <c r="B393" s="5" t="s">
        <v>1149</v>
      </c>
      <c r="C393" s="5" t="s">
        <v>1150</v>
      </c>
      <c r="D393" s="5" t="s">
        <v>1353</v>
      </c>
      <c r="E393" s="5" t="s">
        <v>1354</v>
      </c>
      <c r="F393" s="5" t="s">
        <v>1853</v>
      </c>
      <c r="G393" s="5" t="s">
        <v>1854</v>
      </c>
      <c r="H393" s="5" t="s">
        <v>1393</v>
      </c>
      <c r="I393" s="5" t="s">
        <v>1149</v>
      </c>
      <c r="J393" s="5" t="s">
        <v>1150</v>
      </c>
      <c r="K393" s="5" t="s">
        <v>1353</v>
      </c>
      <c r="L393" s="5" t="s">
        <v>1399</v>
      </c>
      <c r="M393" s="15"/>
      <c r="N393" s="15"/>
      <c r="O393" s="13">
        <v>1</v>
      </c>
      <c r="P393" s="18">
        <v>8373.17</v>
      </c>
      <c r="Q393" s="4">
        <f t="shared" si="31"/>
        <v>4563.6146358305105</v>
      </c>
      <c r="R393" s="4">
        <f t="shared" si="32"/>
        <v>2007.9904397654245</v>
      </c>
      <c r="S393" s="16">
        <v>0</v>
      </c>
      <c r="T393" s="2">
        <f t="shared" si="30"/>
        <v>2555.6241960650859</v>
      </c>
    </row>
    <row r="394" spans="1:20" x14ac:dyDescent="0.25">
      <c r="A394" s="22" t="s">
        <v>234</v>
      </c>
      <c r="B394" s="5" t="s">
        <v>1153</v>
      </c>
      <c r="C394" s="5" t="s">
        <v>1154</v>
      </c>
      <c r="D394" s="5" t="s">
        <v>1348</v>
      </c>
      <c r="E394" s="5" t="s">
        <v>1349</v>
      </c>
      <c r="F394" s="5" t="s">
        <v>1855</v>
      </c>
      <c r="G394" s="5" t="s">
        <v>1856</v>
      </c>
      <c r="H394" s="5" t="s">
        <v>1393</v>
      </c>
      <c r="I394" s="5" t="s">
        <v>1153</v>
      </c>
      <c r="J394" s="5" t="s">
        <v>1154</v>
      </c>
      <c r="K394" s="5" t="s">
        <v>1348</v>
      </c>
      <c r="L394" s="5" t="s">
        <v>1407</v>
      </c>
      <c r="M394" s="15"/>
      <c r="N394" s="15"/>
      <c r="O394" s="13">
        <v>1</v>
      </c>
      <c r="P394" s="18">
        <v>8066.68</v>
      </c>
      <c r="Q394" s="4">
        <f t="shared" si="31"/>
        <v>4396.5689112440405</v>
      </c>
      <c r="R394" s="4">
        <f t="shared" si="32"/>
        <v>1934.4903209473778</v>
      </c>
      <c r="S394" s="16">
        <v>0</v>
      </c>
      <c r="T394" s="2">
        <f t="shared" si="30"/>
        <v>2462.0785902966627</v>
      </c>
    </row>
    <row r="395" spans="1:20" x14ac:dyDescent="0.25">
      <c r="A395" s="22" t="s">
        <v>235</v>
      </c>
      <c r="B395" s="5" t="s">
        <v>1245</v>
      </c>
      <c r="C395" s="5" t="s">
        <v>1246</v>
      </c>
      <c r="D395" s="5" t="s">
        <v>1365</v>
      </c>
      <c r="E395" s="5" t="s">
        <v>1366</v>
      </c>
      <c r="F395" s="5" t="s">
        <v>1857</v>
      </c>
      <c r="G395" s="5" t="s">
        <v>1858</v>
      </c>
      <c r="H395" s="5" t="s">
        <v>1393</v>
      </c>
      <c r="I395" s="5" t="s">
        <v>1245</v>
      </c>
      <c r="J395" s="5" t="s">
        <v>1246</v>
      </c>
      <c r="K395" s="5" t="s">
        <v>1365</v>
      </c>
      <c r="L395" s="5" t="s">
        <v>1859</v>
      </c>
      <c r="M395" s="15"/>
      <c r="N395" s="15"/>
      <c r="O395" s="13">
        <v>0.7</v>
      </c>
      <c r="P395" s="18">
        <v>23617.719999999998</v>
      </c>
      <c r="Q395" s="4">
        <f t="shared" si="31"/>
        <v>12872.325852329161</v>
      </c>
      <c r="R395" s="4">
        <f t="shared" si="32"/>
        <v>5663.823375024831</v>
      </c>
      <c r="S395" s="16">
        <v>0</v>
      </c>
      <c r="T395" s="2">
        <f t="shared" si="30"/>
        <v>7208.5024773043297</v>
      </c>
    </row>
    <row r="396" spans="1:20" x14ac:dyDescent="0.25">
      <c r="A396" s="22" t="s">
        <v>235</v>
      </c>
      <c r="B396" s="5" t="s">
        <v>1245</v>
      </c>
      <c r="C396" s="5" t="s">
        <v>1246</v>
      </c>
      <c r="D396" s="5" t="s">
        <v>1365</v>
      </c>
      <c r="E396" s="5" t="s">
        <v>1366</v>
      </c>
      <c r="F396" s="5" t="s">
        <v>1860</v>
      </c>
      <c r="G396" s="5" t="s">
        <v>1861</v>
      </c>
      <c r="H396" s="5" t="s">
        <v>1402</v>
      </c>
      <c r="I396" s="5" t="s">
        <v>1245</v>
      </c>
      <c r="J396" s="5" t="s">
        <v>1246</v>
      </c>
      <c r="K396" s="5" t="s">
        <v>1365</v>
      </c>
      <c r="L396" s="5" t="s">
        <v>1859</v>
      </c>
      <c r="M396" s="15"/>
      <c r="N396" s="15"/>
      <c r="O396" s="13">
        <v>0.3</v>
      </c>
      <c r="P396" s="18">
        <v>10121.879999999999</v>
      </c>
      <c r="Q396" s="4">
        <f t="shared" si="31"/>
        <v>5516.7110795696399</v>
      </c>
      <c r="R396" s="4">
        <f t="shared" si="32"/>
        <v>2427.3528750106416</v>
      </c>
      <c r="S396" s="16">
        <v>0</v>
      </c>
      <c r="T396" s="2">
        <f t="shared" si="30"/>
        <v>3089.3582045589983</v>
      </c>
    </row>
    <row r="397" spans="1:20" x14ac:dyDescent="0.25">
      <c r="A397" s="22" t="s">
        <v>236</v>
      </c>
      <c r="B397" s="5" t="s">
        <v>1143</v>
      </c>
      <c r="C397" s="5" t="s">
        <v>1144</v>
      </c>
      <c r="D397" s="5" t="s">
        <v>1348</v>
      </c>
      <c r="E397" s="5" t="s">
        <v>1349</v>
      </c>
      <c r="F397" s="5" t="s">
        <v>1661</v>
      </c>
      <c r="G397" s="5" t="s">
        <v>1662</v>
      </c>
      <c r="H397" s="5" t="s">
        <v>1402</v>
      </c>
      <c r="I397" s="5" t="s">
        <v>1143</v>
      </c>
      <c r="J397" s="5" t="s">
        <v>1144</v>
      </c>
      <c r="K397" s="5" t="s">
        <v>1348</v>
      </c>
      <c r="L397" s="5" t="s">
        <v>1407</v>
      </c>
      <c r="M397" s="15"/>
      <c r="N397" s="15"/>
      <c r="O397" s="13">
        <v>0.2</v>
      </c>
      <c r="P397" s="18">
        <v>13801.304000000002</v>
      </c>
      <c r="Q397" s="4">
        <f t="shared" si="31"/>
        <v>7522.1012983071141</v>
      </c>
      <c r="R397" s="4">
        <f t="shared" si="32"/>
        <v>3309.7245712551303</v>
      </c>
      <c r="S397" s="16">
        <v>0</v>
      </c>
      <c r="T397" s="2">
        <f t="shared" si="30"/>
        <v>4212.3767270519838</v>
      </c>
    </row>
    <row r="398" spans="1:20" x14ac:dyDescent="0.25">
      <c r="A398" s="22" t="s">
        <v>236</v>
      </c>
      <c r="B398" s="5" t="s">
        <v>1143</v>
      </c>
      <c r="C398" s="5" t="s">
        <v>1144</v>
      </c>
      <c r="D398" s="5" t="s">
        <v>1348</v>
      </c>
      <c r="E398" s="5" t="s">
        <v>1349</v>
      </c>
      <c r="F398" s="5" t="s">
        <v>1663</v>
      </c>
      <c r="G398" s="5" t="s">
        <v>1664</v>
      </c>
      <c r="H398" s="5" t="s">
        <v>1393</v>
      </c>
      <c r="I398" s="5" t="s">
        <v>1143</v>
      </c>
      <c r="J398" s="5" t="s">
        <v>1144</v>
      </c>
      <c r="K398" s="5" t="s">
        <v>1348</v>
      </c>
      <c r="L398" s="5" t="s">
        <v>1407</v>
      </c>
      <c r="M398" s="15"/>
      <c r="N398" s="15"/>
      <c r="O398" s="13">
        <v>0.8</v>
      </c>
      <c r="P398" s="18">
        <v>55205.216000000008</v>
      </c>
      <c r="Q398" s="4">
        <f t="shared" si="31"/>
        <v>30088.405193228456</v>
      </c>
      <c r="R398" s="4">
        <f t="shared" si="32"/>
        <v>13238.898285020521</v>
      </c>
      <c r="S398" s="16">
        <v>0</v>
      </c>
      <c r="T398" s="2">
        <f t="shared" si="30"/>
        <v>16849.506908207935</v>
      </c>
    </row>
    <row r="399" spans="1:20" x14ac:dyDescent="0.25">
      <c r="A399" s="22" t="s">
        <v>237</v>
      </c>
      <c r="B399" s="5" t="s">
        <v>1169</v>
      </c>
      <c r="C399" s="5" t="s">
        <v>1170</v>
      </c>
      <c r="D399" s="5" t="s">
        <v>1348</v>
      </c>
      <c r="E399" s="5" t="s">
        <v>1349</v>
      </c>
      <c r="F399" s="5" t="s">
        <v>1789</v>
      </c>
      <c r="G399" s="5" t="s">
        <v>1790</v>
      </c>
      <c r="H399" s="5" t="s">
        <v>1393</v>
      </c>
      <c r="I399" s="5" t="s">
        <v>1169</v>
      </c>
      <c r="J399" s="5" t="s">
        <v>1170</v>
      </c>
      <c r="K399" s="5" t="s">
        <v>1348</v>
      </c>
      <c r="L399" s="5" t="s">
        <v>1407</v>
      </c>
      <c r="M399" s="15"/>
      <c r="N399" s="15"/>
      <c r="O399" s="13">
        <v>1</v>
      </c>
      <c r="P399" s="18">
        <v>108947.88999999998</v>
      </c>
      <c r="Q399" s="4">
        <f t="shared" si="31"/>
        <v>59379.683602130666</v>
      </c>
      <c r="R399" s="4">
        <f t="shared" si="32"/>
        <v>26127.060784937494</v>
      </c>
      <c r="S399" s="16">
        <v>0</v>
      </c>
      <c r="T399" s="2">
        <f t="shared" si="30"/>
        <v>33252.622817193173</v>
      </c>
    </row>
    <row r="400" spans="1:20" x14ac:dyDescent="0.25">
      <c r="A400" s="22" t="s">
        <v>238</v>
      </c>
      <c r="B400" s="5" t="s">
        <v>1227</v>
      </c>
      <c r="C400" s="5" t="s">
        <v>1228</v>
      </c>
      <c r="D400" s="5" t="s">
        <v>1346</v>
      </c>
      <c r="E400" s="5" t="s">
        <v>1347</v>
      </c>
      <c r="F400" s="5" t="s">
        <v>1862</v>
      </c>
      <c r="G400" s="5" t="s">
        <v>1863</v>
      </c>
      <c r="H400" s="5" t="s">
        <v>1393</v>
      </c>
      <c r="I400" s="5" t="s">
        <v>1227</v>
      </c>
      <c r="J400" s="5" t="s">
        <v>1228</v>
      </c>
      <c r="K400" s="5" t="s">
        <v>1346</v>
      </c>
      <c r="L400" s="5" t="s">
        <v>1395</v>
      </c>
      <c r="M400" s="15"/>
      <c r="N400" s="15"/>
      <c r="O400" s="13">
        <v>0.2</v>
      </c>
      <c r="P400" s="18">
        <v>311.21800000000002</v>
      </c>
      <c r="Q400" s="4">
        <f t="shared" si="31"/>
        <v>169.62261840305402</v>
      </c>
      <c r="R400" s="4">
        <f t="shared" si="32"/>
        <v>74.633952097343766</v>
      </c>
      <c r="S400" s="16">
        <v>0</v>
      </c>
      <c r="T400" s="2">
        <f t="shared" si="30"/>
        <v>94.988666305710254</v>
      </c>
    </row>
    <row r="401" spans="1:20" x14ac:dyDescent="0.25">
      <c r="A401" s="22" t="s">
        <v>238</v>
      </c>
      <c r="B401" s="5" t="s">
        <v>1227</v>
      </c>
      <c r="C401" s="5" t="s">
        <v>1228</v>
      </c>
      <c r="D401" s="5" t="s">
        <v>1346</v>
      </c>
      <c r="E401" s="5" t="s">
        <v>1347</v>
      </c>
      <c r="F401" s="5" t="s">
        <v>1862</v>
      </c>
      <c r="G401" s="5" t="s">
        <v>1863</v>
      </c>
      <c r="H401" s="5" t="s">
        <v>1393</v>
      </c>
      <c r="I401" s="5" t="s">
        <v>1247</v>
      </c>
      <c r="J401" s="5" t="s">
        <v>1248</v>
      </c>
      <c r="K401" s="5" t="s">
        <v>1291</v>
      </c>
      <c r="L401" s="5" t="s">
        <v>1292</v>
      </c>
      <c r="M401" s="15"/>
      <c r="N401" s="15"/>
      <c r="O401" s="13">
        <v>0.8</v>
      </c>
      <c r="P401" s="18">
        <v>1244.8720000000001</v>
      </c>
      <c r="Q401" s="4">
        <f t="shared" si="31"/>
        <v>678.49047361221608</v>
      </c>
      <c r="R401" s="4">
        <f t="shared" si="32"/>
        <v>298.53580838937506</v>
      </c>
      <c r="S401" s="16">
        <v>0</v>
      </c>
      <c r="T401" s="2">
        <f t="shared" si="30"/>
        <v>379.95466522284102</v>
      </c>
    </row>
    <row r="402" spans="1:20" x14ac:dyDescent="0.25">
      <c r="A402" s="22" t="s">
        <v>239</v>
      </c>
      <c r="B402" s="5" t="s">
        <v>1227</v>
      </c>
      <c r="C402" s="5" t="s">
        <v>1228</v>
      </c>
      <c r="D402" s="5" t="s">
        <v>1346</v>
      </c>
      <c r="E402" s="5" t="s">
        <v>1347</v>
      </c>
      <c r="F402" s="5" t="s">
        <v>1862</v>
      </c>
      <c r="G402" s="5" t="s">
        <v>1863</v>
      </c>
      <c r="H402" s="5" t="s">
        <v>1393</v>
      </c>
      <c r="I402" s="5" t="s">
        <v>1227</v>
      </c>
      <c r="J402" s="5" t="s">
        <v>1228</v>
      </c>
      <c r="K402" s="5" t="s">
        <v>1346</v>
      </c>
      <c r="L402" s="5" t="s">
        <v>1395</v>
      </c>
      <c r="M402" s="15"/>
      <c r="N402" s="15"/>
      <c r="O402" s="13">
        <v>0.2</v>
      </c>
      <c r="P402" s="18">
        <v>3242.3559999999998</v>
      </c>
      <c r="Q402" s="4">
        <f t="shared" si="31"/>
        <v>1767.175788401868</v>
      </c>
      <c r="R402" s="4">
        <f t="shared" si="32"/>
        <v>777.55734689682197</v>
      </c>
      <c r="S402" s="16">
        <v>0</v>
      </c>
      <c r="T402" s="2">
        <f t="shared" si="30"/>
        <v>989.61844150504601</v>
      </c>
    </row>
    <row r="403" spans="1:20" x14ac:dyDescent="0.25">
      <c r="A403" s="22" t="s">
        <v>239</v>
      </c>
      <c r="B403" s="5" t="s">
        <v>1227</v>
      </c>
      <c r="C403" s="5" t="s">
        <v>1228</v>
      </c>
      <c r="D403" s="5" t="s">
        <v>1346</v>
      </c>
      <c r="E403" s="5" t="s">
        <v>1347</v>
      </c>
      <c r="F403" s="5" t="s">
        <v>1862</v>
      </c>
      <c r="G403" s="5" t="s">
        <v>1863</v>
      </c>
      <c r="H403" s="5" t="s">
        <v>1393</v>
      </c>
      <c r="I403" s="5" t="s">
        <v>1247</v>
      </c>
      <c r="J403" s="5" t="s">
        <v>1248</v>
      </c>
      <c r="K403" s="5" t="s">
        <v>1291</v>
      </c>
      <c r="L403" s="5" t="s">
        <v>1292</v>
      </c>
      <c r="M403" s="15"/>
      <c r="N403" s="15"/>
      <c r="O403" s="13">
        <v>0.8</v>
      </c>
      <c r="P403" s="18">
        <v>12969.423999999999</v>
      </c>
      <c r="Q403" s="4">
        <f t="shared" si="31"/>
        <v>7068.7031536074719</v>
      </c>
      <c r="R403" s="4">
        <f t="shared" si="32"/>
        <v>3110.2293875872879</v>
      </c>
      <c r="S403" s="16">
        <v>0</v>
      </c>
      <c r="T403" s="2">
        <f t="shared" si="30"/>
        <v>3958.473766020184</v>
      </c>
    </row>
    <row r="404" spans="1:20" x14ac:dyDescent="0.25">
      <c r="A404" s="22" t="s">
        <v>240</v>
      </c>
      <c r="B404" s="5" t="s">
        <v>1149</v>
      </c>
      <c r="C404" s="5" t="s">
        <v>1150</v>
      </c>
      <c r="D404" s="5" t="s">
        <v>1353</v>
      </c>
      <c r="E404" s="5" t="s">
        <v>1354</v>
      </c>
      <c r="F404" s="5" t="s">
        <v>1805</v>
      </c>
      <c r="G404" s="5" t="s">
        <v>1806</v>
      </c>
      <c r="H404" s="5" t="s">
        <v>1393</v>
      </c>
      <c r="I404" s="5" t="s">
        <v>1149</v>
      </c>
      <c r="J404" s="5" t="s">
        <v>1150</v>
      </c>
      <c r="K404" s="5" t="s">
        <v>1353</v>
      </c>
      <c r="L404" s="5" t="s">
        <v>1399</v>
      </c>
      <c r="M404" s="15"/>
      <c r="N404" s="15"/>
      <c r="O404" s="13">
        <v>1</v>
      </c>
      <c r="P404" s="18">
        <v>3716.65</v>
      </c>
      <c r="Q404" s="4">
        <f t="shared" si="31"/>
        <v>2025.6794423449503</v>
      </c>
      <c r="R404" s="4">
        <f t="shared" si="32"/>
        <v>891.29895463177809</v>
      </c>
      <c r="S404" s="16">
        <v>0</v>
      </c>
      <c r="T404" s="2">
        <f t="shared" si="30"/>
        <v>1134.3804877131722</v>
      </c>
    </row>
    <row r="405" spans="1:20" x14ac:dyDescent="0.25">
      <c r="A405" s="22" t="s">
        <v>241</v>
      </c>
      <c r="B405" s="5" t="s">
        <v>1169</v>
      </c>
      <c r="C405" s="5" t="s">
        <v>1170</v>
      </c>
      <c r="D405" s="5" t="s">
        <v>1348</v>
      </c>
      <c r="E405" s="5" t="s">
        <v>1349</v>
      </c>
      <c r="F405" s="5" t="s">
        <v>1864</v>
      </c>
      <c r="G405" s="5" t="s">
        <v>1865</v>
      </c>
      <c r="H405" s="5" t="s">
        <v>1393</v>
      </c>
      <c r="I405" s="5" t="s">
        <v>1169</v>
      </c>
      <c r="J405" s="5" t="s">
        <v>1170</v>
      </c>
      <c r="K405" s="5" t="s">
        <v>1348</v>
      </c>
      <c r="L405" s="5" t="s">
        <v>1407</v>
      </c>
      <c r="M405" s="15"/>
      <c r="N405" s="15"/>
      <c r="O405" s="13">
        <v>1</v>
      </c>
      <c r="P405" s="18">
        <v>-10217.57</v>
      </c>
      <c r="Q405" s="4">
        <f t="shared" si="31"/>
        <v>-5568.8648378837106</v>
      </c>
      <c r="R405" s="4">
        <f t="shared" si="32"/>
        <v>-2450.3005286688326</v>
      </c>
      <c r="S405" s="16">
        <v>0</v>
      </c>
      <c r="T405" s="2">
        <f t="shared" si="30"/>
        <v>-3118.564309214878</v>
      </c>
    </row>
    <row r="406" spans="1:20" x14ac:dyDescent="0.25">
      <c r="A406" s="22" t="s">
        <v>242</v>
      </c>
      <c r="B406" s="5" t="s">
        <v>1169</v>
      </c>
      <c r="C406" s="5" t="s">
        <v>1170</v>
      </c>
      <c r="D406" s="5" t="s">
        <v>1348</v>
      </c>
      <c r="E406" s="5" t="s">
        <v>1349</v>
      </c>
      <c r="F406" s="5" t="s">
        <v>1864</v>
      </c>
      <c r="G406" s="5" t="s">
        <v>1865</v>
      </c>
      <c r="H406" s="5" t="s">
        <v>1393</v>
      </c>
      <c r="I406" s="5" t="s">
        <v>1169</v>
      </c>
      <c r="J406" s="5" t="s">
        <v>1170</v>
      </c>
      <c r="K406" s="5" t="s">
        <v>1348</v>
      </c>
      <c r="L406" s="5" t="s">
        <v>1407</v>
      </c>
      <c r="M406" s="15"/>
      <c r="N406" s="15"/>
      <c r="O406" s="13">
        <v>1</v>
      </c>
      <c r="P406" s="18">
        <v>24477.88</v>
      </c>
      <c r="Q406" s="4">
        <f t="shared" si="31"/>
        <v>13341.137397437642</v>
      </c>
      <c r="R406" s="4">
        <f t="shared" si="32"/>
        <v>5870.1004548725623</v>
      </c>
      <c r="S406" s="16">
        <v>0</v>
      </c>
      <c r="T406" s="2">
        <f t="shared" si="30"/>
        <v>7471.0369425650797</v>
      </c>
    </row>
    <row r="407" spans="1:20" x14ac:dyDescent="0.25">
      <c r="A407" s="22" t="s">
        <v>243</v>
      </c>
      <c r="B407" s="5" t="s">
        <v>1169</v>
      </c>
      <c r="C407" s="5" t="s">
        <v>1170</v>
      </c>
      <c r="D407" s="5" t="s">
        <v>1348</v>
      </c>
      <c r="E407" s="5" t="s">
        <v>1349</v>
      </c>
      <c r="F407" s="5" t="s">
        <v>1864</v>
      </c>
      <c r="G407" s="5" t="s">
        <v>1865</v>
      </c>
      <c r="H407" s="5" t="s">
        <v>1393</v>
      </c>
      <c r="I407" s="5" t="s">
        <v>1169</v>
      </c>
      <c r="J407" s="5" t="s">
        <v>1170</v>
      </c>
      <c r="K407" s="5" t="s">
        <v>1348</v>
      </c>
      <c r="L407" s="5" t="s">
        <v>1407</v>
      </c>
      <c r="M407" s="15"/>
      <c r="N407" s="15"/>
      <c r="O407" s="13">
        <v>1</v>
      </c>
      <c r="P407" s="18">
        <v>4458.82</v>
      </c>
      <c r="Q407" s="4">
        <f t="shared" si="31"/>
        <v>2430.1830979824599</v>
      </c>
      <c r="R407" s="4">
        <f t="shared" si="32"/>
        <v>1069.2805631122824</v>
      </c>
      <c r="S407" s="16">
        <v>0</v>
      </c>
      <c r="T407" s="2">
        <f t="shared" si="30"/>
        <v>1360.9025348701775</v>
      </c>
    </row>
    <row r="408" spans="1:20" x14ac:dyDescent="0.25">
      <c r="A408" s="22" t="s">
        <v>244</v>
      </c>
      <c r="B408" s="5" t="s">
        <v>1143</v>
      </c>
      <c r="C408" s="5" t="s">
        <v>1144</v>
      </c>
      <c r="D408" s="5" t="s">
        <v>1348</v>
      </c>
      <c r="E408" s="5" t="s">
        <v>1349</v>
      </c>
      <c r="F408" s="5" t="s">
        <v>1866</v>
      </c>
      <c r="G408" s="5" t="s">
        <v>1867</v>
      </c>
      <c r="H408" s="5" t="s">
        <v>1393</v>
      </c>
      <c r="I408" s="5" t="s">
        <v>1143</v>
      </c>
      <c r="J408" s="5" t="s">
        <v>1144</v>
      </c>
      <c r="K408" s="5" t="s">
        <v>1348</v>
      </c>
      <c r="L408" s="5" t="s">
        <v>1407</v>
      </c>
      <c r="M408" s="15"/>
      <c r="N408" s="15"/>
      <c r="O408" s="13">
        <v>0.6</v>
      </c>
      <c r="P408" s="18">
        <v>5549.6759999999995</v>
      </c>
      <c r="Q408" s="4">
        <f t="shared" si="31"/>
        <v>3024.7304924798282</v>
      </c>
      <c r="R408" s="4">
        <f t="shared" si="32"/>
        <v>1330.8814166911245</v>
      </c>
      <c r="S408" s="16">
        <v>0</v>
      </c>
      <c r="T408" s="2">
        <f t="shared" si="30"/>
        <v>1693.8490757887037</v>
      </c>
    </row>
    <row r="409" spans="1:20" x14ac:dyDescent="0.25">
      <c r="A409" s="22" t="s">
        <v>244</v>
      </c>
      <c r="B409" s="5" t="s">
        <v>1143</v>
      </c>
      <c r="C409" s="5" t="s">
        <v>1144</v>
      </c>
      <c r="D409" s="5" t="s">
        <v>1348</v>
      </c>
      <c r="E409" s="5" t="s">
        <v>1349</v>
      </c>
      <c r="F409" s="5" t="s">
        <v>1868</v>
      </c>
      <c r="G409" s="5" t="s">
        <v>1869</v>
      </c>
      <c r="H409" s="5" t="s">
        <v>1402</v>
      </c>
      <c r="I409" s="5" t="s">
        <v>1143</v>
      </c>
      <c r="J409" s="5" t="s">
        <v>1144</v>
      </c>
      <c r="K409" s="5" t="s">
        <v>1348</v>
      </c>
      <c r="L409" s="5" t="s">
        <v>1407</v>
      </c>
      <c r="M409" s="15"/>
      <c r="N409" s="15"/>
      <c r="O409" s="13">
        <v>0</v>
      </c>
      <c r="P409" s="18">
        <v>0</v>
      </c>
      <c r="Q409" s="4">
        <f t="shared" si="31"/>
        <v>0</v>
      </c>
      <c r="R409" s="4">
        <f t="shared" si="32"/>
        <v>0</v>
      </c>
      <c r="S409" s="16">
        <v>0</v>
      </c>
      <c r="T409" s="2">
        <f t="shared" si="30"/>
        <v>0</v>
      </c>
    </row>
    <row r="410" spans="1:20" x14ac:dyDescent="0.25">
      <c r="A410" s="22" t="s">
        <v>244</v>
      </c>
      <c r="B410" s="5" t="s">
        <v>1143</v>
      </c>
      <c r="C410" s="5" t="s">
        <v>1144</v>
      </c>
      <c r="D410" s="5" t="s">
        <v>1348</v>
      </c>
      <c r="E410" s="5" t="s">
        <v>1349</v>
      </c>
      <c r="F410" s="5" t="s">
        <v>1711</v>
      </c>
      <c r="G410" s="5" t="s">
        <v>1712</v>
      </c>
      <c r="H410" s="5" t="s">
        <v>1402</v>
      </c>
      <c r="I410" s="5" t="s">
        <v>1221</v>
      </c>
      <c r="J410" s="5" t="s">
        <v>1222</v>
      </c>
      <c r="K410" s="5" t="s">
        <v>1363</v>
      </c>
      <c r="L410" s="5" t="s">
        <v>1407</v>
      </c>
      <c r="M410" s="15"/>
      <c r="N410" s="15"/>
      <c r="O410" s="13">
        <v>0.4</v>
      </c>
      <c r="P410" s="18">
        <v>3699.7839999999997</v>
      </c>
      <c r="Q410" s="4">
        <f t="shared" si="31"/>
        <v>2016.486994986552</v>
      </c>
      <c r="R410" s="4">
        <f t="shared" si="32"/>
        <v>887.2542777940829</v>
      </c>
      <c r="S410" s="16">
        <v>0</v>
      </c>
      <c r="T410" s="2">
        <f t="shared" si="30"/>
        <v>1129.232717192469</v>
      </c>
    </row>
    <row r="411" spans="1:20" x14ac:dyDescent="0.25">
      <c r="A411" s="22" t="s">
        <v>245</v>
      </c>
      <c r="B411" s="5" t="s">
        <v>1187</v>
      </c>
      <c r="C411" s="5" t="s">
        <v>1339</v>
      </c>
      <c r="D411" s="5" t="s">
        <v>1336</v>
      </c>
      <c r="E411" s="5" t="s">
        <v>1352</v>
      </c>
      <c r="F411" s="5" t="s">
        <v>1870</v>
      </c>
      <c r="G411" s="5" t="s">
        <v>1871</v>
      </c>
      <c r="H411" s="5" t="s">
        <v>1393</v>
      </c>
      <c r="I411" s="5" t="s">
        <v>1141</v>
      </c>
      <c r="J411" s="5" t="s">
        <v>1142</v>
      </c>
      <c r="K411" s="5" t="s">
        <v>1336</v>
      </c>
      <c r="L411" s="5" t="s">
        <v>1352</v>
      </c>
      <c r="M411" s="15"/>
      <c r="N411" s="15"/>
      <c r="O411" s="13">
        <v>0.5</v>
      </c>
      <c r="P411" s="18">
        <v>5460.755000000001</v>
      </c>
      <c r="Q411" s="4">
        <f t="shared" si="31"/>
        <v>2976.2660307487658</v>
      </c>
      <c r="R411" s="4">
        <f t="shared" si="32"/>
        <v>1309.5570535294569</v>
      </c>
      <c r="S411" s="16">
        <v>0</v>
      </c>
      <c r="T411" s="2">
        <f t="shared" si="30"/>
        <v>1666.708977219309</v>
      </c>
    </row>
    <row r="412" spans="1:20" x14ac:dyDescent="0.25">
      <c r="A412" s="22" t="s">
        <v>245</v>
      </c>
      <c r="B412" s="5" t="s">
        <v>1187</v>
      </c>
      <c r="C412" s="5" t="s">
        <v>1339</v>
      </c>
      <c r="D412" s="5" t="s">
        <v>1336</v>
      </c>
      <c r="E412" s="5" t="s">
        <v>1352</v>
      </c>
      <c r="F412" s="5" t="s">
        <v>1870</v>
      </c>
      <c r="G412" s="5" t="s">
        <v>1871</v>
      </c>
      <c r="H412" s="5" t="s">
        <v>1393</v>
      </c>
      <c r="I412" s="5" t="s">
        <v>1187</v>
      </c>
      <c r="J412" s="5" t="s">
        <v>1188</v>
      </c>
      <c r="K412" s="5" t="s">
        <v>1336</v>
      </c>
      <c r="L412" s="5" t="s">
        <v>1352</v>
      </c>
      <c r="M412" s="15"/>
      <c r="N412" s="15"/>
      <c r="O412" s="13">
        <v>0.5</v>
      </c>
      <c r="P412" s="18">
        <v>5460.755000000001</v>
      </c>
      <c r="Q412" s="4">
        <f t="shared" si="31"/>
        <v>2976.2660307487658</v>
      </c>
      <c r="R412" s="4">
        <f t="shared" si="32"/>
        <v>1309.5570535294569</v>
      </c>
      <c r="S412" s="16">
        <v>0</v>
      </c>
      <c r="T412" s="2">
        <f t="shared" si="30"/>
        <v>1666.708977219309</v>
      </c>
    </row>
    <row r="413" spans="1:20" x14ac:dyDescent="0.25">
      <c r="A413" s="22" t="s">
        <v>246</v>
      </c>
      <c r="B413" s="5" t="s">
        <v>1173</v>
      </c>
      <c r="C413" s="5" t="s">
        <v>1174</v>
      </c>
      <c r="D413" s="5" t="s">
        <v>1336</v>
      </c>
      <c r="E413" s="5" t="s">
        <v>1352</v>
      </c>
      <c r="F413" s="5" t="s">
        <v>1872</v>
      </c>
      <c r="G413" s="5" t="s">
        <v>1873</v>
      </c>
      <c r="H413" s="5" t="s">
        <v>1393</v>
      </c>
      <c r="I413" s="5" t="s">
        <v>1173</v>
      </c>
      <c r="J413" s="5" t="s">
        <v>1174</v>
      </c>
      <c r="K413" s="5" t="s">
        <v>1336</v>
      </c>
      <c r="L413" s="5" t="s">
        <v>1352</v>
      </c>
      <c r="M413" s="15"/>
      <c r="N413" s="15"/>
      <c r="O413" s="13">
        <v>1</v>
      </c>
      <c r="P413" s="18">
        <v>47926.84</v>
      </c>
      <c r="Q413" s="4">
        <f t="shared" si="31"/>
        <v>26121.484273352522</v>
      </c>
      <c r="R413" s="4">
        <f t="shared" si="32"/>
        <v>11493.453080275111</v>
      </c>
      <c r="S413" s="16">
        <v>0</v>
      </c>
      <c r="T413" s="2">
        <f t="shared" si="30"/>
        <v>14628.031193077411</v>
      </c>
    </row>
    <row r="414" spans="1:20" x14ac:dyDescent="0.25">
      <c r="A414" s="22" t="s">
        <v>247</v>
      </c>
      <c r="B414" s="5" t="s">
        <v>1249</v>
      </c>
      <c r="C414" s="5" t="s">
        <v>1250</v>
      </c>
      <c r="D414" s="5" t="s">
        <v>1367</v>
      </c>
      <c r="E414" s="5" t="s">
        <v>1368</v>
      </c>
      <c r="F414" s="5" t="s">
        <v>1874</v>
      </c>
      <c r="G414" s="5" t="s">
        <v>1875</v>
      </c>
      <c r="H414" s="5" t="s">
        <v>1393</v>
      </c>
      <c r="I414" s="5" t="s">
        <v>1249</v>
      </c>
      <c r="J414" s="5" t="s">
        <v>1250</v>
      </c>
      <c r="K414" s="5" t="s">
        <v>1367</v>
      </c>
      <c r="L414" s="5" t="s">
        <v>1876</v>
      </c>
      <c r="M414" s="15"/>
      <c r="N414" s="15"/>
      <c r="O414" s="13">
        <v>1</v>
      </c>
      <c r="P414" s="18">
        <v>1530.7900000000004</v>
      </c>
      <c r="Q414" s="4">
        <f t="shared" si="31"/>
        <v>834.32387594937029</v>
      </c>
      <c r="R414" s="4">
        <f t="shared" si="32"/>
        <v>367.10250541772291</v>
      </c>
      <c r="S414" s="16">
        <v>0</v>
      </c>
      <c r="T414" s="2">
        <f t="shared" si="30"/>
        <v>467.22137053164738</v>
      </c>
    </row>
    <row r="415" spans="1:20" x14ac:dyDescent="0.25">
      <c r="A415" s="22" t="s">
        <v>248</v>
      </c>
      <c r="B415" s="5" t="s">
        <v>1149</v>
      </c>
      <c r="C415" s="5" t="s">
        <v>1150</v>
      </c>
      <c r="D415" s="5" t="s">
        <v>1353</v>
      </c>
      <c r="E415" s="5" t="s">
        <v>1354</v>
      </c>
      <c r="F415" s="5" t="s">
        <v>1877</v>
      </c>
      <c r="G415" s="5" t="s">
        <v>1878</v>
      </c>
      <c r="H415" s="5" t="s">
        <v>1393</v>
      </c>
      <c r="I415" s="5" t="s">
        <v>1149</v>
      </c>
      <c r="J415" s="5" t="s">
        <v>1150</v>
      </c>
      <c r="K415" s="5" t="s">
        <v>1353</v>
      </c>
      <c r="L415" s="5" t="s">
        <v>1399</v>
      </c>
      <c r="M415" s="15"/>
      <c r="N415" s="15"/>
      <c r="O415" s="13">
        <v>0.25</v>
      </c>
      <c r="P415" s="18">
        <v>2838.4650000000006</v>
      </c>
      <c r="Q415" s="4">
        <f t="shared" si="31"/>
        <v>1547.0437620748955</v>
      </c>
      <c r="R415" s="4">
        <f t="shared" si="32"/>
        <v>680.69925531295405</v>
      </c>
      <c r="S415" s="16">
        <v>0</v>
      </c>
      <c r="T415" s="2">
        <f t="shared" si="30"/>
        <v>866.34450676194149</v>
      </c>
    </row>
    <row r="416" spans="1:20" x14ac:dyDescent="0.25">
      <c r="A416" s="22" t="s">
        <v>248</v>
      </c>
      <c r="B416" s="5" t="s">
        <v>1149</v>
      </c>
      <c r="C416" s="5" t="s">
        <v>1150</v>
      </c>
      <c r="D416" s="5" t="s">
        <v>1353</v>
      </c>
      <c r="E416" s="5" t="s">
        <v>1354</v>
      </c>
      <c r="F416" s="5" t="s">
        <v>1877</v>
      </c>
      <c r="G416" s="5" t="s">
        <v>1878</v>
      </c>
      <c r="H416" s="5" t="s">
        <v>1393</v>
      </c>
      <c r="I416" s="5" t="s">
        <v>1175</v>
      </c>
      <c r="J416" s="5" t="s">
        <v>1176</v>
      </c>
      <c r="K416" s="5" t="s">
        <v>1359</v>
      </c>
      <c r="L416" s="5" t="s">
        <v>1394</v>
      </c>
      <c r="M416" s="5" t="s">
        <v>1353</v>
      </c>
      <c r="N416" s="5" t="s">
        <v>2587</v>
      </c>
      <c r="O416" s="13">
        <v>0.25</v>
      </c>
      <c r="P416" s="18">
        <v>2838.4650000000006</v>
      </c>
      <c r="Q416" s="4">
        <f t="shared" si="31"/>
        <v>1547.0437620748955</v>
      </c>
      <c r="R416" s="4"/>
      <c r="S416" s="4">
        <f>Q416</f>
        <v>1547.0437620748955</v>
      </c>
      <c r="T416" s="1"/>
    </row>
    <row r="417" spans="1:20" x14ac:dyDescent="0.25">
      <c r="A417" s="22" t="s">
        <v>248</v>
      </c>
      <c r="B417" s="5" t="s">
        <v>1149</v>
      </c>
      <c r="C417" s="5" t="s">
        <v>1150</v>
      </c>
      <c r="D417" s="5" t="s">
        <v>1353</v>
      </c>
      <c r="E417" s="5" t="s">
        <v>1354</v>
      </c>
      <c r="F417" s="5" t="s">
        <v>1685</v>
      </c>
      <c r="G417" s="5" t="s">
        <v>1686</v>
      </c>
      <c r="H417" s="5" t="s">
        <v>1393</v>
      </c>
      <c r="I417" s="5" t="s">
        <v>1149</v>
      </c>
      <c r="J417" s="5" t="s">
        <v>1150</v>
      </c>
      <c r="K417" s="5" t="s">
        <v>1353</v>
      </c>
      <c r="L417" s="5" t="s">
        <v>1399</v>
      </c>
      <c r="M417" s="15"/>
      <c r="N417" s="15"/>
      <c r="O417" s="13">
        <v>0.5</v>
      </c>
      <c r="P417" s="18">
        <v>5676.9300000000012</v>
      </c>
      <c r="Q417" s="4">
        <f t="shared" si="31"/>
        <v>3094.0875241497911</v>
      </c>
      <c r="R417" s="4">
        <f t="shared" si="32"/>
        <v>1361.3985106259081</v>
      </c>
      <c r="S417" s="16">
        <v>0</v>
      </c>
      <c r="T417" s="2">
        <f t="shared" ref="T417:T440" si="33">Q417-R417</f>
        <v>1732.689013523883</v>
      </c>
    </row>
    <row r="418" spans="1:20" x14ac:dyDescent="0.25">
      <c r="A418" s="22" t="s">
        <v>249</v>
      </c>
      <c r="B418" s="5" t="s">
        <v>1139</v>
      </c>
      <c r="C418" s="5" t="s">
        <v>1325</v>
      </c>
      <c r="D418" s="5" t="s">
        <v>1353</v>
      </c>
      <c r="E418" s="5" t="s">
        <v>1354</v>
      </c>
      <c r="F418" s="5" t="s">
        <v>1879</v>
      </c>
      <c r="G418" s="5" t="s">
        <v>1880</v>
      </c>
      <c r="H418" s="5" t="s">
        <v>1393</v>
      </c>
      <c r="I418" s="5" t="s">
        <v>1139</v>
      </c>
      <c r="J418" s="5" t="s">
        <v>1140</v>
      </c>
      <c r="K418" s="5" t="s">
        <v>1353</v>
      </c>
      <c r="L418" s="5" t="s">
        <v>1399</v>
      </c>
      <c r="M418" s="15"/>
      <c r="N418" s="15"/>
      <c r="O418" s="13">
        <v>1</v>
      </c>
      <c r="P418" s="18">
        <v>57163.23</v>
      </c>
      <c r="Q418" s="4">
        <f t="shared" si="31"/>
        <v>31155.578240898696</v>
      </c>
      <c r="R418" s="4">
        <f t="shared" si="32"/>
        <v>13708.454425995425</v>
      </c>
      <c r="S418" s="16">
        <v>0</v>
      </c>
      <c r="T418" s="2">
        <f t="shared" si="33"/>
        <v>17447.123814903272</v>
      </c>
    </row>
    <row r="419" spans="1:20" x14ac:dyDescent="0.25">
      <c r="A419" s="22" t="s">
        <v>250</v>
      </c>
      <c r="B419" s="5" t="s">
        <v>1169</v>
      </c>
      <c r="C419" s="5" t="s">
        <v>1170</v>
      </c>
      <c r="D419" s="5" t="s">
        <v>1348</v>
      </c>
      <c r="E419" s="5" t="s">
        <v>1349</v>
      </c>
      <c r="F419" s="5" t="s">
        <v>1881</v>
      </c>
      <c r="G419" s="5" t="s">
        <v>1882</v>
      </c>
      <c r="H419" s="5" t="s">
        <v>1393</v>
      </c>
      <c r="I419" s="5" t="s">
        <v>1169</v>
      </c>
      <c r="J419" s="5" t="s">
        <v>1170</v>
      </c>
      <c r="K419" s="5" t="s">
        <v>1348</v>
      </c>
      <c r="L419" s="5" t="s">
        <v>1407</v>
      </c>
      <c r="M419" s="15"/>
      <c r="N419" s="15"/>
      <c r="O419" s="13">
        <v>1</v>
      </c>
      <c r="P419" s="18">
        <v>8357.89</v>
      </c>
      <c r="Q419" s="4">
        <f t="shared" si="31"/>
        <v>4555.2866033606697</v>
      </c>
      <c r="R419" s="4">
        <f t="shared" si="32"/>
        <v>2004.3261054786947</v>
      </c>
      <c r="S419" s="16">
        <v>0</v>
      </c>
      <c r="T419" s="2">
        <f t="shared" si="33"/>
        <v>2550.9604978819752</v>
      </c>
    </row>
    <row r="420" spans="1:20" x14ac:dyDescent="0.25">
      <c r="A420" s="22" t="s">
        <v>251</v>
      </c>
      <c r="B420" s="5" t="s">
        <v>1155</v>
      </c>
      <c r="C420" s="5" t="s">
        <v>1156</v>
      </c>
      <c r="D420" s="5" t="s">
        <v>1336</v>
      </c>
      <c r="E420" s="5" t="s">
        <v>1352</v>
      </c>
      <c r="F420" s="5" t="s">
        <v>1883</v>
      </c>
      <c r="G420" s="5" t="s">
        <v>1884</v>
      </c>
      <c r="H420" s="5" t="s">
        <v>1393</v>
      </c>
      <c r="I420" s="5" t="s">
        <v>1155</v>
      </c>
      <c r="J420" s="5" t="s">
        <v>1156</v>
      </c>
      <c r="K420" s="5" t="s">
        <v>1336</v>
      </c>
      <c r="L420" s="5" t="s">
        <v>1352</v>
      </c>
      <c r="M420" s="15"/>
      <c r="N420" s="15"/>
      <c r="O420" s="13">
        <v>1</v>
      </c>
      <c r="P420" s="18">
        <v>27069.100000000002</v>
      </c>
      <c r="Q420" s="4">
        <f t="shared" si="31"/>
        <v>14753.425636737302</v>
      </c>
      <c r="R420" s="4">
        <f t="shared" si="32"/>
        <v>6491.5072801644128</v>
      </c>
      <c r="S420" s="16">
        <v>0</v>
      </c>
      <c r="T420" s="2">
        <f t="shared" si="33"/>
        <v>8261.918356572889</v>
      </c>
    </row>
    <row r="421" spans="1:20" x14ac:dyDescent="0.25">
      <c r="A421" s="22" t="s">
        <v>252</v>
      </c>
      <c r="B421" s="5" t="s">
        <v>1187</v>
      </c>
      <c r="C421" s="5" t="s">
        <v>1339</v>
      </c>
      <c r="D421" s="5" t="s">
        <v>1336</v>
      </c>
      <c r="E421" s="5" t="s">
        <v>1352</v>
      </c>
      <c r="F421" s="5" t="s">
        <v>1885</v>
      </c>
      <c r="G421" s="5" t="s">
        <v>1886</v>
      </c>
      <c r="H421" s="5" t="s">
        <v>1393</v>
      </c>
      <c r="I421" s="5" t="s">
        <v>1141</v>
      </c>
      <c r="J421" s="5" t="s">
        <v>1142</v>
      </c>
      <c r="K421" s="5" t="s">
        <v>1336</v>
      </c>
      <c r="L421" s="5" t="s">
        <v>1352</v>
      </c>
      <c r="M421" s="15"/>
      <c r="N421" s="15"/>
      <c r="O421" s="13">
        <v>0.5</v>
      </c>
      <c r="P421" s="18">
        <v>15252.785000000002</v>
      </c>
      <c r="Q421" s="4">
        <f t="shared" si="31"/>
        <v>8313.1995245738563</v>
      </c>
      <c r="R421" s="4">
        <f t="shared" si="32"/>
        <v>3657.8077908124969</v>
      </c>
      <c r="S421" s="16">
        <v>0</v>
      </c>
      <c r="T421" s="2">
        <f t="shared" si="33"/>
        <v>4655.3917337613593</v>
      </c>
    </row>
    <row r="422" spans="1:20" x14ac:dyDescent="0.25">
      <c r="A422" s="22" t="s">
        <v>252</v>
      </c>
      <c r="B422" s="5" t="s">
        <v>1187</v>
      </c>
      <c r="C422" s="5" t="s">
        <v>1339</v>
      </c>
      <c r="D422" s="5" t="s">
        <v>1336</v>
      </c>
      <c r="E422" s="5" t="s">
        <v>1352</v>
      </c>
      <c r="F422" s="5" t="s">
        <v>1885</v>
      </c>
      <c r="G422" s="5" t="s">
        <v>1886</v>
      </c>
      <c r="H422" s="5" t="s">
        <v>1393</v>
      </c>
      <c r="I422" s="5" t="s">
        <v>1187</v>
      </c>
      <c r="J422" s="5" t="s">
        <v>1188</v>
      </c>
      <c r="K422" s="5" t="s">
        <v>1336</v>
      </c>
      <c r="L422" s="5" t="s">
        <v>1352</v>
      </c>
      <c r="M422" s="15"/>
      <c r="N422" s="15"/>
      <c r="O422" s="13">
        <v>0.5</v>
      </c>
      <c r="P422" s="18">
        <v>15252.785000000002</v>
      </c>
      <c r="Q422" s="4">
        <f t="shared" si="31"/>
        <v>8313.1995245738563</v>
      </c>
      <c r="R422" s="4">
        <f t="shared" si="32"/>
        <v>3657.8077908124969</v>
      </c>
      <c r="S422" s="16">
        <v>0</v>
      </c>
      <c r="T422" s="2">
        <f t="shared" si="33"/>
        <v>4655.3917337613593</v>
      </c>
    </row>
    <row r="423" spans="1:20" x14ac:dyDescent="0.25">
      <c r="A423" s="22" t="s">
        <v>253</v>
      </c>
      <c r="B423" s="5" t="s">
        <v>1137</v>
      </c>
      <c r="C423" s="5" t="s">
        <v>1329</v>
      </c>
      <c r="D423" s="5" t="s">
        <v>1346</v>
      </c>
      <c r="E423" s="5" t="s">
        <v>1347</v>
      </c>
      <c r="F423" s="5" t="s">
        <v>1887</v>
      </c>
      <c r="G423" s="5" t="s">
        <v>1888</v>
      </c>
      <c r="H423" s="5" t="s">
        <v>1393</v>
      </c>
      <c r="I423" s="5" t="s">
        <v>1137</v>
      </c>
      <c r="J423" s="5" t="s">
        <v>1138</v>
      </c>
      <c r="K423" s="5" t="s">
        <v>1346</v>
      </c>
      <c r="L423" s="5" t="s">
        <v>1395</v>
      </c>
      <c r="M423" s="15"/>
      <c r="N423" s="15"/>
      <c r="O423" s="13">
        <v>1</v>
      </c>
      <c r="P423" s="18">
        <v>110.94</v>
      </c>
      <c r="Q423" s="4">
        <f t="shared" si="31"/>
        <v>60.465439934820004</v>
      </c>
      <c r="R423" s="4">
        <f t="shared" si="32"/>
        <v>26.604793571320801</v>
      </c>
      <c r="S423" s="16">
        <v>0</v>
      </c>
      <c r="T423" s="2">
        <f t="shared" si="33"/>
        <v>33.8606463634992</v>
      </c>
    </row>
    <row r="424" spans="1:20" x14ac:dyDescent="0.25">
      <c r="A424" s="22" t="s">
        <v>254</v>
      </c>
      <c r="B424" s="5" t="s">
        <v>1137</v>
      </c>
      <c r="C424" s="5" t="s">
        <v>1329</v>
      </c>
      <c r="D424" s="5" t="s">
        <v>1346</v>
      </c>
      <c r="E424" s="5" t="s">
        <v>1347</v>
      </c>
      <c r="F424" s="5" t="s">
        <v>1887</v>
      </c>
      <c r="G424" s="5" t="s">
        <v>1888</v>
      </c>
      <c r="H424" s="5" t="s">
        <v>1393</v>
      </c>
      <c r="I424" s="5" t="s">
        <v>1137</v>
      </c>
      <c r="J424" s="5" t="s">
        <v>1138</v>
      </c>
      <c r="K424" s="5" t="s">
        <v>1346</v>
      </c>
      <c r="L424" s="5" t="s">
        <v>1395</v>
      </c>
      <c r="M424" s="15"/>
      <c r="N424" s="15"/>
      <c r="O424" s="13">
        <v>1</v>
      </c>
      <c r="P424" s="18">
        <v>13886.329999999998</v>
      </c>
      <c r="Q424" s="4">
        <f t="shared" si="31"/>
        <v>7568.44287479799</v>
      </c>
      <c r="R424" s="4">
        <f t="shared" si="32"/>
        <v>3330.1148649111155</v>
      </c>
      <c r="S424" s="16">
        <v>0</v>
      </c>
      <c r="T424" s="2">
        <f t="shared" si="33"/>
        <v>4238.3280098868745</v>
      </c>
    </row>
    <row r="425" spans="1:20" x14ac:dyDescent="0.25">
      <c r="A425" s="22" t="s">
        <v>255</v>
      </c>
      <c r="B425" s="5" t="s">
        <v>1167</v>
      </c>
      <c r="C425" s="5" t="s">
        <v>1168</v>
      </c>
      <c r="D425" s="5" t="s">
        <v>1336</v>
      </c>
      <c r="E425" s="5" t="s">
        <v>1352</v>
      </c>
      <c r="F425" s="5" t="s">
        <v>1456</v>
      </c>
      <c r="G425" s="5" t="s">
        <v>1457</v>
      </c>
      <c r="H425" s="5" t="s">
        <v>1393</v>
      </c>
      <c r="I425" s="5" t="s">
        <v>1167</v>
      </c>
      <c r="J425" s="5" t="s">
        <v>1168</v>
      </c>
      <c r="K425" s="5" t="s">
        <v>1336</v>
      </c>
      <c r="L425" s="5" t="s">
        <v>1352</v>
      </c>
      <c r="M425" s="15"/>
      <c r="N425" s="15"/>
      <c r="O425" s="13">
        <v>1</v>
      </c>
      <c r="P425" s="18">
        <v>75436.28</v>
      </c>
      <c r="Q425" s="4">
        <f t="shared" si="31"/>
        <v>41114.907673032845</v>
      </c>
      <c r="R425" s="4">
        <f t="shared" si="32"/>
        <v>18090.559376134453</v>
      </c>
      <c r="S425" s="16">
        <v>0</v>
      </c>
      <c r="T425" s="2">
        <f t="shared" si="33"/>
        <v>23024.348296898392</v>
      </c>
    </row>
    <row r="426" spans="1:20" x14ac:dyDescent="0.25">
      <c r="A426" s="22" t="s">
        <v>256</v>
      </c>
      <c r="B426" s="5" t="s">
        <v>1169</v>
      </c>
      <c r="C426" s="5" t="s">
        <v>1170</v>
      </c>
      <c r="D426" s="5" t="s">
        <v>1348</v>
      </c>
      <c r="E426" s="5" t="s">
        <v>1349</v>
      </c>
      <c r="F426" s="5" t="s">
        <v>1487</v>
      </c>
      <c r="G426" s="5" t="s">
        <v>1488</v>
      </c>
      <c r="H426" s="5" t="s">
        <v>1393</v>
      </c>
      <c r="I426" s="5" t="s">
        <v>1169</v>
      </c>
      <c r="J426" s="5" t="s">
        <v>1170</v>
      </c>
      <c r="K426" s="5" t="s">
        <v>1348</v>
      </c>
      <c r="L426" s="5" t="s">
        <v>1407</v>
      </c>
      <c r="M426" s="15"/>
      <c r="N426" s="15"/>
      <c r="O426" s="13">
        <v>1</v>
      </c>
      <c r="P426" s="18">
        <v>35974.810000000005</v>
      </c>
      <c r="Q426" s="4">
        <f t="shared" si="31"/>
        <v>19607.289645047433</v>
      </c>
      <c r="R426" s="4">
        <f t="shared" si="32"/>
        <v>8627.207443820871</v>
      </c>
      <c r="S426" s="16">
        <v>0</v>
      </c>
      <c r="T426" s="2">
        <f t="shared" si="33"/>
        <v>10980.082201226562</v>
      </c>
    </row>
    <row r="427" spans="1:20" x14ac:dyDescent="0.25">
      <c r="A427" s="22" t="s">
        <v>257</v>
      </c>
      <c r="B427" s="5" t="s">
        <v>1169</v>
      </c>
      <c r="C427" s="5" t="s">
        <v>1170</v>
      </c>
      <c r="D427" s="5" t="s">
        <v>1348</v>
      </c>
      <c r="E427" s="5" t="s">
        <v>1349</v>
      </c>
      <c r="F427" s="5" t="s">
        <v>1487</v>
      </c>
      <c r="G427" s="5" t="s">
        <v>1488</v>
      </c>
      <c r="H427" s="5" t="s">
        <v>1393</v>
      </c>
      <c r="I427" s="5" t="s">
        <v>1169</v>
      </c>
      <c r="J427" s="5" t="s">
        <v>1170</v>
      </c>
      <c r="K427" s="5" t="s">
        <v>1348</v>
      </c>
      <c r="L427" s="5" t="s">
        <v>1407</v>
      </c>
      <c r="M427" s="15"/>
      <c r="N427" s="15"/>
      <c r="O427" s="13">
        <v>1</v>
      </c>
      <c r="P427" s="18">
        <v>14733.620000000003</v>
      </c>
      <c r="Q427" s="4">
        <f t="shared" si="31"/>
        <v>8030.2399056468621</v>
      </c>
      <c r="R427" s="4">
        <f t="shared" si="32"/>
        <v>3533.3055584846193</v>
      </c>
      <c r="S427" s="16">
        <v>0</v>
      </c>
      <c r="T427" s="2">
        <f t="shared" si="33"/>
        <v>4496.9343471622433</v>
      </c>
    </row>
    <row r="428" spans="1:20" x14ac:dyDescent="0.25">
      <c r="A428" s="22" t="s">
        <v>258</v>
      </c>
      <c r="B428" s="5" t="s">
        <v>1143</v>
      </c>
      <c r="C428" s="5" t="s">
        <v>1144</v>
      </c>
      <c r="D428" s="5" t="s">
        <v>1348</v>
      </c>
      <c r="E428" s="5" t="s">
        <v>1349</v>
      </c>
      <c r="F428" s="5" t="s">
        <v>1655</v>
      </c>
      <c r="G428" s="5" t="s">
        <v>1656</v>
      </c>
      <c r="H428" s="5" t="s">
        <v>1393</v>
      </c>
      <c r="I428" s="5" t="s">
        <v>1143</v>
      </c>
      <c r="J428" s="5" t="s">
        <v>1144</v>
      </c>
      <c r="K428" s="5" t="s">
        <v>1348</v>
      </c>
      <c r="L428" s="5" t="s">
        <v>1407</v>
      </c>
      <c r="M428" s="15"/>
      <c r="N428" s="15"/>
      <c r="O428" s="13">
        <v>1</v>
      </c>
      <c r="P428" s="18">
        <v>17448.52</v>
      </c>
      <c r="Q428" s="4">
        <f t="shared" si="31"/>
        <v>9509.9372454615605</v>
      </c>
      <c r="R428" s="4">
        <f t="shared" si="32"/>
        <v>4184.3723880030866</v>
      </c>
      <c r="S428" s="16">
        <v>0</v>
      </c>
      <c r="T428" s="2">
        <f t="shared" si="33"/>
        <v>5325.5648574584739</v>
      </c>
    </row>
    <row r="429" spans="1:20" x14ac:dyDescent="0.25">
      <c r="A429" s="22" t="s">
        <v>259</v>
      </c>
      <c r="B429" s="5" t="s">
        <v>1181</v>
      </c>
      <c r="C429" s="5" t="s">
        <v>1182</v>
      </c>
      <c r="D429" s="5" t="s">
        <v>1346</v>
      </c>
      <c r="E429" s="5" t="s">
        <v>1347</v>
      </c>
      <c r="F429" s="5" t="s">
        <v>1889</v>
      </c>
      <c r="G429" s="5" t="s">
        <v>1890</v>
      </c>
      <c r="H429" s="5" t="s">
        <v>1402</v>
      </c>
      <c r="I429" s="5" t="s">
        <v>1181</v>
      </c>
      <c r="J429" s="5" t="s">
        <v>1182</v>
      </c>
      <c r="K429" s="5" t="s">
        <v>1346</v>
      </c>
      <c r="L429" s="5" t="s">
        <v>1395</v>
      </c>
      <c r="M429" s="15"/>
      <c r="N429" s="15"/>
      <c r="O429" s="13">
        <v>0.5</v>
      </c>
      <c r="P429" s="18">
        <v>2566.91</v>
      </c>
      <c r="Q429" s="4">
        <f t="shared" si="31"/>
        <v>1399.0386012537301</v>
      </c>
      <c r="R429" s="4">
        <f t="shared" si="32"/>
        <v>615.5769845516412</v>
      </c>
      <c r="S429" s="16">
        <v>0</v>
      </c>
      <c r="T429" s="2">
        <f t="shared" si="33"/>
        <v>783.46161670208892</v>
      </c>
    </row>
    <row r="430" spans="1:20" x14ac:dyDescent="0.25">
      <c r="A430" s="22" t="s">
        <v>259</v>
      </c>
      <c r="B430" s="5" t="s">
        <v>1181</v>
      </c>
      <c r="C430" s="5" t="s">
        <v>1182</v>
      </c>
      <c r="D430" s="5" t="s">
        <v>1346</v>
      </c>
      <c r="E430" s="5" t="s">
        <v>1347</v>
      </c>
      <c r="F430" s="5" t="s">
        <v>1891</v>
      </c>
      <c r="G430" s="5" t="s">
        <v>1892</v>
      </c>
      <c r="H430" s="5" t="s">
        <v>1393</v>
      </c>
      <c r="I430" s="5" t="s">
        <v>1181</v>
      </c>
      <c r="J430" s="5" t="s">
        <v>1182</v>
      </c>
      <c r="K430" s="5" t="s">
        <v>1346</v>
      </c>
      <c r="L430" s="5" t="s">
        <v>1395</v>
      </c>
      <c r="M430" s="15"/>
      <c r="N430" s="15"/>
      <c r="O430" s="13">
        <v>0.5</v>
      </c>
      <c r="P430" s="18">
        <v>2566.91</v>
      </c>
      <c r="Q430" s="4">
        <f t="shared" si="31"/>
        <v>1399.0386012537301</v>
      </c>
      <c r="R430" s="4">
        <f t="shared" si="32"/>
        <v>615.5769845516412</v>
      </c>
      <c r="S430" s="16">
        <v>0</v>
      </c>
      <c r="T430" s="2">
        <f t="shared" si="33"/>
        <v>783.46161670208892</v>
      </c>
    </row>
    <row r="431" spans="1:20" x14ac:dyDescent="0.25">
      <c r="A431" s="22" t="s">
        <v>260</v>
      </c>
      <c r="B431" s="5" t="s">
        <v>1155</v>
      </c>
      <c r="C431" s="5" t="s">
        <v>1156</v>
      </c>
      <c r="D431" s="5" t="s">
        <v>1336</v>
      </c>
      <c r="E431" s="5" t="s">
        <v>1352</v>
      </c>
      <c r="F431" s="5" t="s">
        <v>1893</v>
      </c>
      <c r="G431" s="5" t="s">
        <v>1894</v>
      </c>
      <c r="H431" s="5" t="s">
        <v>1402</v>
      </c>
      <c r="I431" s="5" t="s">
        <v>1155</v>
      </c>
      <c r="J431" s="5" t="s">
        <v>1156</v>
      </c>
      <c r="K431" s="5" t="s">
        <v>1336</v>
      </c>
      <c r="L431" s="5" t="s">
        <v>1352</v>
      </c>
      <c r="M431" s="15"/>
      <c r="N431" s="15"/>
      <c r="O431" s="13">
        <v>0.25</v>
      </c>
      <c r="P431" s="18">
        <v>48423.525000000001</v>
      </c>
      <c r="Q431" s="4">
        <f t="shared" si="31"/>
        <v>26392.191656028077</v>
      </c>
      <c r="R431" s="4">
        <f t="shared" si="32"/>
        <v>11612.564328652354</v>
      </c>
      <c r="S431" s="16">
        <v>0</v>
      </c>
      <c r="T431" s="2">
        <f t="shared" si="33"/>
        <v>14779.627327375723</v>
      </c>
    </row>
    <row r="432" spans="1:20" x14ac:dyDescent="0.25">
      <c r="A432" s="22" t="s">
        <v>260</v>
      </c>
      <c r="B432" s="5" t="s">
        <v>1155</v>
      </c>
      <c r="C432" s="5" t="s">
        <v>1156</v>
      </c>
      <c r="D432" s="5" t="s">
        <v>1336</v>
      </c>
      <c r="E432" s="5" t="s">
        <v>1352</v>
      </c>
      <c r="F432" s="5" t="s">
        <v>1895</v>
      </c>
      <c r="G432" s="5" t="s">
        <v>1896</v>
      </c>
      <c r="H432" s="5" t="s">
        <v>1393</v>
      </c>
      <c r="I432" s="5" t="s">
        <v>1155</v>
      </c>
      <c r="J432" s="5" t="s">
        <v>1156</v>
      </c>
      <c r="K432" s="5" t="s">
        <v>1336</v>
      </c>
      <c r="L432" s="5" t="s">
        <v>1352</v>
      </c>
      <c r="M432" s="15"/>
      <c r="N432" s="15"/>
      <c r="O432" s="13">
        <v>0.5</v>
      </c>
      <c r="P432" s="18">
        <v>96847.05</v>
      </c>
      <c r="Q432" s="4">
        <f t="shared" si="31"/>
        <v>52784.383312056154</v>
      </c>
      <c r="R432" s="4">
        <f t="shared" si="32"/>
        <v>23225.128657304707</v>
      </c>
      <c r="S432" s="16">
        <v>0</v>
      </c>
      <c r="T432" s="2">
        <f t="shared" si="33"/>
        <v>29559.254654751447</v>
      </c>
    </row>
    <row r="433" spans="1:20" x14ac:dyDescent="0.25">
      <c r="A433" s="22" t="s">
        <v>260</v>
      </c>
      <c r="B433" s="5" t="s">
        <v>1155</v>
      </c>
      <c r="C433" s="5" t="s">
        <v>1156</v>
      </c>
      <c r="D433" s="5" t="s">
        <v>1336</v>
      </c>
      <c r="E433" s="5" t="s">
        <v>1352</v>
      </c>
      <c r="F433" s="5" t="s">
        <v>1897</v>
      </c>
      <c r="G433" s="5" t="s">
        <v>1898</v>
      </c>
      <c r="H433" s="5" t="s">
        <v>1402</v>
      </c>
      <c r="I433" s="5" t="s">
        <v>1155</v>
      </c>
      <c r="J433" s="5" t="s">
        <v>1156</v>
      </c>
      <c r="K433" s="5" t="s">
        <v>1336</v>
      </c>
      <c r="L433" s="5" t="s">
        <v>1352</v>
      </c>
      <c r="M433" s="15"/>
      <c r="N433" s="15"/>
      <c r="O433" s="13">
        <v>0.25</v>
      </c>
      <c r="P433" s="18">
        <v>48423.525000000001</v>
      </c>
      <c r="Q433" s="4">
        <f t="shared" si="31"/>
        <v>26392.191656028077</v>
      </c>
      <c r="R433" s="4">
        <f t="shared" si="32"/>
        <v>11612.564328652354</v>
      </c>
      <c r="S433" s="16">
        <v>0</v>
      </c>
      <c r="T433" s="2">
        <f t="shared" si="33"/>
        <v>14779.627327375723</v>
      </c>
    </row>
    <row r="434" spans="1:20" x14ac:dyDescent="0.25">
      <c r="A434" s="22" t="s">
        <v>261</v>
      </c>
      <c r="B434" s="5" t="s">
        <v>1251</v>
      </c>
      <c r="C434" s="5" t="s">
        <v>1252</v>
      </c>
      <c r="D434" s="5" t="s">
        <v>1369</v>
      </c>
      <c r="E434" s="5" t="s">
        <v>1370</v>
      </c>
      <c r="F434" s="5" t="s">
        <v>1899</v>
      </c>
      <c r="G434" s="5" t="s">
        <v>1900</v>
      </c>
      <c r="H434" s="5" t="s">
        <v>1393</v>
      </c>
      <c r="I434" s="5" t="s">
        <v>1251</v>
      </c>
      <c r="J434" s="5" t="s">
        <v>1252</v>
      </c>
      <c r="K434" s="5" t="s">
        <v>1369</v>
      </c>
      <c r="L434" s="5" t="s">
        <v>1901</v>
      </c>
      <c r="M434" s="15"/>
      <c r="N434" s="15"/>
      <c r="O434" s="13">
        <v>1</v>
      </c>
      <c r="P434" s="18">
        <v>77</v>
      </c>
      <c r="Q434" s="4">
        <f t="shared" si="31"/>
        <v>41.967179331000004</v>
      </c>
      <c r="R434" s="4">
        <f t="shared" si="32"/>
        <v>18.465558905640002</v>
      </c>
      <c r="S434" s="16">
        <v>0</v>
      </c>
      <c r="T434" s="2">
        <f t="shared" si="33"/>
        <v>23.501620425360002</v>
      </c>
    </row>
    <row r="435" spans="1:20" x14ac:dyDescent="0.25">
      <c r="A435" s="22" t="s">
        <v>262</v>
      </c>
      <c r="B435" s="5" t="s">
        <v>1161</v>
      </c>
      <c r="C435" s="5" t="s">
        <v>1162</v>
      </c>
      <c r="D435" s="5" t="s">
        <v>1348</v>
      </c>
      <c r="E435" s="5" t="s">
        <v>1349</v>
      </c>
      <c r="F435" s="5" t="s">
        <v>1687</v>
      </c>
      <c r="G435" s="5" t="s">
        <v>1688</v>
      </c>
      <c r="H435" s="5" t="s">
        <v>1402</v>
      </c>
      <c r="I435" s="5" t="s">
        <v>1161</v>
      </c>
      <c r="J435" s="5" t="s">
        <v>1162</v>
      </c>
      <c r="K435" s="5" t="s">
        <v>1348</v>
      </c>
      <c r="L435" s="5" t="s">
        <v>1407</v>
      </c>
      <c r="M435" s="15"/>
      <c r="N435" s="15"/>
      <c r="O435" s="13">
        <v>0.33329999999999999</v>
      </c>
      <c r="P435" s="18">
        <v>17300.409786</v>
      </c>
      <c r="Q435" s="4">
        <f t="shared" si="31"/>
        <v>9429.2129868681732</v>
      </c>
      <c r="R435" s="4">
        <f t="shared" si="32"/>
        <v>4148.8537142219966</v>
      </c>
      <c r="S435" s="16">
        <v>0</v>
      </c>
      <c r="T435" s="2">
        <f t="shared" si="33"/>
        <v>5280.3592726461766</v>
      </c>
    </row>
    <row r="436" spans="1:20" x14ac:dyDescent="0.25">
      <c r="A436" s="22" t="s">
        <v>262</v>
      </c>
      <c r="B436" s="5" t="s">
        <v>1161</v>
      </c>
      <c r="C436" s="5" t="s">
        <v>1162</v>
      </c>
      <c r="D436" s="5" t="s">
        <v>1348</v>
      </c>
      <c r="E436" s="5" t="s">
        <v>1349</v>
      </c>
      <c r="F436" s="5" t="s">
        <v>1902</v>
      </c>
      <c r="G436" s="5" t="s">
        <v>1903</v>
      </c>
      <c r="H436" s="5" t="s">
        <v>1402</v>
      </c>
      <c r="I436" s="5" t="s">
        <v>1221</v>
      </c>
      <c r="J436" s="5" t="s">
        <v>1222</v>
      </c>
      <c r="K436" s="5" t="s">
        <v>1363</v>
      </c>
      <c r="L436" s="5" t="s">
        <v>1407</v>
      </c>
      <c r="M436" s="15"/>
      <c r="N436" s="15"/>
      <c r="O436" s="13">
        <v>0.33329999999999999</v>
      </c>
      <c r="P436" s="18">
        <v>17300.409786</v>
      </c>
      <c r="Q436" s="4">
        <f t="shared" si="31"/>
        <v>9429.2129868681732</v>
      </c>
      <c r="R436" s="4">
        <f t="shared" si="32"/>
        <v>4148.8537142219966</v>
      </c>
      <c r="S436" s="16">
        <v>0</v>
      </c>
      <c r="T436" s="2">
        <f t="shared" si="33"/>
        <v>5280.3592726461766</v>
      </c>
    </row>
    <row r="437" spans="1:20" x14ac:dyDescent="0.25">
      <c r="A437" s="22" t="s">
        <v>262</v>
      </c>
      <c r="B437" s="5" t="s">
        <v>1161</v>
      </c>
      <c r="C437" s="5" t="s">
        <v>1162</v>
      </c>
      <c r="D437" s="5" t="s">
        <v>1348</v>
      </c>
      <c r="E437" s="5" t="s">
        <v>1349</v>
      </c>
      <c r="F437" s="5" t="s">
        <v>1559</v>
      </c>
      <c r="G437" s="5" t="s">
        <v>1560</v>
      </c>
      <c r="H437" s="5" t="s">
        <v>1393</v>
      </c>
      <c r="I437" s="5" t="s">
        <v>1161</v>
      </c>
      <c r="J437" s="5" t="s">
        <v>1162</v>
      </c>
      <c r="K437" s="5" t="s">
        <v>1348</v>
      </c>
      <c r="L437" s="5" t="s">
        <v>1407</v>
      </c>
      <c r="M437" s="15"/>
      <c r="N437" s="15"/>
      <c r="O437" s="13">
        <v>0.33340000000000003</v>
      </c>
      <c r="P437" s="18">
        <v>17305.600428000002</v>
      </c>
      <c r="Q437" s="4">
        <f t="shared" si="31"/>
        <v>9432.0420336689149</v>
      </c>
      <c r="R437" s="4">
        <f t="shared" si="32"/>
        <v>4150.0984948143223</v>
      </c>
      <c r="S437" s="16">
        <v>0</v>
      </c>
      <c r="T437" s="2">
        <f t="shared" si="33"/>
        <v>5281.9435388545926</v>
      </c>
    </row>
    <row r="438" spans="1:20" x14ac:dyDescent="0.25">
      <c r="A438" s="22" t="s">
        <v>263</v>
      </c>
      <c r="B438" s="5" t="s">
        <v>1177</v>
      </c>
      <c r="C438" s="5" t="s">
        <v>1178</v>
      </c>
      <c r="D438" s="5" t="s">
        <v>1336</v>
      </c>
      <c r="E438" s="5" t="s">
        <v>1352</v>
      </c>
      <c r="F438" s="5" t="s">
        <v>1904</v>
      </c>
      <c r="G438" s="5" t="s">
        <v>1905</v>
      </c>
      <c r="H438" s="5" t="s">
        <v>1402</v>
      </c>
      <c r="I438" s="5" t="s">
        <v>1177</v>
      </c>
      <c r="J438" s="5" t="s">
        <v>1178</v>
      </c>
      <c r="K438" s="5" t="s">
        <v>1336</v>
      </c>
      <c r="L438" s="5" t="s">
        <v>1352</v>
      </c>
      <c r="M438" s="15"/>
      <c r="N438" s="15"/>
      <c r="O438" s="13">
        <v>0.5</v>
      </c>
      <c r="P438" s="18">
        <v>30378.78</v>
      </c>
      <c r="Q438" s="4">
        <f t="shared" si="31"/>
        <v>16557.294910610341</v>
      </c>
      <c r="R438" s="4">
        <f t="shared" si="32"/>
        <v>7285.2097606685502</v>
      </c>
      <c r="S438" s="16">
        <v>0</v>
      </c>
      <c r="T438" s="2">
        <f t="shared" si="33"/>
        <v>9272.0851499417913</v>
      </c>
    </row>
    <row r="439" spans="1:20" x14ac:dyDescent="0.25">
      <c r="A439" s="22" t="s">
        <v>263</v>
      </c>
      <c r="B439" s="5" t="s">
        <v>1177</v>
      </c>
      <c r="C439" s="5" t="s">
        <v>1178</v>
      </c>
      <c r="D439" s="5" t="s">
        <v>1336</v>
      </c>
      <c r="E439" s="5" t="s">
        <v>1352</v>
      </c>
      <c r="F439" s="5" t="s">
        <v>1635</v>
      </c>
      <c r="G439" s="5" t="s">
        <v>1636</v>
      </c>
      <c r="H439" s="5" t="s">
        <v>1393</v>
      </c>
      <c r="I439" s="5" t="s">
        <v>1177</v>
      </c>
      <c r="J439" s="5" t="s">
        <v>1178</v>
      </c>
      <c r="K439" s="5" t="s">
        <v>1336</v>
      </c>
      <c r="L439" s="5" t="s">
        <v>1352</v>
      </c>
      <c r="M439" s="15"/>
      <c r="N439" s="15"/>
      <c r="O439" s="13">
        <v>0.5</v>
      </c>
      <c r="P439" s="18">
        <v>30378.78</v>
      </c>
      <c r="Q439" s="4">
        <f t="shared" si="31"/>
        <v>16557.294910610341</v>
      </c>
      <c r="R439" s="4">
        <f t="shared" si="32"/>
        <v>7285.2097606685502</v>
      </c>
      <c r="S439" s="16">
        <v>0</v>
      </c>
      <c r="T439" s="2">
        <f t="shared" si="33"/>
        <v>9272.0851499417913</v>
      </c>
    </row>
    <row r="440" spans="1:20" x14ac:dyDescent="0.25">
      <c r="A440" s="22" t="s">
        <v>264</v>
      </c>
      <c r="B440" s="5" t="s">
        <v>1175</v>
      </c>
      <c r="C440" s="5" t="s">
        <v>1176</v>
      </c>
      <c r="D440" s="5" t="s">
        <v>1359</v>
      </c>
      <c r="E440" s="5" t="s">
        <v>1360</v>
      </c>
      <c r="F440" s="5" t="s">
        <v>1889</v>
      </c>
      <c r="G440" s="5" t="s">
        <v>1890</v>
      </c>
      <c r="H440" s="5" t="s">
        <v>1398</v>
      </c>
      <c r="I440" s="5" t="s">
        <v>1181</v>
      </c>
      <c r="J440" s="5" t="s">
        <v>1182</v>
      </c>
      <c r="K440" s="5" t="s">
        <v>1346</v>
      </c>
      <c r="L440" s="5" t="s">
        <v>1395</v>
      </c>
      <c r="M440" s="15"/>
      <c r="N440" s="15"/>
      <c r="O440" s="13">
        <v>0.27500000000000002</v>
      </c>
      <c r="P440" s="18">
        <v>5320.3067500000006</v>
      </c>
      <c r="Q440" s="4">
        <f t="shared" si="31"/>
        <v>2899.7177593919459</v>
      </c>
      <c r="R440" s="4">
        <f t="shared" si="32"/>
        <v>1275.8758141324563</v>
      </c>
      <c r="S440" s="16">
        <v>0</v>
      </c>
      <c r="T440" s="2">
        <f t="shared" si="33"/>
        <v>1623.8419452594896</v>
      </c>
    </row>
    <row r="441" spans="1:20" x14ac:dyDescent="0.25">
      <c r="A441" s="22" t="s">
        <v>264</v>
      </c>
      <c r="B441" s="5" t="s">
        <v>1175</v>
      </c>
      <c r="C441" s="5" t="s">
        <v>1176</v>
      </c>
      <c r="D441" s="5" t="s">
        <v>1359</v>
      </c>
      <c r="E441" s="5" t="s">
        <v>1360</v>
      </c>
      <c r="F441" s="5" t="s">
        <v>1891</v>
      </c>
      <c r="G441" s="5" t="s">
        <v>1892</v>
      </c>
      <c r="H441" s="5" t="s">
        <v>1393</v>
      </c>
      <c r="I441" s="5" t="s">
        <v>1175</v>
      </c>
      <c r="J441" s="5" t="s">
        <v>1176</v>
      </c>
      <c r="K441" s="5" t="s">
        <v>1359</v>
      </c>
      <c r="L441" s="5" t="s">
        <v>1394</v>
      </c>
      <c r="M441" s="5" t="s">
        <v>1346</v>
      </c>
      <c r="N441" s="5" t="s">
        <v>2586</v>
      </c>
      <c r="O441" s="13">
        <v>6.5000000000000002E-2</v>
      </c>
      <c r="P441" s="18">
        <v>1257.5270499999999</v>
      </c>
      <c r="Q441" s="4">
        <f t="shared" si="31"/>
        <v>685.38783403809612</v>
      </c>
      <c r="R441" s="4"/>
      <c r="S441" s="4">
        <f>Q441</f>
        <v>685.38783403809612</v>
      </c>
      <c r="T441" s="1"/>
    </row>
    <row r="442" spans="1:20" x14ac:dyDescent="0.25">
      <c r="A442" s="22" t="s">
        <v>264</v>
      </c>
      <c r="B442" s="5" t="s">
        <v>1175</v>
      </c>
      <c r="C442" s="5" t="s">
        <v>1176</v>
      </c>
      <c r="D442" s="5" t="s">
        <v>1359</v>
      </c>
      <c r="E442" s="5" t="s">
        <v>1360</v>
      </c>
      <c r="F442" s="5" t="s">
        <v>1891</v>
      </c>
      <c r="G442" s="5" t="s">
        <v>1892</v>
      </c>
      <c r="H442" s="5" t="s">
        <v>1393</v>
      </c>
      <c r="I442" s="5" t="s">
        <v>1181</v>
      </c>
      <c r="J442" s="5" t="s">
        <v>1182</v>
      </c>
      <c r="K442" s="5" t="s">
        <v>1346</v>
      </c>
      <c r="L442" s="5" t="s">
        <v>1395</v>
      </c>
      <c r="M442" s="15"/>
      <c r="N442" s="15"/>
      <c r="O442" s="13">
        <v>0.26</v>
      </c>
      <c r="P442" s="18">
        <v>5030.1081999999997</v>
      </c>
      <c r="Q442" s="4">
        <f t="shared" si="31"/>
        <v>2741.5513361523845</v>
      </c>
      <c r="R442" s="4">
        <f t="shared" si="32"/>
        <v>1206.2825879070492</v>
      </c>
      <c r="S442" s="16">
        <v>0</v>
      </c>
      <c r="T442" s="2">
        <f t="shared" ref="T442:T443" si="34">Q442-R442</f>
        <v>1535.2687482453352</v>
      </c>
    </row>
    <row r="443" spans="1:20" x14ac:dyDescent="0.25">
      <c r="A443" s="22" t="s">
        <v>264</v>
      </c>
      <c r="B443" s="5" t="s">
        <v>1175</v>
      </c>
      <c r="C443" s="5" t="s">
        <v>1176</v>
      </c>
      <c r="D443" s="5" t="s">
        <v>1359</v>
      </c>
      <c r="E443" s="5" t="s">
        <v>1360</v>
      </c>
      <c r="F443" s="5" t="s">
        <v>1723</v>
      </c>
      <c r="G443" s="5" t="s">
        <v>1724</v>
      </c>
      <c r="H443" s="5" t="s">
        <v>1398</v>
      </c>
      <c r="I443" s="5" t="s">
        <v>1149</v>
      </c>
      <c r="J443" s="5" t="s">
        <v>1150</v>
      </c>
      <c r="K443" s="5" t="s">
        <v>1353</v>
      </c>
      <c r="L443" s="5" t="s">
        <v>1399</v>
      </c>
      <c r="M443" s="15"/>
      <c r="N443" s="15"/>
      <c r="O443" s="13">
        <v>0.01</v>
      </c>
      <c r="P443" s="18">
        <v>193.4657</v>
      </c>
      <c r="Q443" s="4">
        <f t="shared" si="31"/>
        <v>105.44428215970711</v>
      </c>
      <c r="R443" s="4">
        <f t="shared" si="32"/>
        <v>46.39548415027113</v>
      </c>
      <c r="S443" s="16">
        <v>0</v>
      </c>
      <c r="T443" s="2">
        <f t="shared" si="34"/>
        <v>59.048798009435984</v>
      </c>
    </row>
    <row r="444" spans="1:20" x14ac:dyDescent="0.25">
      <c r="A444" s="22" t="s">
        <v>264</v>
      </c>
      <c r="B444" s="5" t="s">
        <v>1175</v>
      </c>
      <c r="C444" s="5" t="s">
        <v>1176</v>
      </c>
      <c r="D444" s="5" t="s">
        <v>1359</v>
      </c>
      <c r="E444" s="5" t="s">
        <v>1360</v>
      </c>
      <c r="F444" s="5" t="s">
        <v>1723</v>
      </c>
      <c r="G444" s="5" t="s">
        <v>1724</v>
      </c>
      <c r="H444" s="5" t="s">
        <v>1398</v>
      </c>
      <c r="I444" s="5" t="s">
        <v>1175</v>
      </c>
      <c r="J444" s="5" t="s">
        <v>1176</v>
      </c>
      <c r="K444" s="5" t="s">
        <v>1359</v>
      </c>
      <c r="L444" s="5" t="s">
        <v>1394</v>
      </c>
      <c r="M444" s="5" t="s">
        <v>1353</v>
      </c>
      <c r="N444" s="5" t="s">
        <v>2587</v>
      </c>
      <c r="O444" s="13">
        <v>0.04</v>
      </c>
      <c r="P444" s="18">
        <v>773.86279999999999</v>
      </c>
      <c r="Q444" s="4">
        <f t="shared" si="31"/>
        <v>421.77712863882846</v>
      </c>
      <c r="R444" s="4"/>
      <c r="S444" s="4">
        <f>Q444</f>
        <v>421.77712863882846</v>
      </c>
      <c r="T444" s="1"/>
    </row>
    <row r="445" spans="1:20" x14ac:dyDescent="0.25">
      <c r="A445" s="22" t="s">
        <v>264</v>
      </c>
      <c r="B445" s="5" t="s">
        <v>1175</v>
      </c>
      <c r="C445" s="5" t="s">
        <v>1176</v>
      </c>
      <c r="D445" s="5" t="s">
        <v>1359</v>
      </c>
      <c r="E445" s="5" t="s">
        <v>1360</v>
      </c>
      <c r="F445" s="5" t="s">
        <v>1835</v>
      </c>
      <c r="G445" s="5" t="s">
        <v>1836</v>
      </c>
      <c r="H445" s="5" t="s">
        <v>1402</v>
      </c>
      <c r="I445" s="5" t="s">
        <v>1149</v>
      </c>
      <c r="J445" s="5" t="s">
        <v>1150</v>
      </c>
      <c r="K445" s="5" t="s">
        <v>1353</v>
      </c>
      <c r="L445" s="5" t="s">
        <v>1399</v>
      </c>
      <c r="M445" s="15"/>
      <c r="N445" s="15"/>
      <c r="O445" s="13">
        <v>0.06</v>
      </c>
      <c r="P445" s="18">
        <v>1160.7942</v>
      </c>
      <c r="Q445" s="4">
        <f t="shared" si="31"/>
        <v>632.66569295824263</v>
      </c>
      <c r="R445" s="4">
        <f t="shared" si="32"/>
        <v>278.37290490162678</v>
      </c>
      <c r="S445" s="16">
        <v>0</v>
      </c>
      <c r="T445" s="2">
        <f>Q445-R445</f>
        <v>354.29278805661585</v>
      </c>
    </row>
    <row r="446" spans="1:20" x14ac:dyDescent="0.25">
      <c r="A446" s="22" t="s">
        <v>264</v>
      </c>
      <c r="B446" s="5" t="s">
        <v>1175</v>
      </c>
      <c r="C446" s="5" t="s">
        <v>1176</v>
      </c>
      <c r="D446" s="5" t="s">
        <v>1359</v>
      </c>
      <c r="E446" s="5" t="s">
        <v>1360</v>
      </c>
      <c r="F446" s="5" t="s">
        <v>1835</v>
      </c>
      <c r="G446" s="5" t="s">
        <v>1836</v>
      </c>
      <c r="H446" s="5" t="s">
        <v>1402</v>
      </c>
      <c r="I446" s="5" t="s">
        <v>1175</v>
      </c>
      <c r="J446" s="5" t="s">
        <v>1176</v>
      </c>
      <c r="K446" s="5" t="s">
        <v>1359</v>
      </c>
      <c r="L446" s="5" t="s">
        <v>1394</v>
      </c>
      <c r="M446" s="5" t="s">
        <v>1353</v>
      </c>
      <c r="N446" s="5" t="s">
        <v>2587</v>
      </c>
      <c r="O446" s="13">
        <v>0.24</v>
      </c>
      <c r="P446" s="18">
        <v>4643.1768000000002</v>
      </c>
      <c r="Q446" s="4">
        <f t="shared" si="31"/>
        <v>2530.6627718329705</v>
      </c>
      <c r="R446" s="4"/>
      <c r="S446" s="4">
        <f>Q446</f>
        <v>2530.6627718329705</v>
      </c>
      <c r="T446" s="1"/>
    </row>
    <row r="447" spans="1:20" x14ac:dyDescent="0.25">
      <c r="A447" s="22" t="s">
        <v>264</v>
      </c>
      <c r="B447" s="5" t="s">
        <v>1175</v>
      </c>
      <c r="C447" s="5" t="s">
        <v>1176</v>
      </c>
      <c r="D447" s="5" t="s">
        <v>1359</v>
      </c>
      <c r="E447" s="5" t="s">
        <v>1360</v>
      </c>
      <c r="F447" s="5" t="s">
        <v>1491</v>
      </c>
      <c r="G447" s="5" t="s">
        <v>1492</v>
      </c>
      <c r="H447" s="5" t="s">
        <v>1398</v>
      </c>
      <c r="I447" s="5" t="s">
        <v>1149</v>
      </c>
      <c r="J447" s="5" t="s">
        <v>1150</v>
      </c>
      <c r="K447" s="5" t="s">
        <v>1353</v>
      </c>
      <c r="L447" s="5" t="s">
        <v>1399</v>
      </c>
      <c r="M447" s="15"/>
      <c r="N447" s="15"/>
      <c r="O447" s="13">
        <v>2.5000000000000001E-2</v>
      </c>
      <c r="P447" s="18">
        <v>483.66425000000004</v>
      </c>
      <c r="Q447" s="4">
        <f t="shared" si="31"/>
        <v>263.61070539926777</v>
      </c>
      <c r="R447" s="4">
        <f t="shared" si="32"/>
        <v>115.98871037567783</v>
      </c>
      <c r="S447" s="16">
        <v>0</v>
      </c>
      <c r="T447" s="2">
        <f>Q447-R447</f>
        <v>147.62199502358993</v>
      </c>
    </row>
    <row r="448" spans="1:20" x14ac:dyDescent="0.25">
      <c r="A448" s="22" t="s">
        <v>264</v>
      </c>
      <c r="B448" s="5" t="s">
        <v>1175</v>
      </c>
      <c r="C448" s="5" t="s">
        <v>1176</v>
      </c>
      <c r="D448" s="5" t="s">
        <v>1359</v>
      </c>
      <c r="E448" s="5" t="s">
        <v>1360</v>
      </c>
      <c r="F448" s="5" t="s">
        <v>1491</v>
      </c>
      <c r="G448" s="5" t="s">
        <v>1492</v>
      </c>
      <c r="H448" s="5" t="s">
        <v>1398</v>
      </c>
      <c r="I448" s="5" t="s">
        <v>1175</v>
      </c>
      <c r="J448" s="5" t="s">
        <v>1176</v>
      </c>
      <c r="K448" s="5" t="s">
        <v>1359</v>
      </c>
      <c r="L448" s="5" t="s">
        <v>1394</v>
      </c>
      <c r="M448" s="5" t="s">
        <v>1353</v>
      </c>
      <c r="N448" s="5" t="s">
        <v>2587</v>
      </c>
      <c r="O448" s="13">
        <v>2.5000000000000001E-2</v>
      </c>
      <c r="P448" s="18">
        <v>483.66425000000004</v>
      </c>
      <c r="Q448" s="4">
        <f t="shared" si="31"/>
        <v>263.61070539926777</v>
      </c>
      <c r="R448" s="4"/>
      <c r="S448" s="4">
        <f>Q448</f>
        <v>263.61070539926777</v>
      </c>
      <c r="T448" s="1"/>
    </row>
    <row r="449" spans="1:20" x14ac:dyDescent="0.25">
      <c r="A449" s="22" t="s">
        <v>265</v>
      </c>
      <c r="B449" s="5" t="s">
        <v>1175</v>
      </c>
      <c r="C449" s="5" t="s">
        <v>1176</v>
      </c>
      <c r="D449" s="5" t="s">
        <v>1359</v>
      </c>
      <c r="E449" s="5" t="s">
        <v>1360</v>
      </c>
      <c r="F449" s="5" t="s">
        <v>1723</v>
      </c>
      <c r="G449" s="5" t="s">
        <v>1724</v>
      </c>
      <c r="H449" s="5" t="s">
        <v>1393</v>
      </c>
      <c r="I449" s="5" t="s">
        <v>1149</v>
      </c>
      <c r="J449" s="5" t="s">
        <v>1150</v>
      </c>
      <c r="K449" s="5" t="s">
        <v>1353</v>
      </c>
      <c r="L449" s="5" t="s">
        <v>1399</v>
      </c>
      <c r="M449" s="15"/>
      <c r="N449" s="15"/>
      <c r="O449" s="13">
        <v>0.12</v>
      </c>
      <c r="P449" s="18">
        <v>11172.222</v>
      </c>
      <c r="Q449" s="4">
        <f t="shared" si="31"/>
        <v>6089.1771973992663</v>
      </c>
      <c r="R449" s="4">
        <f t="shared" si="32"/>
        <v>2679.2379668556773</v>
      </c>
      <c r="S449" s="16">
        <v>0</v>
      </c>
      <c r="T449" s="2">
        <f>Q449-R449</f>
        <v>3409.939230543589</v>
      </c>
    </row>
    <row r="450" spans="1:20" x14ac:dyDescent="0.25">
      <c r="A450" s="22" t="s">
        <v>265</v>
      </c>
      <c r="B450" s="5" t="s">
        <v>1175</v>
      </c>
      <c r="C450" s="5" t="s">
        <v>1176</v>
      </c>
      <c r="D450" s="5" t="s">
        <v>1359</v>
      </c>
      <c r="E450" s="5" t="s">
        <v>1360</v>
      </c>
      <c r="F450" s="5" t="s">
        <v>1723</v>
      </c>
      <c r="G450" s="5" t="s">
        <v>1724</v>
      </c>
      <c r="H450" s="5" t="s">
        <v>1393</v>
      </c>
      <c r="I450" s="5" t="s">
        <v>1175</v>
      </c>
      <c r="J450" s="5" t="s">
        <v>1176</v>
      </c>
      <c r="K450" s="5" t="s">
        <v>1359</v>
      </c>
      <c r="L450" s="5" t="s">
        <v>1394</v>
      </c>
      <c r="M450" s="5" t="s">
        <v>1353</v>
      </c>
      <c r="N450" s="5" t="s">
        <v>2587</v>
      </c>
      <c r="O450" s="13">
        <v>0.48</v>
      </c>
      <c r="P450" s="18">
        <v>44688.887999999999</v>
      </c>
      <c r="Q450" s="4">
        <f t="shared" si="31"/>
        <v>24356.708789597065</v>
      </c>
      <c r="R450" s="4"/>
      <c r="S450" s="4">
        <f>Q450</f>
        <v>24356.708789597065</v>
      </c>
      <c r="T450" s="1"/>
    </row>
    <row r="451" spans="1:20" x14ac:dyDescent="0.25">
      <c r="A451" s="22" t="s">
        <v>265</v>
      </c>
      <c r="B451" s="5" t="s">
        <v>1175</v>
      </c>
      <c r="C451" s="5" t="s">
        <v>1176</v>
      </c>
      <c r="D451" s="5" t="s">
        <v>1359</v>
      </c>
      <c r="E451" s="5" t="s">
        <v>1360</v>
      </c>
      <c r="F451" s="5" t="s">
        <v>1835</v>
      </c>
      <c r="G451" s="5" t="s">
        <v>1836</v>
      </c>
      <c r="H451" s="5" t="s">
        <v>1402</v>
      </c>
      <c r="I451" s="5" t="s">
        <v>1149</v>
      </c>
      <c r="J451" s="5" t="s">
        <v>1150</v>
      </c>
      <c r="K451" s="5" t="s">
        <v>1353</v>
      </c>
      <c r="L451" s="5" t="s">
        <v>1399</v>
      </c>
      <c r="M451" s="15"/>
      <c r="N451" s="15"/>
      <c r="O451" s="13">
        <v>0.04</v>
      </c>
      <c r="P451" s="18">
        <v>3724.0740000000005</v>
      </c>
      <c r="Q451" s="4">
        <f t="shared" si="31"/>
        <v>2029.7257324664224</v>
      </c>
      <c r="R451" s="4">
        <f t="shared" si="32"/>
        <v>893.07932228522589</v>
      </c>
      <c r="S451" s="16">
        <v>0</v>
      </c>
      <c r="T451" s="2">
        <f>Q451-R451</f>
        <v>1136.6464101811966</v>
      </c>
    </row>
    <row r="452" spans="1:20" x14ac:dyDescent="0.25">
      <c r="A452" s="22" t="s">
        <v>265</v>
      </c>
      <c r="B452" s="5" t="s">
        <v>1175</v>
      </c>
      <c r="C452" s="5" t="s">
        <v>1176</v>
      </c>
      <c r="D452" s="5" t="s">
        <v>1359</v>
      </c>
      <c r="E452" s="5" t="s">
        <v>1360</v>
      </c>
      <c r="F452" s="5" t="s">
        <v>1835</v>
      </c>
      <c r="G452" s="5" t="s">
        <v>1836</v>
      </c>
      <c r="H452" s="5" t="s">
        <v>1402</v>
      </c>
      <c r="I452" s="5" t="s">
        <v>1175</v>
      </c>
      <c r="J452" s="5" t="s">
        <v>1176</v>
      </c>
      <c r="K452" s="5" t="s">
        <v>1359</v>
      </c>
      <c r="L452" s="5" t="s">
        <v>1394</v>
      </c>
      <c r="M452" s="5" t="s">
        <v>1353</v>
      </c>
      <c r="N452" s="5" t="s">
        <v>2587</v>
      </c>
      <c r="O452" s="13">
        <v>0.16</v>
      </c>
      <c r="P452" s="18">
        <v>14896.296000000002</v>
      </c>
      <c r="Q452" s="4">
        <f t="shared" si="31"/>
        <v>8118.9029298656897</v>
      </c>
      <c r="R452" s="4"/>
      <c r="S452" s="4">
        <f>Q452</f>
        <v>8118.9029298656897</v>
      </c>
      <c r="T452" s="1"/>
    </row>
    <row r="453" spans="1:20" x14ac:dyDescent="0.25">
      <c r="A453" s="22" t="s">
        <v>265</v>
      </c>
      <c r="B453" s="5" t="s">
        <v>1175</v>
      </c>
      <c r="C453" s="5" t="s">
        <v>1176</v>
      </c>
      <c r="D453" s="5" t="s">
        <v>1359</v>
      </c>
      <c r="E453" s="5" t="s">
        <v>1360</v>
      </c>
      <c r="F453" s="5" t="s">
        <v>1785</v>
      </c>
      <c r="G453" s="5" t="s">
        <v>1786</v>
      </c>
      <c r="H453" s="5" t="s">
        <v>1402</v>
      </c>
      <c r="I453" s="5" t="s">
        <v>1149</v>
      </c>
      <c r="J453" s="5" t="s">
        <v>1150</v>
      </c>
      <c r="K453" s="5" t="s">
        <v>1353</v>
      </c>
      <c r="L453" s="5" t="s">
        <v>1399</v>
      </c>
      <c r="M453" s="15"/>
      <c r="N453" s="15"/>
      <c r="O453" s="13">
        <v>0.04</v>
      </c>
      <c r="P453" s="18">
        <v>3724.0740000000005</v>
      </c>
      <c r="Q453" s="4">
        <f t="shared" ref="Q453:Q516" si="35">P453*$Q$2</f>
        <v>2029.7257324664224</v>
      </c>
      <c r="R453" s="4">
        <f t="shared" ref="R453:R516" si="36">0.44*Q453</f>
        <v>893.07932228522589</v>
      </c>
      <c r="S453" s="16">
        <v>0</v>
      </c>
      <c r="T453" s="2">
        <f>Q453-R453</f>
        <v>1136.6464101811966</v>
      </c>
    </row>
    <row r="454" spans="1:20" x14ac:dyDescent="0.25">
      <c r="A454" s="22" t="s">
        <v>265</v>
      </c>
      <c r="B454" s="5" t="s">
        <v>1175</v>
      </c>
      <c r="C454" s="5" t="s">
        <v>1176</v>
      </c>
      <c r="D454" s="5" t="s">
        <v>1359</v>
      </c>
      <c r="E454" s="5" t="s">
        <v>1360</v>
      </c>
      <c r="F454" s="5" t="s">
        <v>1785</v>
      </c>
      <c r="G454" s="5" t="s">
        <v>1786</v>
      </c>
      <c r="H454" s="5" t="s">
        <v>1402</v>
      </c>
      <c r="I454" s="5" t="s">
        <v>1175</v>
      </c>
      <c r="J454" s="5" t="s">
        <v>1176</v>
      </c>
      <c r="K454" s="5" t="s">
        <v>1359</v>
      </c>
      <c r="L454" s="5" t="s">
        <v>1394</v>
      </c>
      <c r="M454" s="5" t="s">
        <v>1353</v>
      </c>
      <c r="N454" s="5" t="s">
        <v>2587</v>
      </c>
      <c r="O454" s="13">
        <v>0.16</v>
      </c>
      <c r="P454" s="18">
        <v>14896.296000000002</v>
      </c>
      <c r="Q454" s="4">
        <f t="shared" si="35"/>
        <v>8118.9029298656897</v>
      </c>
      <c r="R454" s="4"/>
      <c r="S454" s="4">
        <f>Q454</f>
        <v>8118.9029298656897</v>
      </c>
      <c r="T454" s="1"/>
    </row>
    <row r="455" spans="1:20" x14ac:dyDescent="0.25">
      <c r="A455" s="22" t="s">
        <v>266</v>
      </c>
      <c r="B455" s="5" t="s">
        <v>1155</v>
      </c>
      <c r="C455" s="5" t="s">
        <v>1156</v>
      </c>
      <c r="D455" s="5" t="s">
        <v>1336</v>
      </c>
      <c r="E455" s="5" t="s">
        <v>1352</v>
      </c>
      <c r="F455" s="5" t="s">
        <v>1429</v>
      </c>
      <c r="G455" s="5" t="s">
        <v>1430</v>
      </c>
      <c r="H455" s="5" t="s">
        <v>1402</v>
      </c>
      <c r="I455" s="5" t="s">
        <v>1147</v>
      </c>
      <c r="J455" s="5" t="s">
        <v>1148</v>
      </c>
      <c r="K455" s="5" t="s">
        <v>1336</v>
      </c>
      <c r="L455" s="5" t="s">
        <v>1352</v>
      </c>
      <c r="M455" s="15"/>
      <c r="N455" s="15"/>
      <c r="O455" s="13">
        <v>0.2</v>
      </c>
      <c r="P455" s="18">
        <v>4080.5460000000003</v>
      </c>
      <c r="Q455" s="4">
        <f t="shared" si="35"/>
        <v>2224.0130616934384</v>
      </c>
      <c r="R455" s="4">
        <f t="shared" si="36"/>
        <v>978.56574714511294</v>
      </c>
      <c r="S455" s="16">
        <v>0</v>
      </c>
      <c r="T455" s="2">
        <f t="shared" ref="T455:T478" si="37">Q455-R455</f>
        <v>1245.4473145483255</v>
      </c>
    </row>
    <row r="456" spans="1:20" x14ac:dyDescent="0.25">
      <c r="A456" s="22" t="s">
        <v>266</v>
      </c>
      <c r="B456" s="5" t="s">
        <v>1155</v>
      </c>
      <c r="C456" s="5" t="s">
        <v>1156</v>
      </c>
      <c r="D456" s="5" t="s">
        <v>1336</v>
      </c>
      <c r="E456" s="5" t="s">
        <v>1352</v>
      </c>
      <c r="F456" s="5" t="s">
        <v>1429</v>
      </c>
      <c r="G456" s="5" t="s">
        <v>1430</v>
      </c>
      <c r="H456" s="5" t="s">
        <v>1402</v>
      </c>
      <c r="I456" s="5" t="s">
        <v>1217</v>
      </c>
      <c r="J456" s="5" t="s">
        <v>1218</v>
      </c>
      <c r="K456" s="5" t="s">
        <v>1336</v>
      </c>
      <c r="L456" s="5" t="s">
        <v>1352</v>
      </c>
      <c r="M456" s="15"/>
      <c r="N456" s="15"/>
      <c r="O456" s="13">
        <v>0.2</v>
      </c>
      <c r="P456" s="18">
        <v>4080.5460000000003</v>
      </c>
      <c r="Q456" s="4">
        <f t="shared" si="35"/>
        <v>2224.0130616934384</v>
      </c>
      <c r="R456" s="4">
        <f t="shared" si="36"/>
        <v>978.56574714511294</v>
      </c>
      <c r="S456" s="16">
        <v>0</v>
      </c>
      <c r="T456" s="2">
        <f t="shared" si="37"/>
        <v>1245.4473145483255</v>
      </c>
    </row>
    <row r="457" spans="1:20" x14ac:dyDescent="0.25">
      <c r="A457" s="22" t="s">
        <v>266</v>
      </c>
      <c r="B457" s="5" t="s">
        <v>1155</v>
      </c>
      <c r="C457" s="5" t="s">
        <v>1156</v>
      </c>
      <c r="D457" s="5" t="s">
        <v>1336</v>
      </c>
      <c r="E457" s="5" t="s">
        <v>1352</v>
      </c>
      <c r="F457" s="5" t="s">
        <v>1427</v>
      </c>
      <c r="G457" s="5" t="s">
        <v>1428</v>
      </c>
      <c r="H457" s="5" t="s">
        <v>1393</v>
      </c>
      <c r="I457" s="5" t="s">
        <v>1155</v>
      </c>
      <c r="J457" s="5" t="s">
        <v>1156</v>
      </c>
      <c r="K457" s="5" t="s">
        <v>1336</v>
      </c>
      <c r="L457" s="5" t="s">
        <v>1352</v>
      </c>
      <c r="M457" s="15"/>
      <c r="N457" s="15"/>
      <c r="O457" s="13">
        <v>0.6</v>
      </c>
      <c r="P457" s="18">
        <v>12241.637999999999</v>
      </c>
      <c r="Q457" s="4">
        <f t="shared" si="35"/>
        <v>6672.0391850803144</v>
      </c>
      <c r="R457" s="4">
        <f t="shared" si="36"/>
        <v>2935.6972414353381</v>
      </c>
      <c r="S457" s="16">
        <v>0</v>
      </c>
      <c r="T457" s="2">
        <f t="shared" si="37"/>
        <v>3736.3419436449763</v>
      </c>
    </row>
    <row r="458" spans="1:20" x14ac:dyDescent="0.25">
      <c r="A458" s="22" t="s">
        <v>267</v>
      </c>
      <c r="B458" s="5" t="s">
        <v>1147</v>
      </c>
      <c r="C458" s="5" t="s">
        <v>1148</v>
      </c>
      <c r="D458" s="5" t="s">
        <v>1336</v>
      </c>
      <c r="E458" s="5" t="s">
        <v>1352</v>
      </c>
      <c r="F458" s="5" t="s">
        <v>1429</v>
      </c>
      <c r="G458" s="5" t="s">
        <v>1430</v>
      </c>
      <c r="H458" s="5" t="s">
        <v>1393</v>
      </c>
      <c r="I458" s="5" t="s">
        <v>1147</v>
      </c>
      <c r="J458" s="5" t="s">
        <v>1148</v>
      </c>
      <c r="K458" s="5" t="s">
        <v>1336</v>
      </c>
      <c r="L458" s="5" t="s">
        <v>1352</v>
      </c>
      <c r="M458" s="15"/>
      <c r="N458" s="15"/>
      <c r="O458" s="13">
        <v>1</v>
      </c>
      <c r="P458" s="18">
        <v>9230.25</v>
      </c>
      <c r="Q458" s="4">
        <f t="shared" si="35"/>
        <v>5030.7474937657507</v>
      </c>
      <c r="R458" s="4">
        <f t="shared" si="36"/>
        <v>2213.5288972569301</v>
      </c>
      <c r="S458" s="16">
        <v>0</v>
      </c>
      <c r="T458" s="2">
        <f t="shared" si="37"/>
        <v>2817.2185965088206</v>
      </c>
    </row>
    <row r="459" spans="1:20" x14ac:dyDescent="0.25">
      <c r="A459" s="22" t="s">
        <v>268</v>
      </c>
      <c r="B459" s="5" t="s">
        <v>1253</v>
      </c>
      <c r="C459" s="5" t="s">
        <v>1254</v>
      </c>
      <c r="D459" s="5" t="s">
        <v>1253</v>
      </c>
      <c r="E459" s="5" t="s">
        <v>1371</v>
      </c>
      <c r="F459" s="5" t="s">
        <v>1906</v>
      </c>
      <c r="G459" s="5" t="s">
        <v>1907</v>
      </c>
      <c r="H459" s="5" t="s">
        <v>1393</v>
      </c>
      <c r="I459" s="5" t="s">
        <v>1161</v>
      </c>
      <c r="J459" s="5" t="s">
        <v>1162</v>
      </c>
      <c r="K459" s="5" t="s">
        <v>1348</v>
      </c>
      <c r="L459" s="5" t="s">
        <v>1407</v>
      </c>
      <c r="M459" s="15"/>
      <c r="N459" s="15"/>
      <c r="O459" s="13">
        <v>0</v>
      </c>
      <c r="P459" s="18">
        <v>0</v>
      </c>
      <c r="Q459" s="4">
        <f t="shared" si="35"/>
        <v>0</v>
      </c>
      <c r="R459" s="4">
        <f t="shared" si="36"/>
        <v>0</v>
      </c>
      <c r="S459" s="16">
        <v>0</v>
      </c>
      <c r="T459" s="2">
        <f t="shared" si="37"/>
        <v>0</v>
      </c>
    </row>
    <row r="460" spans="1:20" x14ac:dyDescent="0.25">
      <c r="A460" s="22" t="s">
        <v>268</v>
      </c>
      <c r="B460" s="5" t="s">
        <v>1253</v>
      </c>
      <c r="C460" s="5" t="s">
        <v>1254</v>
      </c>
      <c r="D460" s="5" t="s">
        <v>1253</v>
      </c>
      <c r="E460" s="5" t="s">
        <v>1371</v>
      </c>
      <c r="F460" s="5" t="s">
        <v>1906</v>
      </c>
      <c r="G460" s="5" t="s">
        <v>1907</v>
      </c>
      <c r="H460" s="5" t="s">
        <v>1393</v>
      </c>
      <c r="I460" s="5" t="s">
        <v>1253</v>
      </c>
      <c r="J460" s="5" t="s">
        <v>1254</v>
      </c>
      <c r="K460" s="5" t="s">
        <v>1253</v>
      </c>
      <c r="L460" s="5" t="s">
        <v>1254</v>
      </c>
      <c r="M460" s="15"/>
      <c r="N460" s="15"/>
      <c r="O460" s="13">
        <v>1</v>
      </c>
      <c r="P460" s="18">
        <v>836.24</v>
      </c>
      <c r="Q460" s="4">
        <f t="shared" si="35"/>
        <v>455.77446810072007</v>
      </c>
      <c r="R460" s="4">
        <f t="shared" si="36"/>
        <v>200.54076596431682</v>
      </c>
      <c r="S460" s="16">
        <v>0</v>
      </c>
      <c r="T460" s="2">
        <f t="shared" si="37"/>
        <v>255.23370213640325</v>
      </c>
    </row>
    <row r="461" spans="1:20" x14ac:dyDescent="0.25">
      <c r="A461" s="22" t="s">
        <v>269</v>
      </c>
      <c r="B461" s="5" t="s">
        <v>1195</v>
      </c>
      <c r="C461" s="5" t="s">
        <v>1196</v>
      </c>
      <c r="D461" s="5" t="s">
        <v>1357</v>
      </c>
      <c r="E461" s="5" t="s">
        <v>1358</v>
      </c>
      <c r="F461" s="5" t="s">
        <v>1908</v>
      </c>
      <c r="G461" s="5" t="s">
        <v>1909</v>
      </c>
      <c r="H461" s="5" t="s">
        <v>1910</v>
      </c>
      <c r="I461" s="5" t="s">
        <v>1185</v>
      </c>
      <c r="J461" s="5" t="s">
        <v>1186</v>
      </c>
      <c r="K461" s="5" t="s">
        <v>1357</v>
      </c>
      <c r="L461" s="5" t="s">
        <v>1433</v>
      </c>
      <c r="M461" s="15"/>
      <c r="N461" s="15"/>
      <c r="O461" s="13">
        <v>0.05</v>
      </c>
      <c r="P461" s="18">
        <v>1087.9285</v>
      </c>
      <c r="Q461" s="4">
        <f t="shared" si="35"/>
        <v>592.95182414033559</v>
      </c>
      <c r="R461" s="4">
        <f t="shared" si="36"/>
        <v>260.89880262174768</v>
      </c>
      <c r="S461" s="16">
        <v>0</v>
      </c>
      <c r="T461" s="2">
        <f t="shared" si="37"/>
        <v>332.05302151858791</v>
      </c>
    </row>
    <row r="462" spans="1:20" x14ac:dyDescent="0.25">
      <c r="A462" s="22" t="s">
        <v>269</v>
      </c>
      <c r="B462" s="5" t="s">
        <v>1195</v>
      </c>
      <c r="C462" s="5" t="s">
        <v>1196</v>
      </c>
      <c r="D462" s="5" t="s">
        <v>1357</v>
      </c>
      <c r="E462" s="5" t="s">
        <v>1358</v>
      </c>
      <c r="F462" s="5" t="s">
        <v>1911</v>
      </c>
      <c r="G462" s="5" t="s">
        <v>1912</v>
      </c>
      <c r="H462" s="5" t="s">
        <v>1398</v>
      </c>
      <c r="I462" s="5" t="s">
        <v>1195</v>
      </c>
      <c r="J462" s="5" t="s">
        <v>1196</v>
      </c>
      <c r="K462" s="5" t="s">
        <v>1357</v>
      </c>
      <c r="L462" s="5" t="s">
        <v>1433</v>
      </c>
      <c r="M462" s="15"/>
      <c r="N462" s="15"/>
      <c r="O462" s="13">
        <v>0.05</v>
      </c>
      <c r="P462" s="18">
        <v>1087.9285</v>
      </c>
      <c r="Q462" s="4">
        <f t="shared" si="35"/>
        <v>592.95182414033559</v>
      </c>
      <c r="R462" s="4">
        <f t="shared" si="36"/>
        <v>260.89880262174768</v>
      </c>
      <c r="S462" s="16">
        <v>0</v>
      </c>
      <c r="T462" s="2">
        <f t="shared" si="37"/>
        <v>332.05302151858791</v>
      </c>
    </row>
    <row r="463" spans="1:20" x14ac:dyDescent="0.25">
      <c r="A463" s="22" t="s">
        <v>269</v>
      </c>
      <c r="B463" s="5" t="s">
        <v>1195</v>
      </c>
      <c r="C463" s="5" t="s">
        <v>1196</v>
      </c>
      <c r="D463" s="5" t="s">
        <v>1357</v>
      </c>
      <c r="E463" s="5" t="s">
        <v>1358</v>
      </c>
      <c r="F463" s="5" t="s">
        <v>1913</v>
      </c>
      <c r="G463" s="5" t="s">
        <v>1914</v>
      </c>
      <c r="H463" s="5" t="s">
        <v>1393</v>
      </c>
      <c r="I463" s="5" t="s">
        <v>1195</v>
      </c>
      <c r="J463" s="5" t="s">
        <v>1196</v>
      </c>
      <c r="K463" s="5" t="s">
        <v>1357</v>
      </c>
      <c r="L463" s="5" t="s">
        <v>1433</v>
      </c>
      <c r="M463" s="15"/>
      <c r="N463" s="15"/>
      <c r="O463" s="13">
        <v>0.85</v>
      </c>
      <c r="P463" s="18">
        <v>18494.784499999998</v>
      </c>
      <c r="Q463" s="4">
        <f t="shared" si="35"/>
        <v>10080.181010385702</v>
      </c>
      <c r="R463" s="4">
        <f t="shared" si="36"/>
        <v>4435.2796445697095</v>
      </c>
      <c r="S463" s="16">
        <v>0</v>
      </c>
      <c r="T463" s="2">
        <f t="shared" si="37"/>
        <v>5644.9013658159929</v>
      </c>
    </row>
    <row r="464" spans="1:20" x14ac:dyDescent="0.25">
      <c r="A464" s="22" t="s">
        <v>269</v>
      </c>
      <c r="B464" s="5" t="s">
        <v>1195</v>
      </c>
      <c r="C464" s="5" t="s">
        <v>1196</v>
      </c>
      <c r="D464" s="5" t="s">
        <v>1357</v>
      </c>
      <c r="E464" s="5" t="s">
        <v>1358</v>
      </c>
      <c r="F464" s="5" t="s">
        <v>1915</v>
      </c>
      <c r="G464" s="5" t="s">
        <v>1916</v>
      </c>
      <c r="H464" s="5" t="s">
        <v>1398</v>
      </c>
      <c r="I464" s="5" t="s">
        <v>1195</v>
      </c>
      <c r="J464" s="5" t="s">
        <v>1196</v>
      </c>
      <c r="K464" s="5" t="s">
        <v>1357</v>
      </c>
      <c r="L464" s="5" t="s">
        <v>1433</v>
      </c>
      <c r="M464" s="15"/>
      <c r="N464" s="15"/>
      <c r="O464" s="13">
        <v>0.05</v>
      </c>
      <c r="P464" s="18">
        <v>1087.9285</v>
      </c>
      <c r="Q464" s="4">
        <f t="shared" si="35"/>
        <v>592.95182414033559</v>
      </c>
      <c r="R464" s="4">
        <f t="shared" si="36"/>
        <v>260.89880262174768</v>
      </c>
      <c r="S464" s="16">
        <v>0</v>
      </c>
      <c r="T464" s="2">
        <f t="shared" si="37"/>
        <v>332.05302151858791</v>
      </c>
    </row>
    <row r="465" spans="1:20" x14ac:dyDescent="0.25">
      <c r="A465" s="22" t="s">
        <v>270</v>
      </c>
      <c r="B465" s="5" t="s">
        <v>1157</v>
      </c>
      <c r="C465" s="5" t="s">
        <v>1158</v>
      </c>
      <c r="D465" s="5" t="s">
        <v>1357</v>
      </c>
      <c r="E465" s="5" t="s">
        <v>1358</v>
      </c>
      <c r="F465" s="5" t="s">
        <v>1917</v>
      </c>
      <c r="G465" s="5" t="s">
        <v>1918</v>
      </c>
      <c r="H465" s="5" t="s">
        <v>1393</v>
      </c>
      <c r="I465" s="5" t="s">
        <v>1157</v>
      </c>
      <c r="J465" s="5" t="s">
        <v>1158</v>
      </c>
      <c r="K465" s="5" t="s">
        <v>1357</v>
      </c>
      <c r="L465" s="5" t="s">
        <v>1433</v>
      </c>
      <c r="M465" s="15"/>
      <c r="N465" s="15"/>
      <c r="O465" s="13">
        <v>1</v>
      </c>
      <c r="P465" s="18">
        <v>100292.31999999999</v>
      </c>
      <c r="Q465" s="4">
        <f t="shared" si="35"/>
        <v>54662.15297353296</v>
      </c>
      <c r="R465" s="4">
        <f t="shared" si="36"/>
        <v>24051.347308354503</v>
      </c>
      <c r="S465" s="16">
        <v>0</v>
      </c>
      <c r="T465" s="2">
        <f t="shared" si="37"/>
        <v>30610.805665178457</v>
      </c>
    </row>
    <row r="466" spans="1:20" x14ac:dyDescent="0.25">
      <c r="A466" s="22" t="s">
        <v>271</v>
      </c>
      <c r="B466" s="5" t="s">
        <v>1157</v>
      </c>
      <c r="C466" s="5" t="s">
        <v>1158</v>
      </c>
      <c r="D466" s="5" t="s">
        <v>1357</v>
      </c>
      <c r="E466" s="5" t="s">
        <v>1358</v>
      </c>
      <c r="F466" s="5" t="s">
        <v>1917</v>
      </c>
      <c r="G466" s="5" t="s">
        <v>1918</v>
      </c>
      <c r="H466" s="5" t="s">
        <v>1393</v>
      </c>
      <c r="I466" s="5" t="s">
        <v>1157</v>
      </c>
      <c r="J466" s="5" t="s">
        <v>1158</v>
      </c>
      <c r="K466" s="5" t="s">
        <v>1357</v>
      </c>
      <c r="L466" s="5" t="s">
        <v>1433</v>
      </c>
      <c r="M466" s="15"/>
      <c r="N466" s="15"/>
      <c r="O466" s="13">
        <v>1</v>
      </c>
      <c r="P466" s="18">
        <v>11050.84</v>
      </c>
      <c r="Q466" s="4">
        <f t="shared" si="35"/>
        <v>6023.0205719245205</v>
      </c>
      <c r="R466" s="4">
        <f t="shared" si="36"/>
        <v>2650.1290516467889</v>
      </c>
      <c r="S466" s="16">
        <v>0</v>
      </c>
      <c r="T466" s="2">
        <f t="shared" si="37"/>
        <v>3372.8915202777316</v>
      </c>
    </row>
    <row r="467" spans="1:20" x14ac:dyDescent="0.25">
      <c r="A467" s="22" t="s">
        <v>272</v>
      </c>
      <c r="B467" s="5" t="s">
        <v>1161</v>
      </c>
      <c r="C467" s="5" t="s">
        <v>1162</v>
      </c>
      <c r="D467" s="5" t="s">
        <v>1348</v>
      </c>
      <c r="E467" s="5" t="s">
        <v>1349</v>
      </c>
      <c r="F467" s="5" t="s">
        <v>1607</v>
      </c>
      <c r="G467" s="5" t="s">
        <v>1608</v>
      </c>
      <c r="H467" s="5" t="s">
        <v>1393</v>
      </c>
      <c r="I467" s="5" t="s">
        <v>1161</v>
      </c>
      <c r="J467" s="5" t="s">
        <v>1162</v>
      </c>
      <c r="K467" s="5" t="s">
        <v>1348</v>
      </c>
      <c r="L467" s="5" t="s">
        <v>1407</v>
      </c>
      <c r="M467" s="15"/>
      <c r="N467" s="15"/>
      <c r="O467" s="13">
        <v>0.6</v>
      </c>
      <c r="P467" s="18">
        <v>1440.4740000000002</v>
      </c>
      <c r="Q467" s="4">
        <f t="shared" si="35"/>
        <v>785.09909973562219</v>
      </c>
      <c r="R467" s="4">
        <f t="shared" si="36"/>
        <v>345.44360388367375</v>
      </c>
      <c r="S467" s="16">
        <v>0</v>
      </c>
      <c r="T467" s="2">
        <f t="shared" si="37"/>
        <v>439.65549585194844</v>
      </c>
    </row>
    <row r="468" spans="1:20" x14ac:dyDescent="0.25">
      <c r="A468" s="22" t="s">
        <v>272</v>
      </c>
      <c r="B468" s="5" t="s">
        <v>1161</v>
      </c>
      <c r="C468" s="5" t="s">
        <v>1162</v>
      </c>
      <c r="D468" s="5" t="s">
        <v>1348</v>
      </c>
      <c r="E468" s="5" t="s">
        <v>1349</v>
      </c>
      <c r="F468" s="5" t="s">
        <v>1919</v>
      </c>
      <c r="G468" s="5" t="s">
        <v>1920</v>
      </c>
      <c r="H468" s="5" t="s">
        <v>1402</v>
      </c>
      <c r="I468" s="5" t="s">
        <v>1161</v>
      </c>
      <c r="J468" s="5" t="s">
        <v>1162</v>
      </c>
      <c r="K468" s="5" t="s">
        <v>1348</v>
      </c>
      <c r="L468" s="5" t="s">
        <v>1407</v>
      </c>
      <c r="M468" s="15"/>
      <c r="N468" s="15"/>
      <c r="O468" s="13">
        <v>0.4</v>
      </c>
      <c r="P468" s="18">
        <v>960.31600000000026</v>
      </c>
      <c r="Q468" s="4">
        <f t="shared" si="35"/>
        <v>523.39939982374824</v>
      </c>
      <c r="R468" s="4">
        <f t="shared" si="36"/>
        <v>230.29573592244924</v>
      </c>
      <c r="S468" s="16">
        <v>0</v>
      </c>
      <c r="T468" s="2">
        <f t="shared" si="37"/>
        <v>293.103663901299</v>
      </c>
    </row>
    <row r="469" spans="1:20" x14ac:dyDescent="0.25">
      <c r="A469" s="22" t="s">
        <v>273</v>
      </c>
      <c r="B469" s="5" t="s">
        <v>1173</v>
      </c>
      <c r="C469" s="5" t="s">
        <v>1174</v>
      </c>
      <c r="D469" s="5" t="s">
        <v>1336</v>
      </c>
      <c r="E469" s="5" t="s">
        <v>1352</v>
      </c>
      <c r="F469" s="5" t="s">
        <v>1921</v>
      </c>
      <c r="G469" s="5" t="s">
        <v>1922</v>
      </c>
      <c r="H469" s="5" t="s">
        <v>1393</v>
      </c>
      <c r="I469" s="5" t="s">
        <v>1173</v>
      </c>
      <c r="J469" s="5" t="s">
        <v>1174</v>
      </c>
      <c r="K469" s="5" t="s">
        <v>1336</v>
      </c>
      <c r="L469" s="5" t="s">
        <v>1352</v>
      </c>
      <c r="M469" s="15"/>
      <c r="N469" s="15"/>
      <c r="O469" s="13">
        <v>1</v>
      </c>
      <c r="P469" s="18">
        <v>921.61</v>
      </c>
      <c r="Q469" s="4">
        <f t="shared" si="35"/>
        <v>502.30353432783005</v>
      </c>
      <c r="R469" s="4">
        <f t="shared" si="36"/>
        <v>221.01355510424523</v>
      </c>
      <c r="S469" s="16">
        <v>0</v>
      </c>
      <c r="T469" s="2">
        <f t="shared" si="37"/>
        <v>281.28997922358485</v>
      </c>
    </row>
    <row r="470" spans="1:20" x14ac:dyDescent="0.25">
      <c r="A470" s="22" t="s">
        <v>274</v>
      </c>
      <c r="B470" s="5" t="s">
        <v>1221</v>
      </c>
      <c r="C470" s="5" t="s">
        <v>1222</v>
      </c>
      <c r="D470" s="5" t="s">
        <v>1363</v>
      </c>
      <c r="E470" s="5" t="s">
        <v>1349</v>
      </c>
      <c r="F470" s="5" t="s">
        <v>1923</v>
      </c>
      <c r="G470" s="5" t="s">
        <v>1924</v>
      </c>
      <c r="H470" s="5" t="s">
        <v>1393</v>
      </c>
      <c r="I470" s="5" t="s">
        <v>1221</v>
      </c>
      <c r="J470" s="5" t="s">
        <v>1222</v>
      </c>
      <c r="K470" s="5" t="s">
        <v>1363</v>
      </c>
      <c r="L470" s="5" t="s">
        <v>1407</v>
      </c>
      <c r="M470" s="15"/>
      <c r="N470" s="15"/>
      <c r="O470" s="13">
        <v>0.34</v>
      </c>
      <c r="P470" s="18">
        <v>635.21519999999998</v>
      </c>
      <c r="Q470" s="4">
        <f t="shared" si="35"/>
        <v>346.21026249580564</v>
      </c>
      <c r="R470" s="4">
        <f t="shared" si="36"/>
        <v>152.33251549815449</v>
      </c>
      <c r="S470" s="16">
        <v>0</v>
      </c>
      <c r="T470" s="2">
        <f t="shared" si="37"/>
        <v>193.87774699765114</v>
      </c>
    </row>
    <row r="471" spans="1:20" x14ac:dyDescent="0.25">
      <c r="A471" s="22" t="s">
        <v>274</v>
      </c>
      <c r="B471" s="5" t="s">
        <v>1221</v>
      </c>
      <c r="C471" s="5" t="s">
        <v>1222</v>
      </c>
      <c r="D471" s="5" t="s">
        <v>1363</v>
      </c>
      <c r="E471" s="5" t="s">
        <v>1349</v>
      </c>
      <c r="F471" s="5" t="s">
        <v>1925</v>
      </c>
      <c r="G471" s="5" t="s">
        <v>1926</v>
      </c>
      <c r="H471" s="5" t="s">
        <v>1402</v>
      </c>
      <c r="I471" s="5" t="s">
        <v>1221</v>
      </c>
      <c r="J471" s="5" t="s">
        <v>1222</v>
      </c>
      <c r="K471" s="5" t="s">
        <v>1363</v>
      </c>
      <c r="L471" s="5" t="s">
        <v>1407</v>
      </c>
      <c r="M471" s="15"/>
      <c r="N471" s="15"/>
      <c r="O471" s="13">
        <v>0.33</v>
      </c>
      <c r="P471" s="18">
        <v>616.53240000000005</v>
      </c>
      <c r="Q471" s="4">
        <f t="shared" si="35"/>
        <v>336.02760771651725</v>
      </c>
      <c r="R471" s="4">
        <f t="shared" si="36"/>
        <v>147.85214739526759</v>
      </c>
      <c r="S471" s="16">
        <v>0</v>
      </c>
      <c r="T471" s="2">
        <f t="shared" si="37"/>
        <v>188.17546032124966</v>
      </c>
    </row>
    <row r="472" spans="1:20" x14ac:dyDescent="0.25">
      <c r="A472" s="22" t="s">
        <v>274</v>
      </c>
      <c r="B472" s="5" t="s">
        <v>1221</v>
      </c>
      <c r="C472" s="5" t="s">
        <v>1222</v>
      </c>
      <c r="D472" s="5" t="s">
        <v>1363</v>
      </c>
      <c r="E472" s="5" t="s">
        <v>1349</v>
      </c>
      <c r="F472" s="5" t="s">
        <v>1927</v>
      </c>
      <c r="G472" s="5" t="s">
        <v>1928</v>
      </c>
      <c r="H472" s="5" t="s">
        <v>1402</v>
      </c>
      <c r="I472" s="5" t="s">
        <v>1221</v>
      </c>
      <c r="J472" s="5" t="s">
        <v>1222</v>
      </c>
      <c r="K472" s="5" t="s">
        <v>1363</v>
      </c>
      <c r="L472" s="5" t="s">
        <v>1407</v>
      </c>
      <c r="M472" s="15"/>
      <c r="N472" s="15"/>
      <c r="O472" s="13">
        <v>0.33</v>
      </c>
      <c r="P472" s="18">
        <v>616.53240000000005</v>
      </c>
      <c r="Q472" s="4">
        <f t="shared" si="35"/>
        <v>336.02760771651725</v>
      </c>
      <c r="R472" s="4">
        <f t="shared" si="36"/>
        <v>147.85214739526759</v>
      </c>
      <c r="S472" s="16">
        <v>0</v>
      </c>
      <c r="T472" s="2">
        <f t="shared" si="37"/>
        <v>188.17546032124966</v>
      </c>
    </row>
    <row r="473" spans="1:20" x14ac:dyDescent="0.25">
      <c r="A473" s="22" t="s">
        <v>275</v>
      </c>
      <c r="B473" s="5" t="s">
        <v>1173</v>
      </c>
      <c r="C473" s="5" t="s">
        <v>1174</v>
      </c>
      <c r="D473" s="5" t="s">
        <v>1336</v>
      </c>
      <c r="E473" s="5" t="s">
        <v>1352</v>
      </c>
      <c r="F473" s="5" t="s">
        <v>1611</v>
      </c>
      <c r="G473" s="5" t="s">
        <v>1612</v>
      </c>
      <c r="H473" s="5" t="s">
        <v>1402</v>
      </c>
      <c r="I473" s="5" t="s">
        <v>1155</v>
      </c>
      <c r="J473" s="5" t="s">
        <v>1156</v>
      </c>
      <c r="K473" s="5" t="s">
        <v>1336</v>
      </c>
      <c r="L473" s="5" t="s">
        <v>1352</v>
      </c>
      <c r="M473" s="15"/>
      <c r="N473" s="15"/>
      <c r="O473" s="13">
        <v>0.2</v>
      </c>
      <c r="P473" s="18">
        <v>3081.96</v>
      </c>
      <c r="Q473" s="4">
        <f t="shared" si="35"/>
        <v>1679.7554287138801</v>
      </c>
      <c r="R473" s="4">
        <f t="shared" si="36"/>
        <v>739.09238863410724</v>
      </c>
      <c r="S473" s="16">
        <v>0</v>
      </c>
      <c r="T473" s="2">
        <f t="shared" si="37"/>
        <v>940.66304007977283</v>
      </c>
    </row>
    <row r="474" spans="1:20" x14ac:dyDescent="0.25">
      <c r="A474" s="22" t="s">
        <v>275</v>
      </c>
      <c r="B474" s="5" t="s">
        <v>1173</v>
      </c>
      <c r="C474" s="5" t="s">
        <v>1174</v>
      </c>
      <c r="D474" s="5" t="s">
        <v>1336</v>
      </c>
      <c r="E474" s="5" t="s">
        <v>1352</v>
      </c>
      <c r="F474" s="5" t="s">
        <v>1641</v>
      </c>
      <c r="G474" s="5" t="s">
        <v>1642</v>
      </c>
      <c r="H474" s="5" t="s">
        <v>1402</v>
      </c>
      <c r="I474" s="5" t="s">
        <v>1177</v>
      </c>
      <c r="J474" s="5" t="s">
        <v>1178</v>
      </c>
      <c r="K474" s="5" t="s">
        <v>1336</v>
      </c>
      <c r="L474" s="5" t="s">
        <v>1352</v>
      </c>
      <c r="M474" s="15"/>
      <c r="N474" s="15"/>
      <c r="O474" s="13">
        <v>0.1</v>
      </c>
      <c r="P474" s="18">
        <v>1540.98</v>
      </c>
      <c r="Q474" s="4">
        <f t="shared" si="35"/>
        <v>839.87771435694003</v>
      </c>
      <c r="R474" s="4">
        <f t="shared" si="36"/>
        <v>369.54619431705362</v>
      </c>
      <c r="S474" s="16">
        <v>0</v>
      </c>
      <c r="T474" s="2">
        <f t="shared" si="37"/>
        <v>470.33152003988641</v>
      </c>
    </row>
    <row r="475" spans="1:20" x14ac:dyDescent="0.25">
      <c r="A475" s="22" t="s">
        <v>275</v>
      </c>
      <c r="B475" s="5" t="s">
        <v>1173</v>
      </c>
      <c r="C475" s="5" t="s">
        <v>1174</v>
      </c>
      <c r="D475" s="5" t="s">
        <v>1336</v>
      </c>
      <c r="E475" s="5" t="s">
        <v>1352</v>
      </c>
      <c r="F475" s="5" t="s">
        <v>1482</v>
      </c>
      <c r="G475" s="5" t="s">
        <v>1483</v>
      </c>
      <c r="H475" s="5" t="s">
        <v>1393</v>
      </c>
      <c r="I475" s="5" t="s">
        <v>1173</v>
      </c>
      <c r="J475" s="5" t="s">
        <v>1174</v>
      </c>
      <c r="K475" s="5" t="s">
        <v>1336</v>
      </c>
      <c r="L475" s="5" t="s">
        <v>1352</v>
      </c>
      <c r="M475" s="15"/>
      <c r="N475" s="15"/>
      <c r="O475" s="13">
        <v>0.5</v>
      </c>
      <c r="P475" s="18">
        <v>7704.9</v>
      </c>
      <c r="Q475" s="4">
        <f t="shared" si="35"/>
        <v>4199.3885717847006</v>
      </c>
      <c r="R475" s="4">
        <f t="shared" si="36"/>
        <v>1847.7309715852682</v>
      </c>
      <c r="S475" s="16">
        <v>0</v>
      </c>
      <c r="T475" s="2">
        <f t="shared" si="37"/>
        <v>2351.6576001994326</v>
      </c>
    </row>
    <row r="476" spans="1:20" x14ac:dyDescent="0.25">
      <c r="A476" s="22" t="s">
        <v>275</v>
      </c>
      <c r="B476" s="5" t="s">
        <v>1173</v>
      </c>
      <c r="C476" s="5" t="s">
        <v>1174</v>
      </c>
      <c r="D476" s="5" t="s">
        <v>1336</v>
      </c>
      <c r="E476" s="5" t="s">
        <v>1352</v>
      </c>
      <c r="F476" s="5" t="s">
        <v>1713</v>
      </c>
      <c r="G476" s="5" t="s">
        <v>1714</v>
      </c>
      <c r="H476" s="5" t="s">
        <v>1402</v>
      </c>
      <c r="I476" s="5" t="s">
        <v>1221</v>
      </c>
      <c r="J476" s="5" t="s">
        <v>1222</v>
      </c>
      <c r="K476" s="5" t="s">
        <v>1363</v>
      </c>
      <c r="L476" s="5" t="s">
        <v>1407</v>
      </c>
      <c r="M476" s="15"/>
      <c r="N476" s="15"/>
      <c r="O476" s="13">
        <v>0.1</v>
      </c>
      <c r="P476" s="18">
        <v>1540.98</v>
      </c>
      <c r="Q476" s="4">
        <f t="shared" si="35"/>
        <v>839.87771435694003</v>
      </c>
      <c r="R476" s="4">
        <f t="shared" si="36"/>
        <v>369.54619431705362</v>
      </c>
      <c r="S476" s="16">
        <v>0</v>
      </c>
      <c r="T476" s="2">
        <f t="shared" si="37"/>
        <v>470.33152003988641</v>
      </c>
    </row>
    <row r="477" spans="1:20" x14ac:dyDescent="0.25">
      <c r="A477" s="22" t="s">
        <v>275</v>
      </c>
      <c r="B477" s="5" t="s">
        <v>1173</v>
      </c>
      <c r="C477" s="5" t="s">
        <v>1174</v>
      </c>
      <c r="D477" s="5" t="s">
        <v>1336</v>
      </c>
      <c r="E477" s="5" t="s">
        <v>1352</v>
      </c>
      <c r="F477" s="5" t="s">
        <v>1831</v>
      </c>
      <c r="G477" s="5" t="s">
        <v>1832</v>
      </c>
      <c r="H477" s="5" t="s">
        <v>1402</v>
      </c>
      <c r="I477" s="5" t="s">
        <v>1179</v>
      </c>
      <c r="J477" s="5" t="s">
        <v>1180</v>
      </c>
      <c r="K477" s="5" t="s">
        <v>1346</v>
      </c>
      <c r="L477" s="5" t="s">
        <v>1395</v>
      </c>
      <c r="M477" s="15"/>
      <c r="N477" s="15"/>
      <c r="O477" s="13">
        <v>0.1</v>
      </c>
      <c r="P477" s="18">
        <v>1540.98</v>
      </c>
      <c r="Q477" s="4">
        <f t="shared" si="35"/>
        <v>839.87771435694003</v>
      </c>
      <c r="R477" s="4">
        <f t="shared" si="36"/>
        <v>369.54619431705362</v>
      </c>
      <c r="S477" s="16">
        <v>0</v>
      </c>
      <c r="T477" s="2">
        <f t="shared" si="37"/>
        <v>470.33152003988641</v>
      </c>
    </row>
    <row r="478" spans="1:20" x14ac:dyDescent="0.25">
      <c r="A478" s="22" t="s">
        <v>276</v>
      </c>
      <c r="B478" s="5" t="s">
        <v>1177</v>
      </c>
      <c r="C478" s="5" t="s">
        <v>1178</v>
      </c>
      <c r="D478" s="5" t="s">
        <v>1336</v>
      </c>
      <c r="E478" s="5" t="s">
        <v>1352</v>
      </c>
      <c r="F478" s="5" t="s">
        <v>1929</v>
      </c>
      <c r="G478" s="5" t="s">
        <v>1930</v>
      </c>
      <c r="H478" s="5" t="s">
        <v>1910</v>
      </c>
      <c r="I478" s="5" t="s">
        <v>1177</v>
      </c>
      <c r="J478" s="5" t="s">
        <v>1178</v>
      </c>
      <c r="K478" s="5" t="s">
        <v>1336</v>
      </c>
      <c r="L478" s="5" t="s">
        <v>1352</v>
      </c>
      <c r="M478" s="15"/>
      <c r="N478" s="15"/>
      <c r="O478" s="13">
        <v>0.1</v>
      </c>
      <c r="P478" s="18">
        <v>27.5</v>
      </c>
      <c r="Q478" s="4">
        <f t="shared" si="35"/>
        <v>14.988278332500002</v>
      </c>
      <c r="R478" s="4">
        <f t="shared" si="36"/>
        <v>6.5948424663000011</v>
      </c>
      <c r="S478" s="16">
        <v>0</v>
      </c>
      <c r="T478" s="2">
        <f t="shared" si="37"/>
        <v>8.3934358662000008</v>
      </c>
    </row>
    <row r="479" spans="1:20" x14ac:dyDescent="0.25">
      <c r="A479" s="22" t="s">
        <v>276</v>
      </c>
      <c r="B479" s="5" t="s">
        <v>1177</v>
      </c>
      <c r="C479" s="5" t="s">
        <v>1178</v>
      </c>
      <c r="D479" s="5" t="s">
        <v>1336</v>
      </c>
      <c r="E479" s="5" t="s">
        <v>1352</v>
      </c>
      <c r="F479" s="5" t="s">
        <v>1929</v>
      </c>
      <c r="G479" s="5" t="s">
        <v>1930</v>
      </c>
      <c r="H479" s="5" t="s">
        <v>1910</v>
      </c>
      <c r="I479" s="5" t="s">
        <v>1175</v>
      </c>
      <c r="J479" s="5" t="s">
        <v>1176</v>
      </c>
      <c r="K479" s="5" t="s">
        <v>1359</v>
      </c>
      <c r="L479" s="5" t="s">
        <v>1394</v>
      </c>
      <c r="M479" s="5" t="s">
        <v>1336</v>
      </c>
      <c r="N479" s="5" t="s">
        <v>2588</v>
      </c>
      <c r="O479" s="13">
        <v>0.1</v>
      </c>
      <c r="P479" s="18">
        <v>27.5</v>
      </c>
      <c r="Q479" s="4">
        <f t="shared" si="35"/>
        <v>14.988278332500002</v>
      </c>
      <c r="R479" s="4"/>
      <c r="S479" s="4">
        <f>Q479</f>
        <v>14.988278332500002</v>
      </c>
      <c r="T479" s="1"/>
    </row>
    <row r="480" spans="1:20" x14ac:dyDescent="0.25">
      <c r="A480" s="22" t="s">
        <v>276</v>
      </c>
      <c r="B480" s="5" t="s">
        <v>1177</v>
      </c>
      <c r="C480" s="5" t="s">
        <v>1178</v>
      </c>
      <c r="D480" s="5" t="s">
        <v>1336</v>
      </c>
      <c r="E480" s="5" t="s">
        <v>1352</v>
      </c>
      <c r="F480" s="5" t="s">
        <v>1904</v>
      </c>
      <c r="G480" s="5" t="s">
        <v>1905</v>
      </c>
      <c r="H480" s="5" t="s">
        <v>1910</v>
      </c>
      <c r="I480" s="5" t="s">
        <v>1177</v>
      </c>
      <c r="J480" s="5" t="s">
        <v>1178</v>
      </c>
      <c r="K480" s="5" t="s">
        <v>1336</v>
      </c>
      <c r="L480" s="5" t="s">
        <v>1352</v>
      </c>
      <c r="M480" s="15"/>
      <c r="N480" s="15"/>
      <c r="O480" s="13">
        <v>0.2</v>
      </c>
      <c r="P480" s="18">
        <v>55</v>
      </c>
      <c r="Q480" s="4">
        <f t="shared" si="35"/>
        <v>29.976556665000004</v>
      </c>
      <c r="R480" s="4">
        <f t="shared" si="36"/>
        <v>13.189684932600002</v>
      </c>
      <c r="S480" s="16">
        <v>0</v>
      </c>
      <c r="T480" s="2">
        <f t="shared" ref="T480:T483" si="38">Q480-R480</f>
        <v>16.786871732400002</v>
      </c>
    </row>
    <row r="481" spans="1:20" x14ac:dyDescent="0.25">
      <c r="A481" s="22" t="s">
        <v>276</v>
      </c>
      <c r="B481" s="5" t="s">
        <v>1177</v>
      </c>
      <c r="C481" s="5" t="s">
        <v>1178</v>
      </c>
      <c r="D481" s="5" t="s">
        <v>1336</v>
      </c>
      <c r="E481" s="5" t="s">
        <v>1352</v>
      </c>
      <c r="F481" s="5" t="s">
        <v>1931</v>
      </c>
      <c r="G481" s="5" t="s">
        <v>1932</v>
      </c>
      <c r="H481" s="5" t="s">
        <v>1402</v>
      </c>
      <c r="I481" s="5" t="s">
        <v>1177</v>
      </c>
      <c r="J481" s="5" t="s">
        <v>1178</v>
      </c>
      <c r="K481" s="5" t="s">
        <v>1336</v>
      </c>
      <c r="L481" s="5" t="s">
        <v>1352</v>
      </c>
      <c r="M481" s="15"/>
      <c r="N481" s="15"/>
      <c r="O481" s="13">
        <v>0.2</v>
      </c>
      <c r="P481" s="18">
        <v>55</v>
      </c>
      <c r="Q481" s="4">
        <f t="shared" si="35"/>
        <v>29.976556665000004</v>
      </c>
      <c r="R481" s="4">
        <f t="shared" si="36"/>
        <v>13.189684932600002</v>
      </c>
      <c r="S481" s="16">
        <v>0</v>
      </c>
      <c r="T481" s="2">
        <f t="shared" si="38"/>
        <v>16.786871732400002</v>
      </c>
    </row>
    <row r="482" spans="1:20" x14ac:dyDescent="0.25">
      <c r="A482" s="22" t="s">
        <v>276</v>
      </c>
      <c r="B482" s="5" t="s">
        <v>1177</v>
      </c>
      <c r="C482" s="5" t="s">
        <v>1178</v>
      </c>
      <c r="D482" s="5" t="s">
        <v>1336</v>
      </c>
      <c r="E482" s="5" t="s">
        <v>1352</v>
      </c>
      <c r="F482" s="5" t="s">
        <v>1933</v>
      </c>
      <c r="G482" s="5" t="s">
        <v>1934</v>
      </c>
      <c r="H482" s="5" t="s">
        <v>1393</v>
      </c>
      <c r="I482" s="5" t="s">
        <v>1177</v>
      </c>
      <c r="J482" s="5" t="s">
        <v>1178</v>
      </c>
      <c r="K482" s="5" t="s">
        <v>1336</v>
      </c>
      <c r="L482" s="5" t="s">
        <v>1352</v>
      </c>
      <c r="M482" s="15"/>
      <c r="N482" s="15"/>
      <c r="O482" s="13">
        <v>0.2</v>
      </c>
      <c r="P482" s="18">
        <v>55</v>
      </c>
      <c r="Q482" s="4">
        <f t="shared" si="35"/>
        <v>29.976556665000004</v>
      </c>
      <c r="R482" s="4">
        <f t="shared" si="36"/>
        <v>13.189684932600002</v>
      </c>
      <c r="S482" s="16">
        <v>0</v>
      </c>
      <c r="T482" s="2">
        <f t="shared" si="38"/>
        <v>16.786871732400002</v>
      </c>
    </row>
    <row r="483" spans="1:20" x14ac:dyDescent="0.25">
      <c r="A483" s="22" t="s">
        <v>276</v>
      </c>
      <c r="B483" s="5" t="s">
        <v>1177</v>
      </c>
      <c r="C483" s="5" t="s">
        <v>1178</v>
      </c>
      <c r="D483" s="5" t="s">
        <v>1336</v>
      </c>
      <c r="E483" s="5" t="s">
        <v>1352</v>
      </c>
      <c r="F483" s="5" t="s">
        <v>1468</v>
      </c>
      <c r="G483" s="5" t="s">
        <v>1469</v>
      </c>
      <c r="H483" s="5" t="s">
        <v>1910</v>
      </c>
      <c r="I483" s="5" t="s">
        <v>1177</v>
      </c>
      <c r="J483" s="5" t="s">
        <v>1178</v>
      </c>
      <c r="K483" s="5" t="s">
        <v>1336</v>
      </c>
      <c r="L483" s="5" t="s">
        <v>1352</v>
      </c>
      <c r="M483" s="15"/>
      <c r="N483" s="15"/>
      <c r="O483" s="13">
        <v>0.1</v>
      </c>
      <c r="P483" s="18">
        <v>27.5</v>
      </c>
      <c r="Q483" s="4">
        <f t="shared" si="35"/>
        <v>14.988278332500002</v>
      </c>
      <c r="R483" s="4">
        <f t="shared" si="36"/>
        <v>6.5948424663000011</v>
      </c>
      <c r="S483" s="16">
        <v>0</v>
      </c>
      <c r="T483" s="2">
        <f t="shared" si="38"/>
        <v>8.3934358662000008</v>
      </c>
    </row>
    <row r="484" spans="1:20" x14ac:dyDescent="0.25">
      <c r="A484" s="22" t="s">
        <v>276</v>
      </c>
      <c r="B484" s="5" t="s">
        <v>1177</v>
      </c>
      <c r="C484" s="5" t="s">
        <v>1178</v>
      </c>
      <c r="D484" s="5" t="s">
        <v>1336</v>
      </c>
      <c r="E484" s="5" t="s">
        <v>1352</v>
      </c>
      <c r="F484" s="5" t="s">
        <v>1468</v>
      </c>
      <c r="G484" s="5" t="s">
        <v>1469</v>
      </c>
      <c r="H484" s="5" t="s">
        <v>1910</v>
      </c>
      <c r="I484" s="5" t="s">
        <v>1175</v>
      </c>
      <c r="J484" s="5" t="s">
        <v>1176</v>
      </c>
      <c r="K484" s="5" t="s">
        <v>1359</v>
      </c>
      <c r="L484" s="5" t="s">
        <v>1394</v>
      </c>
      <c r="M484" s="5" t="s">
        <v>1336</v>
      </c>
      <c r="N484" s="5" t="s">
        <v>2588</v>
      </c>
      <c r="O484" s="13">
        <v>0.1</v>
      </c>
      <c r="P484" s="18">
        <v>27.5</v>
      </c>
      <c r="Q484" s="4">
        <f t="shared" si="35"/>
        <v>14.988278332500002</v>
      </c>
      <c r="R484" s="4"/>
      <c r="S484" s="4">
        <f>Q484</f>
        <v>14.988278332500002</v>
      </c>
      <c r="T484" s="1"/>
    </row>
    <row r="485" spans="1:20" x14ac:dyDescent="0.25">
      <c r="A485" s="22" t="s">
        <v>277</v>
      </c>
      <c r="B485" s="5" t="s">
        <v>1169</v>
      </c>
      <c r="C485" s="5" t="s">
        <v>1170</v>
      </c>
      <c r="D485" s="5" t="s">
        <v>1348</v>
      </c>
      <c r="E485" s="5" t="s">
        <v>1349</v>
      </c>
      <c r="F485" s="5" t="s">
        <v>1541</v>
      </c>
      <c r="G485" s="5" t="s">
        <v>1542</v>
      </c>
      <c r="H485" s="5" t="s">
        <v>1393</v>
      </c>
      <c r="I485" s="5" t="s">
        <v>1169</v>
      </c>
      <c r="J485" s="5" t="s">
        <v>1170</v>
      </c>
      <c r="K485" s="5" t="s">
        <v>1348</v>
      </c>
      <c r="L485" s="5" t="s">
        <v>1407</v>
      </c>
      <c r="M485" s="15"/>
      <c r="N485" s="15"/>
      <c r="O485" s="13">
        <v>1</v>
      </c>
      <c r="P485" s="18">
        <v>45589.59</v>
      </c>
      <c r="Q485" s="4">
        <f t="shared" si="35"/>
        <v>24847.61687216577</v>
      </c>
      <c r="R485" s="4">
        <f t="shared" si="36"/>
        <v>10932.951423752938</v>
      </c>
      <c r="S485" s="16">
        <v>0</v>
      </c>
      <c r="T485" s="2">
        <f t="shared" ref="T485:T487" si="39">Q485-R485</f>
        <v>13914.665448412832</v>
      </c>
    </row>
    <row r="486" spans="1:20" x14ac:dyDescent="0.25">
      <c r="A486" s="22" t="s">
        <v>278</v>
      </c>
      <c r="B486" s="5" t="s">
        <v>1141</v>
      </c>
      <c r="C486" s="5" t="s">
        <v>1142</v>
      </c>
      <c r="D486" s="5" t="s">
        <v>1336</v>
      </c>
      <c r="E486" s="5" t="s">
        <v>1352</v>
      </c>
      <c r="F486" s="5" t="s">
        <v>1403</v>
      </c>
      <c r="G486" s="5" t="s">
        <v>1404</v>
      </c>
      <c r="H486" s="5" t="s">
        <v>1393</v>
      </c>
      <c r="I486" s="5" t="s">
        <v>1141</v>
      </c>
      <c r="J486" s="5" t="s">
        <v>1142</v>
      </c>
      <c r="K486" s="5" t="s">
        <v>1336</v>
      </c>
      <c r="L486" s="5" t="s">
        <v>1352</v>
      </c>
      <c r="M486" s="15"/>
      <c r="N486" s="15"/>
      <c r="O486" s="13">
        <v>1</v>
      </c>
      <c r="P486" s="18">
        <v>4067.72</v>
      </c>
      <c r="Q486" s="4">
        <f t="shared" si="35"/>
        <v>2217.0225286791601</v>
      </c>
      <c r="R486" s="4">
        <f t="shared" si="36"/>
        <v>975.48991261883043</v>
      </c>
      <c r="S486" s="16">
        <v>0</v>
      </c>
      <c r="T486" s="2">
        <f t="shared" si="39"/>
        <v>1241.5326160603297</v>
      </c>
    </row>
    <row r="487" spans="1:20" x14ac:dyDescent="0.25">
      <c r="A487" s="22" t="s">
        <v>279</v>
      </c>
      <c r="B487" s="5" t="s">
        <v>1175</v>
      </c>
      <c r="C487" s="5" t="s">
        <v>1176</v>
      </c>
      <c r="D487" s="5" t="s">
        <v>1359</v>
      </c>
      <c r="E487" s="5" t="s">
        <v>1360</v>
      </c>
      <c r="F487" s="5" t="s">
        <v>1779</v>
      </c>
      <c r="G487" s="5" t="s">
        <v>1780</v>
      </c>
      <c r="H487" s="5" t="s">
        <v>1398</v>
      </c>
      <c r="I487" s="5" t="s">
        <v>1149</v>
      </c>
      <c r="J487" s="5" t="s">
        <v>1150</v>
      </c>
      <c r="K487" s="5" t="s">
        <v>1353</v>
      </c>
      <c r="L487" s="5" t="s">
        <v>1399</v>
      </c>
      <c r="M487" s="15"/>
      <c r="N487" s="15"/>
      <c r="O487" s="13">
        <v>0.05</v>
      </c>
      <c r="P487" s="18">
        <v>5569.2475000000013</v>
      </c>
      <c r="Q487" s="4">
        <f t="shared" si="35"/>
        <v>3035.3975139119934</v>
      </c>
      <c r="R487" s="4">
        <f t="shared" si="36"/>
        <v>1335.5749061212771</v>
      </c>
      <c r="S487" s="16">
        <v>0</v>
      </c>
      <c r="T487" s="2">
        <f t="shared" si="39"/>
        <v>1699.8226077907163</v>
      </c>
    </row>
    <row r="488" spans="1:20" x14ac:dyDescent="0.25">
      <c r="A488" s="22" t="s">
        <v>279</v>
      </c>
      <c r="B488" s="5" t="s">
        <v>1175</v>
      </c>
      <c r="C488" s="5" t="s">
        <v>1176</v>
      </c>
      <c r="D488" s="5" t="s">
        <v>1359</v>
      </c>
      <c r="E488" s="5" t="s">
        <v>1360</v>
      </c>
      <c r="F488" s="5" t="s">
        <v>1779</v>
      </c>
      <c r="G488" s="5" t="s">
        <v>1780</v>
      </c>
      <c r="H488" s="5" t="s">
        <v>1398</v>
      </c>
      <c r="I488" s="5" t="s">
        <v>1175</v>
      </c>
      <c r="J488" s="5" t="s">
        <v>1176</v>
      </c>
      <c r="K488" s="5" t="s">
        <v>1359</v>
      </c>
      <c r="L488" s="5" t="s">
        <v>1394</v>
      </c>
      <c r="M488" s="5" t="s">
        <v>1353</v>
      </c>
      <c r="N488" s="5" t="s">
        <v>2587</v>
      </c>
      <c r="O488" s="13">
        <v>0.2</v>
      </c>
      <c r="P488" s="18">
        <v>22276.990000000005</v>
      </c>
      <c r="Q488" s="4">
        <f t="shared" si="35"/>
        <v>12141.590055647974</v>
      </c>
      <c r="R488" s="4"/>
      <c r="S488" s="4">
        <f>Q488</f>
        <v>12141.590055647974</v>
      </c>
      <c r="T488" s="1"/>
    </row>
    <row r="489" spans="1:20" x14ac:dyDescent="0.25">
      <c r="A489" s="22" t="s">
        <v>279</v>
      </c>
      <c r="B489" s="5" t="s">
        <v>1175</v>
      </c>
      <c r="C489" s="5" t="s">
        <v>1176</v>
      </c>
      <c r="D489" s="5" t="s">
        <v>1359</v>
      </c>
      <c r="E489" s="5" t="s">
        <v>1360</v>
      </c>
      <c r="F489" s="5" t="s">
        <v>1565</v>
      </c>
      <c r="G489" s="5" t="s">
        <v>1566</v>
      </c>
      <c r="H489" s="5" t="s">
        <v>1398</v>
      </c>
      <c r="I489" s="5" t="s">
        <v>1157</v>
      </c>
      <c r="J489" s="5" t="s">
        <v>1158</v>
      </c>
      <c r="K489" s="5" t="s">
        <v>1357</v>
      </c>
      <c r="L489" s="5" t="s">
        <v>1433</v>
      </c>
      <c r="M489" s="15"/>
      <c r="N489" s="15"/>
      <c r="O489" s="13">
        <v>0.15</v>
      </c>
      <c r="P489" s="18">
        <v>16707.7425</v>
      </c>
      <c r="Q489" s="4">
        <f t="shared" si="35"/>
        <v>9106.192541735978</v>
      </c>
      <c r="R489" s="4">
        <f t="shared" si="36"/>
        <v>4006.7247183638306</v>
      </c>
      <c r="S489" s="16">
        <v>0</v>
      </c>
      <c r="T489" s="2">
        <f t="shared" ref="T489:T490" si="40">Q489-R489</f>
        <v>5099.4678233721479</v>
      </c>
    </row>
    <row r="490" spans="1:20" x14ac:dyDescent="0.25">
      <c r="A490" s="22" t="s">
        <v>279</v>
      </c>
      <c r="B490" s="5" t="s">
        <v>1175</v>
      </c>
      <c r="C490" s="5" t="s">
        <v>1176</v>
      </c>
      <c r="D490" s="5" t="s">
        <v>1359</v>
      </c>
      <c r="E490" s="5" t="s">
        <v>1360</v>
      </c>
      <c r="F490" s="5" t="s">
        <v>1781</v>
      </c>
      <c r="G490" s="5" t="s">
        <v>1782</v>
      </c>
      <c r="H490" s="5" t="s">
        <v>1393</v>
      </c>
      <c r="I490" s="5" t="s">
        <v>1149</v>
      </c>
      <c r="J490" s="5" t="s">
        <v>1150</v>
      </c>
      <c r="K490" s="5" t="s">
        <v>1353</v>
      </c>
      <c r="L490" s="5" t="s">
        <v>1399</v>
      </c>
      <c r="M490" s="15"/>
      <c r="N490" s="15"/>
      <c r="O490" s="13">
        <v>0.18</v>
      </c>
      <c r="P490" s="18">
        <v>20049.291000000001</v>
      </c>
      <c r="Q490" s="4">
        <f t="shared" si="35"/>
        <v>10927.431050083174</v>
      </c>
      <c r="R490" s="4">
        <f t="shared" si="36"/>
        <v>4808.069662036597</v>
      </c>
      <c r="S490" s="16">
        <v>0</v>
      </c>
      <c r="T490" s="2">
        <f t="shared" si="40"/>
        <v>6119.3613880465773</v>
      </c>
    </row>
    <row r="491" spans="1:20" x14ac:dyDescent="0.25">
      <c r="A491" s="22" t="s">
        <v>279</v>
      </c>
      <c r="B491" s="5" t="s">
        <v>1175</v>
      </c>
      <c r="C491" s="5" t="s">
        <v>1176</v>
      </c>
      <c r="D491" s="5" t="s">
        <v>1359</v>
      </c>
      <c r="E491" s="5" t="s">
        <v>1360</v>
      </c>
      <c r="F491" s="5" t="s">
        <v>1781</v>
      </c>
      <c r="G491" s="5" t="s">
        <v>1782</v>
      </c>
      <c r="H491" s="5" t="s">
        <v>1393</v>
      </c>
      <c r="I491" s="5" t="s">
        <v>1175</v>
      </c>
      <c r="J491" s="5" t="s">
        <v>1176</v>
      </c>
      <c r="K491" s="5" t="s">
        <v>1359</v>
      </c>
      <c r="L491" s="5" t="s">
        <v>1394</v>
      </c>
      <c r="M491" s="5" t="s">
        <v>1353</v>
      </c>
      <c r="N491" s="5" t="s">
        <v>2587</v>
      </c>
      <c r="O491" s="13">
        <v>0.42</v>
      </c>
      <c r="P491" s="18">
        <v>46781.679000000004</v>
      </c>
      <c r="Q491" s="4">
        <f t="shared" si="35"/>
        <v>25497.339116860741</v>
      </c>
      <c r="R491" s="4"/>
      <c r="S491" s="4">
        <f>Q491</f>
        <v>25497.339116860741</v>
      </c>
      <c r="T491" s="1"/>
    </row>
    <row r="492" spans="1:20" x14ac:dyDescent="0.25">
      <c r="A492" s="22" t="s">
        <v>280</v>
      </c>
      <c r="B492" s="5" t="s">
        <v>1157</v>
      </c>
      <c r="C492" s="5" t="s">
        <v>1158</v>
      </c>
      <c r="D492" s="5" t="s">
        <v>1357</v>
      </c>
      <c r="E492" s="5" t="s">
        <v>1358</v>
      </c>
      <c r="F492" s="5" t="s">
        <v>1779</v>
      </c>
      <c r="G492" s="5" t="s">
        <v>1780</v>
      </c>
      <c r="H492" s="5" t="s">
        <v>1398</v>
      </c>
      <c r="I492" s="5" t="s">
        <v>1149</v>
      </c>
      <c r="J492" s="5" t="s">
        <v>1150</v>
      </c>
      <c r="K492" s="5" t="s">
        <v>1353</v>
      </c>
      <c r="L492" s="5" t="s">
        <v>1399</v>
      </c>
      <c r="M492" s="15"/>
      <c r="N492" s="15"/>
      <c r="O492" s="13">
        <v>0.05</v>
      </c>
      <c r="P492" s="18">
        <v>458.16800000000006</v>
      </c>
      <c r="Q492" s="4">
        <f t="shared" si="35"/>
        <v>249.71452752890406</v>
      </c>
      <c r="R492" s="4">
        <f t="shared" si="36"/>
        <v>109.87439211271779</v>
      </c>
      <c r="S492" s="16">
        <v>0</v>
      </c>
      <c r="T492" s="2">
        <f>Q492-R492</f>
        <v>139.84013541618629</v>
      </c>
    </row>
    <row r="493" spans="1:20" x14ac:dyDescent="0.25">
      <c r="A493" s="22" t="s">
        <v>280</v>
      </c>
      <c r="B493" s="5" t="s">
        <v>1157</v>
      </c>
      <c r="C493" s="5" t="s">
        <v>1158</v>
      </c>
      <c r="D493" s="5" t="s">
        <v>1357</v>
      </c>
      <c r="E493" s="5" t="s">
        <v>1358</v>
      </c>
      <c r="F493" s="5" t="s">
        <v>1779</v>
      </c>
      <c r="G493" s="5" t="s">
        <v>1780</v>
      </c>
      <c r="H493" s="5" t="s">
        <v>1398</v>
      </c>
      <c r="I493" s="5" t="s">
        <v>1175</v>
      </c>
      <c r="J493" s="5" t="s">
        <v>1176</v>
      </c>
      <c r="K493" s="5" t="s">
        <v>1359</v>
      </c>
      <c r="L493" s="5" t="s">
        <v>1394</v>
      </c>
      <c r="M493" s="5" t="s">
        <v>1353</v>
      </c>
      <c r="N493" s="5" t="s">
        <v>2587</v>
      </c>
      <c r="O493" s="13">
        <v>0.2</v>
      </c>
      <c r="P493" s="18">
        <v>1832.6720000000003</v>
      </c>
      <c r="Q493" s="4">
        <f t="shared" si="35"/>
        <v>998.85811011561623</v>
      </c>
      <c r="R493" s="4"/>
      <c r="S493" s="4">
        <f>Q493</f>
        <v>998.85811011561623</v>
      </c>
      <c r="T493" s="1"/>
    </row>
    <row r="494" spans="1:20" x14ac:dyDescent="0.25">
      <c r="A494" s="22" t="s">
        <v>280</v>
      </c>
      <c r="B494" s="5" t="s">
        <v>1157</v>
      </c>
      <c r="C494" s="5" t="s">
        <v>1158</v>
      </c>
      <c r="D494" s="5" t="s">
        <v>1357</v>
      </c>
      <c r="E494" s="5" t="s">
        <v>1358</v>
      </c>
      <c r="F494" s="5" t="s">
        <v>1565</v>
      </c>
      <c r="G494" s="5" t="s">
        <v>1566</v>
      </c>
      <c r="H494" s="5" t="s">
        <v>1398</v>
      </c>
      <c r="I494" s="5" t="s">
        <v>1157</v>
      </c>
      <c r="J494" s="5" t="s">
        <v>1158</v>
      </c>
      <c r="K494" s="5" t="s">
        <v>1357</v>
      </c>
      <c r="L494" s="5" t="s">
        <v>1433</v>
      </c>
      <c r="M494" s="15"/>
      <c r="N494" s="15"/>
      <c r="O494" s="13">
        <v>0.15</v>
      </c>
      <c r="P494" s="18">
        <v>1374.5040000000001</v>
      </c>
      <c r="Q494" s="4">
        <f t="shared" si="35"/>
        <v>749.14358258671211</v>
      </c>
      <c r="R494" s="4">
        <f t="shared" si="36"/>
        <v>329.62317633815331</v>
      </c>
      <c r="S494" s="16">
        <v>0</v>
      </c>
      <c r="T494" s="2">
        <f t="shared" ref="T494:T495" si="41">Q494-R494</f>
        <v>419.5204062485588</v>
      </c>
    </row>
    <row r="495" spans="1:20" x14ac:dyDescent="0.25">
      <c r="A495" s="22" t="s">
        <v>280</v>
      </c>
      <c r="B495" s="5" t="s">
        <v>1157</v>
      </c>
      <c r="C495" s="5" t="s">
        <v>1158</v>
      </c>
      <c r="D495" s="5" t="s">
        <v>1357</v>
      </c>
      <c r="E495" s="5" t="s">
        <v>1358</v>
      </c>
      <c r="F495" s="5" t="s">
        <v>1781</v>
      </c>
      <c r="G495" s="5" t="s">
        <v>1782</v>
      </c>
      <c r="H495" s="5" t="s">
        <v>1393</v>
      </c>
      <c r="I495" s="5" t="s">
        <v>1149</v>
      </c>
      <c r="J495" s="5" t="s">
        <v>1150</v>
      </c>
      <c r="K495" s="5" t="s">
        <v>1353</v>
      </c>
      <c r="L495" s="5" t="s">
        <v>1399</v>
      </c>
      <c r="M495" s="15"/>
      <c r="N495" s="15"/>
      <c r="O495" s="13">
        <v>0.18</v>
      </c>
      <c r="P495" s="18">
        <v>1649.4048</v>
      </c>
      <c r="Q495" s="4">
        <f t="shared" si="35"/>
        <v>898.97229910405451</v>
      </c>
      <c r="R495" s="4">
        <f t="shared" si="36"/>
        <v>395.54781160578398</v>
      </c>
      <c r="S495" s="16">
        <v>0</v>
      </c>
      <c r="T495" s="2">
        <f t="shared" si="41"/>
        <v>503.42448749827054</v>
      </c>
    </row>
    <row r="496" spans="1:20" x14ac:dyDescent="0.25">
      <c r="A496" s="22" t="s">
        <v>280</v>
      </c>
      <c r="B496" s="5" t="s">
        <v>1157</v>
      </c>
      <c r="C496" s="5" t="s">
        <v>1158</v>
      </c>
      <c r="D496" s="5" t="s">
        <v>1357</v>
      </c>
      <c r="E496" s="5" t="s">
        <v>1358</v>
      </c>
      <c r="F496" s="5" t="s">
        <v>1781</v>
      </c>
      <c r="G496" s="5" t="s">
        <v>1782</v>
      </c>
      <c r="H496" s="5" t="s">
        <v>1393</v>
      </c>
      <c r="I496" s="5" t="s">
        <v>1175</v>
      </c>
      <c r="J496" s="5" t="s">
        <v>1176</v>
      </c>
      <c r="K496" s="5" t="s">
        <v>1359</v>
      </c>
      <c r="L496" s="5" t="s">
        <v>1394</v>
      </c>
      <c r="M496" s="5" t="s">
        <v>1353</v>
      </c>
      <c r="N496" s="5" t="s">
        <v>2587</v>
      </c>
      <c r="O496" s="13">
        <v>0.42</v>
      </c>
      <c r="P496" s="18">
        <v>3848.6112000000003</v>
      </c>
      <c r="Q496" s="4">
        <f t="shared" si="35"/>
        <v>2097.6020312427941</v>
      </c>
      <c r="R496" s="4"/>
      <c r="S496" s="4">
        <f>Q496</f>
        <v>2097.6020312427941</v>
      </c>
      <c r="T496" s="1"/>
    </row>
    <row r="497" spans="1:20" x14ac:dyDescent="0.25">
      <c r="A497" s="22" t="s">
        <v>281</v>
      </c>
      <c r="B497" s="5" t="s">
        <v>1157</v>
      </c>
      <c r="C497" s="5" t="s">
        <v>1158</v>
      </c>
      <c r="D497" s="5" t="s">
        <v>1357</v>
      </c>
      <c r="E497" s="5" t="s">
        <v>1358</v>
      </c>
      <c r="F497" s="5" t="s">
        <v>1565</v>
      </c>
      <c r="G497" s="5" t="s">
        <v>1566</v>
      </c>
      <c r="H497" s="5" t="s">
        <v>1393</v>
      </c>
      <c r="I497" s="5" t="s">
        <v>1157</v>
      </c>
      <c r="J497" s="5" t="s">
        <v>1158</v>
      </c>
      <c r="K497" s="5" t="s">
        <v>1357</v>
      </c>
      <c r="L497" s="5" t="s">
        <v>1433</v>
      </c>
      <c r="M497" s="15"/>
      <c r="N497" s="15"/>
      <c r="O497" s="13">
        <v>1</v>
      </c>
      <c r="P497" s="18">
        <v>7622.13</v>
      </c>
      <c r="Q497" s="4">
        <f t="shared" si="35"/>
        <v>4154.2765791453903</v>
      </c>
      <c r="R497" s="4">
        <f t="shared" si="36"/>
        <v>1827.8816948239717</v>
      </c>
      <c r="S497" s="16">
        <v>0</v>
      </c>
      <c r="T497" s="2">
        <f t="shared" ref="T497:T507" si="42">Q497-R497</f>
        <v>2326.3948843214184</v>
      </c>
    </row>
    <row r="498" spans="1:20" x14ac:dyDescent="0.25">
      <c r="A498" s="22" t="s">
        <v>282</v>
      </c>
      <c r="B498" s="5" t="s">
        <v>1143</v>
      </c>
      <c r="C498" s="5" t="s">
        <v>1144</v>
      </c>
      <c r="D498" s="5" t="s">
        <v>1348</v>
      </c>
      <c r="E498" s="5" t="s">
        <v>1349</v>
      </c>
      <c r="F498" s="5" t="s">
        <v>1935</v>
      </c>
      <c r="G498" s="5" t="s">
        <v>1936</v>
      </c>
      <c r="H498" s="5" t="s">
        <v>1393</v>
      </c>
      <c r="I498" s="5" t="s">
        <v>1143</v>
      </c>
      <c r="J498" s="5" t="s">
        <v>1144</v>
      </c>
      <c r="K498" s="5" t="s">
        <v>1348</v>
      </c>
      <c r="L498" s="5" t="s">
        <v>1407</v>
      </c>
      <c r="M498" s="15"/>
      <c r="N498" s="15"/>
      <c r="O498" s="13">
        <v>0.9</v>
      </c>
      <c r="P498" s="18">
        <v>-2506.9769999999999</v>
      </c>
      <c r="Q498" s="4">
        <f t="shared" si="35"/>
        <v>-1366.3734199700311</v>
      </c>
      <c r="R498" s="4">
        <f t="shared" si="36"/>
        <v>-601.20430478681374</v>
      </c>
      <c r="S498" s="16">
        <v>0</v>
      </c>
      <c r="T498" s="2">
        <f t="shared" si="42"/>
        <v>-765.1691151832174</v>
      </c>
    </row>
    <row r="499" spans="1:20" x14ac:dyDescent="0.25">
      <c r="A499" s="22" t="s">
        <v>282</v>
      </c>
      <c r="B499" s="5" t="s">
        <v>1143</v>
      </c>
      <c r="C499" s="5" t="s">
        <v>1144</v>
      </c>
      <c r="D499" s="5" t="s">
        <v>1348</v>
      </c>
      <c r="E499" s="5" t="s">
        <v>1349</v>
      </c>
      <c r="F499" s="5" t="s">
        <v>1705</v>
      </c>
      <c r="G499" s="5" t="s">
        <v>1706</v>
      </c>
      <c r="H499" s="5" t="s">
        <v>1402</v>
      </c>
      <c r="I499" s="5" t="s">
        <v>1221</v>
      </c>
      <c r="J499" s="5" t="s">
        <v>1222</v>
      </c>
      <c r="K499" s="5" t="s">
        <v>1363</v>
      </c>
      <c r="L499" s="5" t="s">
        <v>1407</v>
      </c>
      <c r="M499" s="15"/>
      <c r="N499" s="15"/>
      <c r="O499" s="13">
        <v>0.1</v>
      </c>
      <c r="P499" s="18">
        <v>-278.553</v>
      </c>
      <c r="Q499" s="4">
        <f t="shared" si="35"/>
        <v>-151.81926888555901</v>
      </c>
      <c r="R499" s="4">
        <f t="shared" si="36"/>
        <v>-66.800478309645968</v>
      </c>
      <c r="S499" s="16">
        <v>0</v>
      </c>
      <c r="T499" s="2">
        <f t="shared" si="42"/>
        <v>-85.018790575913044</v>
      </c>
    </row>
    <row r="500" spans="1:20" x14ac:dyDescent="0.25">
      <c r="A500" s="22" t="s">
        <v>283</v>
      </c>
      <c r="B500" s="5" t="s">
        <v>1255</v>
      </c>
      <c r="C500" s="5" t="s">
        <v>1256</v>
      </c>
      <c r="D500" s="5" t="s">
        <v>1353</v>
      </c>
      <c r="E500" s="5" t="s">
        <v>1354</v>
      </c>
      <c r="F500" s="5" t="s">
        <v>1937</v>
      </c>
      <c r="G500" s="5" t="s">
        <v>1938</v>
      </c>
      <c r="H500" s="5" t="s">
        <v>1393</v>
      </c>
      <c r="I500" s="5" t="s">
        <v>1255</v>
      </c>
      <c r="J500" s="5" t="s">
        <v>1256</v>
      </c>
      <c r="K500" s="5" t="s">
        <v>1353</v>
      </c>
      <c r="L500" s="5" t="s">
        <v>1399</v>
      </c>
      <c r="M500" s="15"/>
      <c r="N500" s="15"/>
      <c r="O500" s="13">
        <v>1</v>
      </c>
      <c r="P500" s="18">
        <v>-0.04</v>
      </c>
      <c r="Q500" s="4">
        <f t="shared" si="35"/>
        <v>-2.1801132120000004E-2</v>
      </c>
      <c r="R500" s="4">
        <f t="shared" si="36"/>
        <v>-9.5924981328000015E-3</v>
      </c>
      <c r="S500" s="16">
        <v>0</v>
      </c>
      <c r="T500" s="2">
        <f t="shared" si="42"/>
        <v>-1.2208633987200002E-2</v>
      </c>
    </row>
    <row r="501" spans="1:20" x14ac:dyDescent="0.25">
      <c r="A501" s="22" t="s">
        <v>284</v>
      </c>
      <c r="B501" s="5" t="s">
        <v>1255</v>
      </c>
      <c r="C501" s="5" t="s">
        <v>1256</v>
      </c>
      <c r="D501" s="5" t="s">
        <v>1353</v>
      </c>
      <c r="E501" s="5" t="s">
        <v>1354</v>
      </c>
      <c r="F501" s="5" t="s">
        <v>1937</v>
      </c>
      <c r="G501" s="5" t="s">
        <v>1938</v>
      </c>
      <c r="H501" s="5" t="s">
        <v>1393</v>
      </c>
      <c r="I501" s="5" t="s">
        <v>1255</v>
      </c>
      <c r="J501" s="5" t="s">
        <v>1256</v>
      </c>
      <c r="K501" s="5" t="s">
        <v>1353</v>
      </c>
      <c r="L501" s="5" t="s">
        <v>1399</v>
      </c>
      <c r="M501" s="15"/>
      <c r="N501" s="15"/>
      <c r="O501" s="13">
        <v>1</v>
      </c>
      <c r="P501" s="18">
        <v>1586.9</v>
      </c>
      <c r="Q501" s="4">
        <f t="shared" si="35"/>
        <v>864.90541403070017</v>
      </c>
      <c r="R501" s="4">
        <f t="shared" si="36"/>
        <v>380.55838217350805</v>
      </c>
      <c r="S501" s="16">
        <v>0</v>
      </c>
      <c r="T501" s="2">
        <f t="shared" si="42"/>
        <v>484.34703185719212</v>
      </c>
    </row>
    <row r="502" spans="1:20" x14ac:dyDescent="0.25">
      <c r="A502" s="22" t="s">
        <v>285</v>
      </c>
      <c r="B502" s="5" t="s">
        <v>1173</v>
      </c>
      <c r="C502" s="5" t="s">
        <v>1174</v>
      </c>
      <c r="D502" s="5" t="s">
        <v>1336</v>
      </c>
      <c r="E502" s="5" t="s">
        <v>1352</v>
      </c>
      <c r="F502" s="5" t="s">
        <v>1939</v>
      </c>
      <c r="G502" s="5" t="s">
        <v>1940</v>
      </c>
      <c r="H502" s="5" t="s">
        <v>1393</v>
      </c>
      <c r="I502" s="5" t="s">
        <v>1173</v>
      </c>
      <c r="J502" s="5" t="s">
        <v>1174</v>
      </c>
      <c r="K502" s="5" t="s">
        <v>1336</v>
      </c>
      <c r="L502" s="5" t="s">
        <v>1352</v>
      </c>
      <c r="M502" s="15"/>
      <c r="N502" s="15"/>
      <c r="O502" s="13">
        <v>0.26</v>
      </c>
      <c r="P502" s="18">
        <v>6836.9365999999991</v>
      </c>
      <c r="Q502" s="4">
        <f t="shared" si="35"/>
        <v>3726.3239528165896</v>
      </c>
      <c r="R502" s="4">
        <f t="shared" si="36"/>
        <v>1639.5825392392994</v>
      </c>
      <c r="S502" s="16">
        <v>0</v>
      </c>
      <c r="T502" s="2">
        <f t="shared" si="42"/>
        <v>2086.7414135772901</v>
      </c>
    </row>
    <row r="503" spans="1:20" x14ac:dyDescent="0.25">
      <c r="A503" s="22" t="s">
        <v>285</v>
      </c>
      <c r="B503" s="5" t="s">
        <v>1173</v>
      </c>
      <c r="C503" s="5" t="s">
        <v>1174</v>
      </c>
      <c r="D503" s="5" t="s">
        <v>1336</v>
      </c>
      <c r="E503" s="5" t="s">
        <v>1352</v>
      </c>
      <c r="F503" s="5" t="s">
        <v>1941</v>
      </c>
      <c r="G503" s="5" t="s">
        <v>1942</v>
      </c>
      <c r="H503" s="5" t="s">
        <v>1402</v>
      </c>
      <c r="I503" s="5" t="s">
        <v>1173</v>
      </c>
      <c r="J503" s="5" t="s">
        <v>1174</v>
      </c>
      <c r="K503" s="5" t="s">
        <v>1336</v>
      </c>
      <c r="L503" s="5" t="s">
        <v>1352</v>
      </c>
      <c r="M503" s="15"/>
      <c r="N503" s="15"/>
      <c r="O503" s="13">
        <v>0.27</v>
      </c>
      <c r="P503" s="18">
        <v>7099.8956999999991</v>
      </c>
      <c r="Q503" s="4">
        <f t="shared" si="35"/>
        <v>3869.6441048479969</v>
      </c>
      <c r="R503" s="4">
        <f t="shared" si="36"/>
        <v>1702.6434061331186</v>
      </c>
      <c r="S503" s="16">
        <v>0</v>
      </c>
      <c r="T503" s="2">
        <f t="shared" si="42"/>
        <v>2167.0006987148781</v>
      </c>
    </row>
    <row r="504" spans="1:20" x14ac:dyDescent="0.25">
      <c r="A504" s="22" t="s">
        <v>285</v>
      </c>
      <c r="B504" s="5" t="s">
        <v>1173</v>
      </c>
      <c r="C504" s="5" t="s">
        <v>1174</v>
      </c>
      <c r="D504" s="5" t="s">
        <v>1336</v>
      </c>
      <c r="E504" s="5" t="s">
        <v>1352</v>
      </c>
      <c r="F504" s="5" t="s">
        <v>1460</v>
      </c>
      <c r="G504" s="5" t="s">
        <v>1461</v>
      </c>
      <c r="H504" s="5" t="s">
        <v>1402</v>
      </c>
      <c r="I504" s="5" t="s">
        <v>1169</v>
      </c>
      <c r="J504" s="5" t="s">
        <v>1170</v>
      </c>
      <c r="K504" s="5" t="s">
        <v>1348</v>
      </c>
      <c r="L504" s="5" t="s">
        <v>1407</v>
      </c>
      <c r="M504" s="15"/>
      <c r="N504" s="15"/>
      <c r="O504" s="13">
        <v>0.47</v>
      </c>
      <c r="P504" s="18">
        <v>12359.077699999998</v>
      </c>
      <c r="Q504" s="4">
        <f t="shared" si="35"/>
        <v>6736.0471454761428</v>
      </c>
      <c r="R504" s="4">
        <f t="shared" si="36"/>
        <v>2963.8607440095029</v>
      </c>
      <c r="S504" s="16">
        <v>0</v>
      </c>
      <c r="T504" s="2">
        <f t="shared" si="42"/>
        <v>3772.1864014666398</v>
      </c>
    </row>
    <row r="505" spans="1:20" x14ac:dyDescent="0.25">
      <c r="A505" s="22" t="s">
        <v>286</v>
      </c>
      <c r="B505" s="5" t="s">
        <v>1147</v>
      </c>
      <c r="C505" s="5" t="s">
        <v>1148</v>
      </c>
      <c r="D505" s="5" t="s">
        <v>1336</v>
      </c>
      <c r="E505" s="5" t="s">
        <v>1352</v>
      </c>
      <c r="F505" s="5" t="s">
        <v>1943</v>
      </c>
      <c r="G505" s="5" t="s">
        <v>1944</v>
      </c>
      <c r="H505" s="5" t="s">
        <v>1393</v>
      </c>
      <c r="I505" s="5" t="s">
        <v>1147</v>
      </c>
      <c r="J505" s="5" t="s">
        <v>1148</v>
      </c>
      <c r="K505" s="5" t="s">
        <v>1336</v>
      </c>
      <c r="L505" s="5" t="s">
        <v>1352</v>
      </c>
      <c r="M505" s="15"/>
      <c r="N505" s="15"/>
      <c r="O505" s="13">
        <v>1</v>
      </c>
      <c r="P505" s="18">
        <v>57124.409999999996</v>
      </c>
      <c r="Q505" s="4">
        <f t="shared" si="35"/>
        <v>31134.420242176231</v>
      </c>
      <c r="R505" s="4">
        <f t="shared" si="36"/>
        <v>13699.144906557542</v>
      </c>
      <c r="S505" s="16">
        <v>0</v>
      </c>
      <c r="T505" s="2">
        <f t="shared" si="42"/>
        <v>17435.275335618688</v>
      </c>
    </row>
    <row r="506" spans="1:20" x14ac:dyDescent="0.25">
      <c r="A506" s="22" t="s">
        <v>287</v>
      </c>
      <c r="B506" s="5" t="s">
        <v>1157</v>
      </c>
      <c r="C506" s="5" t="s">
        <v>1158</v>
      </c>
      <c r="D506" s="5" t="s">
        <v>1357</v>
      </c>
      <c r="E506" s="5" t="s">
        <v>1358</v>
      </c>
      <c r="F506" s="5" t="s">
        <v>1945</v>
      </c>
      <c r="G506" s="5" t="s">
        <v>1946</v>
      </c>
      <c r="H506" s="5" t="s">
        <v>1393</v>
      </c>
      <c r="I506" s="5" t="s">
        <v>1157</v>
      </c>
      <c r="J506" s="5" t="s">
        <v>1158</v>
      </c>
      <c r="K506" s="5" t="s">
        <v>1357</v>
      </c>
      <c r="L506" s="5" t="s">
        <v>1433</v>
      </c>
      <c r="M506" s="15"/>
      <c r="N506" s="15"/>
      <c r="O506" s="13">
        <v>1</v>
      </c>
      <c r="P506" s="18">
        <v>90518.45</v>
      </c>
      <c r="Q506" s="4">
        <f t="shared" si="35"/>
        <v>49335.117193690356</v>
      </c>
      <c r="R506" s="4">
        <f t="shared" si="36"/>
        <v>21707.451565223757</v>
      </c>
      <c r="S506" s="16">
        <v>0</v>
      </c>
      <c r="T506" s="2">
        <f t="shared" si="42"/>
        <v>27627.665628466599</v>
      </c>
    </row>
    <row r="507" spans="1:20" x14ac:dyDescent="0.25">
      <c r="A507" s="22" t="s">
        <v>288</v>
      </c>
      <c r="B507" s="5" t="s">
        <v>1175</v>
      </c>
      <c r="C507" s="5" t="s">
        <v>1176</v>
      </c>
      <c r="D507" s="5" t="s">
        <v>1359</v>
      </c>
      <c r="E507" s="5" t="s">
        <v>1360</v>
      </c>
      <c r="F507" s="5" t="s">
        <v>1947</v>
      </c>
      <c r="G507" s="5" t="s">
        <v>1948</v>
      </c>
      <c r="H507" s="5" t="s">
        <v>1393</v>
      </c>
      <c r="I507" s="5" t="s">
        <v>1149</v>
      </c>
      <c r="J507" s="5" t="s">
        <v>1150</v>
      </c>
      <c r="K507" s="5" t="s">
        <v>1353</v>
      </c>
      <c r="L507" s="5" t="s">
        <v>1399</v>
      </c>
      <c r="M507" s="15"/>
      <c r="N507" s="15"/>
      <c r="O507" s="13">
        <v>0.3</v>
      </c>
      <c r="P507" s="18">
        <v>19424.618999999999</v>
      </c>
      <c r="Q507" s="4">
        <f t="shared" si="35"/>
        <v>10586.967129991557</v>
      </c>
      <c r="R507" s="4">
        <f t="shared" si="36"/>
        <v>4658.2655371962855</v>
      </c>
      <c r="S507" s="16">
        <v>0</v>
      </c>
      <c r="T507" s="2">
        <f t="shared" si="42"/>
        <v>5928.7015927952716</v>
      </c>
    </row>
    <row r="508" spans="1:20" x14ac:dyDescent="0.25">
      <c r="A508" s="22" t="s">
        <v>288</v>
      </c>
      <c r="B508" s="5" t="s">
        <v>1175</v>
      </c>
      <c r="C508" s="5" t="s">
        <v>1176</v>
      </c>
      <c r="D508" s="5" t="s">
        <v>1359</v>
      </c>
      <c r="E508" s="5" t="s">
        <v>1360</v>
      </c>
      <c r="F508" s="5" t="s">
        <v>1947</v>
      </c>
      <c r="G508" s="5" t="s">
        <v>1948</v>
      </c>
      <c r="H508" s="5" t="s">
        <v>1393</v>
      </c>
      <c r="I508" s="5" t="s">
        <v>1175</v>
      </c>
      <c r="J508" s="5" t="s">
        <v>1176</v>
      </c>
      <c r="K508" s="5" t="s">
        <v>1359</v>
      </c>
      <c r="L508" s="5" t="s">
        <v>1394</v>
      </c>
      <c r="M508" s="5" t="s">
        <v>1353</v>
      </c>
      <c r="N508" s="5" t="s">
        <v>2587</v>
      </c>
      <c r="O508" s="13">
        <v>0.7</v>
      </c>
      <c r="P508" s="18">
        <v>45324.110999999997</v>
      </c>
      <c r="Q508" s="4">
        <f t="shared" si="35"/>
        <v>24702.923303313633</v>
      </c>
      <c r="R508" s="4"/>
      <c r="S508" s="4">
        <f>Q508</f>
        <v>24702.923303313633</v>
      </c>
      <c r="T508" s="1"/>
    </row>
    <row r="509" spans="1:20" x14ac:dyDescent="0.25">
      <c r="A509" s="22" t="s">
        <v>289</v>
      </c>
      <c r="B509" s="5" t="s">
        <v>1143</v>
      </c>
      <c r="C509" s="5" t="s">
        <v>1144</v>
      </c>
      <c r="D509" s="5" t="s">
        <v>1348</v>
      </c>
      <c r="E509" s="5" t="s">
        <v>1349</v>
      </c>
      <c r="F509" s="5" t="s">
        <v>1749</v>
      </c>
      <c r="G509" s="5" t="s">
        <v>1750</v>
      </c>
      <c r="H509" s="5" t="s">
        <v>1393</v>
      </c>
      <c r="I509" s="5" t="s">
        <v>1143</v>
      </c>
      <c r="J509" s="5" t="s">
        <v>1144</v>
      </c>
      <c r="K509" s="5" t="s">
        <v>1348</v>
      </c>
      <c r="L509" s="5" t="s">
        <v>1407</v>
      </c>
      <c r="M509" s="15"/>
      <c r="N509" s="15"/>
      <c r="O509" s="13">
        <v>1</v>
      </c>
      <c r="P509" s="18">
        <v>28331.09</v>
      </c>
      <c r="Q509" s="4">
        <f t="shared" si="35"/>
        <v>15441.245904840271</v>
      </c>
      <c r="R509" s="4">
        <f t="shared" si="36"/>
        <v>6794.1481981297193</v>
      </c>
      <c r="S509" s="16">
        <v>0</v>
      </c>
      <c r="T509" s="2">
        <f t="shared" ref="T509:T544" si="43">Q509-R509</f>
        <v>8647.0977067105523</v>
      </c>
    </row>
    <row r="510" spans="1:20" x14ac:dyDescent="0.25">
      <c r="A510" s="22" t="s">
        <v>290</v>
      </c>
      <c r="B510" s="5" t="s">
        <v>1141</v>
      </c>
      <c r="C510" s="5" t="s">
        <v>1142</v>
      </c>
      <c r="D510" s="5" t="s">
        <v>1336</v>
      </c>
      <c r="E510" s="5" t="s">
        <v>1352</v>
      </c>
      <c r="F510" s="5" t="s">
        <v>1949</v>
      </c>
      <c r="G510" s="5" t="s">
        <v>1950</v>
      </c>
      <c r="H510" s="5" t="s">
        <v>1393</v>
      </c>
      <c r="I510" s="5" t="s">
        <v>1141</v>
      </c>
      <c r="J510" s="5" t="s">
        <v>1142</v>
      </c>
      <c r="K510" s="5" t="s">
        <v>1336</v>
      </c>
      <c r="L510" s="5" t="s">
        <v>1352</v>
      </c>
      <c r="M510" s="15"/>
      <c r="N510" s="15"/>
      <c r="O510" s="13">
        <v>1</v>
      </c>
      <c r="P510" s="18">
        <v>137552.43</v>
      </c>
      <c r="Q510" s="4">
        <f t="shared" si="35"/>
        <v>74969.967496426296</v>
      </c>
      <c r="R510" s="4">
        <f t="shared" si="36"/>
        <v>32986.785698427571</v>
      </c>
      <c r="S510" s="16">
        <v>0</v>
      </c>
      <c r="T510" s="2">
        <f t="shared" si="43"/>
        <v>41983.181797998725</v>
      </c>
    </row>
    <row r="511" spans="1:20" x14ac:dyDescent="0.25">
      <c r="A511" s="22" t="s">
        <v>291</v>
      </c>
      <c r="B511" s="5" t="s">
        <v>1167</v>
      </c>
      <c r="C511" s="5" t="s">
        <v>1168</v>
      </c>
      <c r="D511" s="5" t="s">
        <v>1336</v>
      </c>
      <c r="E511" s="5" t="s">
        <v>1352</v>
      </c>
      <c r="F511" s="5" t="s">
        <v>1951</v>
      </c>
      <c r="G511" s="5" t="s">
        <v>1952</v>
      </c>
      <c r="H511" s="5" t="s">
        <v>1393</v>
      </c>
      <c r="I511" s="5" t="s">
        <v>1167</v>
      </c>
      <c r="J511" s="5" t="s">
        <v>1168</v>
      </c>
      <c r="K511" s="5" t="s">
        <v>1336</v>
      </c>
      <c r="L511" s="5" t="s">
        <v>1352</v>
      </c>
      <c r="M511" s="15"/>
      <c r="N511" s="15"/>
      <c r="O511" s="13">
        <v>1</v>
      </c>
      <c r="P511" s="18">
        <v>92525.759999999995</v>
      </c>
      <c r="Q511" s="4">
        <f t="shared" si="35"/>
        <v>50429.157956585281</v>
      </c>
      <c r="R511" s="4">
        <f t="shared" si="36"/>
        <v>22188.829500897522</v>
      </c>
      <c r="S511" s="16">
        <v>0</v>
      </c>
      <c r="T511" s="2">
        <f t="shared" si="43"/>
        <v>28240.328455687759</v>
      </c>
    </row>
    <row r="512" spans="1:20" x14ac:dyDescent="0.25">
      <c r="A512" s="22" t="s">
        <v>292</v>
      </c>
      <c r="B512" s="5" t="s">
        <v>1153</v>
      </c>
      <c r="C512" s="5" t="s">
        <v>1154</v>
      </c>
      <c r="D512" s="5" t="s">
        <v>1348</v>
      </c>
      <c r="E512" s="5" t="s">
        <v>1349</v>
      </c>
      <c r="F512" s="5" t="s">
        <v>1553</v>
      </c>
      <c r="G512" s="5" t="s">
        <v>1554</v>
      </c>
      <c r="H512" s="5" t="s">
        <v>1393</v>
      </c>
      <c r="I512" s="5" t="s">
        <v>1153</v>
      </c>
      <c r="J512" s="5" t="s">
        <v>1154</v>
      </c>
      <c r="K512" s="5" t="s">
        <v>1348</v>
      </c>
      <c r="L512" s="5" t="s">
        <v>1407</v>
      </c>
      <c r="M512" s="15"/>
      <c r="N512" s="15"/>
      <c r="O512" s="13">
        <v>0.6</v>
      </c>
      <c r="P512" s="18">
        <v>4885.1879999999992</v>
      </c>
      <c r="Q512" s="4">
        <f t="shared" si="35"/>
        <v>2662.565725475964</v>
      </c>
      <c r="R512" s="4">
        <f t="shared" si="36"/>
        <v>1171.5289192094242</v>
      </c>
      <c r="S512" s="16">
        <v>0</v>
      </c>
      <c r="T512" s="2">
        <f t="shared" si="43"/>
        <v>1491.0368062665398</v>
      </c>
    </row>
    <row r="513" spans="1:20" x14ac:dyDescent="0.25">
      <c r="A513" s="22" t="s">
        <v>292</v>
      </c>
      <c r="B513" s="5" t="s">
        <v>1153</v>
      </c>
      <c r="C513" s="5" t="s">
        <v>1154</v>
      </c>
      <c r="D513" s="5" t="s">
        <v>1348</v>
      </c>
      <c r="E513" s="5" t="s">
        <v>1349</v>
      </c>
      <c r="F513" s="5" t="s">
        <v>1555</v>
      </c>
      <c r="G513" s="5" t="s">
        <v>1556</v>
      </c>
      <c r="H513" s="5" t="s">
        <v>1402</v>
      </c>
      <c r="I513" s="5" t="s">
        <v>1163</v>
      </c>
      <c r="J513" s="14" t="s">
        <v>1164</v>
      </c>
      <c r="K513" s="5" t="s">
        <v>1348</v>
      </c>
      <c r="L513" s="5" t="s">
        <v>1407</v>
      </c>
      <c r="M513" s="15"/>
      <c r="N513" s="15"/>
      <c r="O513" s="13">
        <v>0.4</v>
      </c>
      <c r="P513" s="18">
        <v>3256.7919999999999</v>
      </c>
      <c r="Q513" s="4">
        <f t="shared" si="35"/>
        <v>1775.0438169839761</v>
      </c>
      <c r="R513" s="4">
        <f t="shared" si="36"/>
        <v>781.01927947294951</v>
      </c>
      <c r="S513" s="16">
        <v>0</v>
      </c>
      <c r="T513" s="2">
        <f t="shared" si="43"/>
        <v>994.02453751102655</v>
      </c>
    </row>
    <row r="514" spans="1:20" x14ac:dyDescent="0.25">
      <c r="A514" s="22" t="s">
        <v>293</v>
      </c>
      <c r="B514" s="5" t="s">
        <v>1173</v>
      </c>
      <c r="C514" s="5" t="s">
        <v>1174</v>
      </c>
      <c r="D514" s="5" t="s">
        <v>1336</v>
      </c>
      <c r="E514" s="5" t="s">
        <v>1352</v>
      </c>
      <c r="F514" s="5" t="s">
        <v>1953</v>
      </c>
      <c r="G514" s="5" t="s">
        <v>1954</v>
      </c>
      <c r="H514" s="5" t="s">
        <v>1393</v>
      </c>
      <c r="I514" s="5" t="s">
        <v>1173</v>
      </c>
      <c r="J514" s="5" t="s">
        <v>1174</v>
      </c>
      <c r="K514" s="5" t="s">
        <v>1336</v>
      </c>
      <c r="L514" s="5" t="s">
        <v>1352</v>
      </c>
      <c r="M514" s="15"/>
      <c r="N514" s="15"/>
      <c r="O514" s="13">
        <v>1</v>
      </c>
      <c r="P514" s="18">
        <v>13738.41</v>
      </c>
      <c r="Q514" s="4">
        <f t="shared" si="35"/>
        <v>7487.8222882182308</v>
      </c>
      <c r="R514" s="4">
        <f t="shared" si="36"/>
        <v>3294.6418068160215</v>
      </c>
      <c r="S514" s="16">
        <v>0</v>
      </c>
      <c r="T514" s="2">
        <f t="shared" si="43"/>
        <v>4193.1804814022089</v>
      </c>
    </row>
    <row r="515" spans="1:20" x14ac:dyDescent="0.25">
      <c r="A515" s="22" t="s">
        <v>294</v>
      </c>
      <c r="B515" s="5" t="s">
        <v>1149</v>
      </c>
      <c r="C515" s="5" t="s">
        <v>1150</v>
      </c>
      <c r="D515" s="5" t="s">
        <v>1353</v>
      </c>
      <c r="E515" s="5" t="s">
        <v>1354</v>
      </c>
      <c r="F515" s="5" t="s">
        <v>1807</v>
      </c>
      <c r="G515" s="5" t="s">
        <v>1808</v>
      </c>
      <c r="H515" s="5" t="s">
        <v>1393</v>
      </c>
      <c r="I515" s="5" t="s">
        <v>1149</v>
      </c>
      <c r="J515" s="5" t="s">
        <v>1150</v>
      </c>
      <c r="K515" s="5" t="s">
        <v>1353</v>
      </c>
      <c r="L515" s="5" t="s">
        <v>1399</v>
      </c>
      <c r="M515" s="15"/>
      <c r="N515" s="15"/>
      <c r="O515" s="13">
        <v>1</v>
      </c>
      <c r="P515" s="18">
        <v>35559.86</v>
      </c>
      <c r="Q515" s="4">
        <f t="shared" si="35"/>
        <v>19381.130150717581</v>
      </c>
      <c r="R515" s="4">
        <f t="shared" si="36"/>
        <v>8527.6972663157358</v>
      </c>
      <c r="S515" s="16">
        <v>0</v>
      </c>
      <c r="T515" s="2">
        <f t="shared" si="43"/>
        <v>10853.432884401846</v>
      </c>
    </row>
    <row r="516" spans="1:20" x14ac:dyDescent="0.25">
      <c r="A516" s="22" t="s">
        <v>295</v>
      </c>
      <c r="B516" s="5" t="s">
        <v>1167</v>
      </c>
      <c r="C516" s="5" t="s">
        <v>1168</v>
      </c>
      <c r="D516" s="5" t="s">
        <v>1336</v>
      </c>
      <c r="E516" s="5" t="s">
        <v>1352</v>
      </c>
      <c r="F516" s="5" t="s">
        <v>1955</v>
      </c>
      <c r="G516" s="5" t="s">
        <v>1956</v>
      </c>
      <c r="H516" s="5" t="s">
        <v>1393</v>
      </c>
      <c r="I516" s="5" t="s">
        <v>1167</v>
      </c>
      <c r="J516" s="5" t="s">
        <v>1168</v>
      </c>
      <c r="K516" s="5" t="s">
        <v>1336</v>
      </c>
      <c r="L516" s="5" t="s">
        <v>1352</v>
      </c>
      <c r="M516" s="15"/>
      <c r="N516" s="15"/>
      <c r="O516" s="13">
        <v>1</v>
      </c>
      <c r="P516" s="18">
        <v>49808.45</v>
      </c>
      <c r="Q516" s="4">
        <f t="shared" si="35"/>
        <v>27147.01497856035</v>
      </c>
      <c r="R516" s="4">
        <f t="shared" si="36"/>
        <v>11944.686590566555</v>
      </c>
      <c r="S516" s="16">
        <v>0</v>
      </c>
      <c r="T516" s="2">
        <f t="shared" si="43"/>
        <v>15202.328387993795</v>
      </c>
    </row>
    <row r="517" spans="1:20" x14ac:dyDescent="0.25">
      <c r="A517" s="22" t="s">
        <v>296</v>
      </c>
      <c r="B517" s="5" t="s">
        <v>1141</v>
      </c>
      <c r="C517" s="5" t="s">
        <v>1142</v>
      </c>
      <c r="D517" s="5" t="s">
        <v>1336</v>
      </c>
      <c r="E517" s="5" t="s">
        <v>1352</v>
      </c>
      <c r="F517" s="5" t="s">
        <v>1957</v>
      </c>
      <c r="G517" s="5" t="s">
        <v>1958</v>
      </c>
      <c r="H517" s="5" t="s">
        <v>1393</v>
      </c>
      <c r="I517" s="5" t="s">
        <v>1141</v>
      </c>
      <c r="J517" s="5" t="s">
        <v>1142</v>
      </c>
      <c r="K517" s="5" t="s">
        <v>1336</v>
      </c>
      <c r="L517" s="5" t="s">
        <v>1352</v>
      </c>
      <c r="M517" s="15"/>
      <c r="N517" s="15"/>
      <c r="O517" s="13">
        <v>1</v>
      </c>
      <c r="P517" s="18">
        <v>9732.49</v>
      </c>
      <c r="Q517" s="4">
        <f t="shared" ref="Q517:Q580" si="44">P517*$Q$2</f>
        <v>5304.4825086644705</v>
      </c>
      <c r="R517" s="4">
        <f t="shared" ref="R517:R580" si="45">0.44*Q517</f>
        <v>2333.972303812367</v>
      </c>
      <c r="S517" s="16">
        <v>0</v>
      </c>
      <c r="T517" s="2">
        <f t="shared" si="43"/>
        <v>2970.5102048521035</v>
      </c>
    </row>
    <row r="518" spans="1:20" x14ac:dyDescent="0.25">
      <c r="A518" s="22" t="s">
        <v>297</v>
      </c>
      <c r="B518" s="5" t="s">
        <v>1229</v>
      </c>
      <c r="C518" s="5" t="s">
        <v>1230</v>
      </c>
      <c r="D518" s="5" t="s">
        <v>1348</v>
      </c>
      <c r="E518" s="5" t="s">
        <v>1349</v>
      </c>
      <c r="F518" s="5" t="s">
        <v>1959</v>
      </c>
      <c r="G518" s="5" t="s">
        <v>1960</v>
      </c>
      <c r="H518" s="5" t="s">
        <v>1393</v>
      </c>
      <c r="I518" s="5" t="s">
        <v>1229</v>
      </c>
      <c r="J518" s="5" t="s">
        <v>1230</v>
      </c>
      <c r="K518" s="5" t="s">
        <v>1348</v>
      </c>
      <c r="L518" s="5" t="s">
        <v>1407</v>
      </c>
      <c r="M518" s="15"/>
      <c r="N518" s="15"/>
      <c r="O518" s="13">
        <v>1</v>
      </c>
      <c r="P518" s="18">
        <v>47683.6</v>
      </c>
      <c r="Q518" s="4">
        <f t="shared" si="44"/>
        <v>25988.911588930801</v>
      </c>
      <c r="R518" s="4">
        <f t="shared" si="45"/>
        <v>11435.121099129552</v>
      </c>
      <c r="S518" s="16">
        <v>0</v>
      </c>
      <c r="T518" s="2">
        <f t="shared" si="43"/>
        <v>14553.790489801249</v>
      </c>
    </row>
    <row r="519" spans="1:20" x14ac:dyDescent="0.25">
      <c r="A519" s="22" t="s">
        <v>298</v>
      </c>
      <c r="B519" s="5" t="s">
        <v>1229</v>
      </c>
      <c r="C519" s="5" t="s">
        <v>1230</v>
      </c>
      <c r="D519" s="5" t="s">
        <v>1348</v>
      </c>
      <c r="E519" s="5" t="s">
        <v>1349</v>
      </c>
      <c r="F519" s="5" t="s">
        <v>1959</v>
      </c>
      <c r="G519" s="5" t="s">
        <v>1960</v>
      </c>
      <c r="H519" s="5" t="s">
        <v>1393</v>
      </c>
      <c r="I519" s="5" t="s">
        <v>1229</v>
      </c>
      <c r="J519" s="5" t="s">
        <v>1230</v>
      </c>
      <c r="K519" s="5" t="s">
        <v>1348</v>
      </c>
      <c r="L519" s="5" t="s">
        <v>1407</v>
      </c>
      <c r="M519" s="15"/>
      <c r="N519" s="15"/>
      <c r="O519" s="13">
        <v>1</v>
      </c>
      <c r="P519" s="18">
        <v>22679.54</v>
      </c>
      <c r="Q519" s="4">
        <f t="shared" si="44"/>
        <v>12360.991199020622</v>
      </c>
      <c r="R519" s="4">
        <f t="shared" si="45"/>
        <v>5438.8361275690741</v>
      </c>
      <c r="S519" s="16">
        <v>0</v>
      </c>
      <c r="T519" s="2">
        <f t="shared" si="43"/>
        <v>6922.1550714515479</v>
      </c>
    </row>
    <row r="520" spans="1:20" x14ac:dyDescent="0.25">
      <c r="A520" s="22" t="s">
        <v>299</v>
      </c>
      <c r="B520" s="5" t="s">
        <v>1161</v>
      </c>
      <c r="C520" s="5" t="s">
        <v>1162</v>
      </c>
      <c r="D520" s="5" t="s">
        <v>1348</v>
      </c>
      <c r="E520" s="5" t="s">
        <v>1349</v>
      </c>
      <c r="F520" s="5" t="s">
        <v>1906</v>
      </c>
      <c r="G520" s="5" t="s">
        <v>1907</v>
      </c>
      <c r="H520" s="5" t="s">
        <v>1402</v>
      </c>
      <c r="I520" s="5" t="s">
        <v>1253</v>
      </c>
      <c r="J520" s="5" t="s">
        <v>1254</v>
      </c>
      <c r="K520" s="5" t="s">
        <v>1253</v>
      </c>
      <c r="L520" s="5" t="s">
        <v>1254</v>
      </c>
      <c r="M520" s="15"/>
      <c r="N520" s="15"/>
      <c r="O520" s="13">
        <v>0.25</v>
      </c>
      <c r="P520" s="18">
        <v>-1789.5550000000001</v>
      </c>
      <c r="Q520" s="4">
        <f t="shared" si="44"/>
        <v>-975.35812477516515</v>
      </c>
      <c r="R520" s="4">
        <f t="shared" si="45"/>
        <v>-429.15757490107268</v>
      </c>
      <c r="S520" s="16">
        <v>0</v>
      </c>
      <c r="T520" s="2">
        <f t="shared" si="43"/>
        <v>-546.20054987409253</v>
      </c>
    </row>
    <row r="521" spans="1:20" x14ac:dyDescent="0.25">
      <c r="A521" s="22" t="s">
        <v>299</v>
      </c>
      <c r="B521" s="5" t="s">
        <v>1161</v>
      </c>
      <c r="C521" s="5" t="s">
        <v>1162</v>
      </c>
      <c r="D521" s="5" t="s">
        <v>1348</v>
      </c>
      <c r="E521" s="5" t="s">
        <v>1349</v>
      </c>
      <c r="F521" s="5" t="s">
        <v>1687</v>
      </c>
      <c r="G521" s="5" t="s">
        <v>1688</v>
      </c>
      <c r="H521" s="5" t="s">
        <v>1402</v>
      </c>
      <c r="I521" s="5" t="s">
        <v>1161</v>
      </c>
      <c r="J521" s="5" t="s">
        <v>1162</v>
      </c>
      <c r="K521" s="5" t="s">
        <v>1348</v>
      </c>
      <c r="L521" s="5" t="s">
        <v>1407</v>
      </c>
      <c r="M521" s="15"/>
      <c r="N521" s="15"/>
      <c r="O521" s="13">
        <v>0.25</v>
      </c>
      <c r="P521" s="18">
        <v>-1789.5550000000001</v>
      </c>
      <c r="Q521" s="4">
        <f t="shared" si="44"/>
        <v>-975.35812477516515</v>
      </c>
      <c r="R521" s="4">
        <f t="shared" si="45"/>
        <v>-429.15757490107268</v>
      </c>
      <c r="S521" s="16">
        <v>0</v>
      </c>
      <c r="T521" s="2">
        <f t="shared" si="43"/>
        <v>-546.20054987409253</v>
      </c>
    </row>
    <row r="522" spans="1:20" x14ac:dyDescent="0.25">
      <c r="A522" s="22" t="s">
        <v>299</v>
      </c>
      <c r="B522" s="5" t="s">
        <v>1161</v>
      </c>
      <c r="C522" s="5" t="s">
        <v>1162</v>
      </c>
      <c r="D522" s="5" t="s">
        <v>1348</v>
      </c>
      <c r="E522" s="5" t="s">
        <v>1349</v>
      </c>
      <c r="F522" s="5" t="s">
        <v>1559</v>
      </c>
      <c r="G522" s="5" t="s">
        <v>1560</v>
      </c>
      <c r="H522" s="5" t="s">
        <v>1402</v>
      </c>
      <c r="I522" s="5" t="s">
        <v>1161</v>
      </c>
      <c r="J522" s="5" t="s">
        <v>1162</v>
      </c>
      <c r="K522" s="5" t="s">
        <v>1348</v>
      </c>
      <c r="L522" s="5" t="s">
        <v>1407</v>
      </c>
      <c r="M522" s="15"/>
      <c r="N522" s="15"/>
      <c r="O522" s="13">
        <v>0.25</v>
      </c>
      <c r="P522" s="18">
        <v>-1789.5550000000001</v>
      </c>
      <c r="Q522" s="4">
        <f t="shared" si="44"/>
        <v>-975.35812477516515</v>
      </c>
      <c r="R522" s="4">
        <f t="shared" si="45"/>
        <v>-429.15757490107268</v>
      </c>
      <c r="S522" s="16">
        <v>0</v>
      </c>
      <c r="T522" s="2">
        <f t="shared" si="43"/>
        <v>-546.20054987409253</v>
      </c>
    </row>
    <row r="523" spans="1:20" x14ac:dyDescent="0.25">
      <c r="A523" s="22" t="s">
        <v>299</v>
      </c>
      <c r="B523" s="5" t="s">
        <v>1161</v>
      </c>
      <c r="C523" s="5" t="s">
        <v>1162</v>
      </c>
      <c r="D523" s="5" t="s">
        <v>1348</v>
      </c>
      <c r="E523" s="5" t="s">
        <v>1349</v>
      </c>
      <c r="F523" s="5" t="s">
        <v>1961</v>
      </c>
      <c r="G523" s="5" t="s">
        <v>1962</v>
      </c>
      <c r="H523" s="5" t="s">
        <v>1393</v>
      </c>
      <c r="I523" s="5" t="s">
        <v>1161</v>
      </c>
      <c r="J523" s="5" t="s">
        <v>1162</v>
      </c>
      <c r="K523" s="5" t="s">
        <v>1348</v>
      </c>
      <c r="L523" s="5" t="s">
        <v>1407</v>
      </c>
      <c r="M523" s="15"/>
      <c r="N523" s="15"/>
      <c r="O523" s="13">
        <v>0.25</v>
      </c>
      <c r="P523" s="18">
        <v>-1789.5550000000001</v>
      </c>
      <c r="Q523" s="4">
        <f t="shared" si="44"/>
        <v>-975.35812477516515</v>
      </c>
      <c r="R523" s="4">
        <f t="shared" si="45"/>
        <v>-429.15757490107268</v>
      </c>
      <c r="S523" s="16">
        <v>0</v>
      </c>
      <c r="T523" s="2">
        <f t="shared" si="43"/>
        <v>-546.20054987409253</v>
      </c>
    </row>
    <row r="524" spans="1:20" x14ac:dyDescent="0.25">
      <c r="A524" s="22" t="s">
        <v>300</v>
      </c>
      <c r="B524" s="5" t="s">
        <v>1161</v>
      </c>
      <c r="C524" s="5" t="s">
        <v>1162</v>
      </c>
      <c r="D524" s="5" t="s">
        <v>1348</v>
      </c>
      <c r="E524" s="5" t="s">
        <v>1349</v>
      </c>
      <c r="F524" s="5" t="s">
        <v>1906</v>
      </c>
      <c r="G524" s="5" t="s">
        <v>1907</v>
      </c>
      <c r="H524" s="5" t="s">
        <v>1402</v>
      </c>
      <c r="I524" s="5" t="s">
        <v>1253</v>
      </c>
      <c r="J524" s="5" t="s">
        <v>1254</v>
      </c>
      <c r="K524" s="5" t="s">
        <v>1253</v>
      </c>
      <c r="L524" s="5" t="s">
        <v>1254</v>
      </c>
      <c r="M524" s="15"/>
      <c r="N524" s="15"/>
      <c r="O524" s="13">
        <v>0.25</v>
      </c>
      <c r="P524" s="18">
        <v>1426.155</v>
      </c>
      <c r="Q524" s="4">
        <f t="shared" si="44"/>
        <v>777.29483946496509</v>
      </c>
      <c r="R524" s="4">
        <f t="shared" si="45"/>
        <v>342.00972936458464</v>
      </c>
      <c r="S524" s="16">
        <v>0</v>
      </c>
      <c r="T524" s="2">
        <f t="shared" si="43"/>
        <v>435.28511010038045</v>
      </c>
    </row>
    <row r="525" spans="1:20" x14ac:dyDescent="0.25">
      <c r="A525" s="22" t="s">
        <v>300</v>
      </c>
      <c r="B525" s="5" t="s">
        <v>1161</v>
      </c>
      <c r="C525" s="5" t="s">
        <v>1162</v>
      </c>
      <c r="D525" s="5" t="s">
        <v>1348</v>
      </c>
      <c r="E525" s="5" t="s">
        <v>1349</v>
      </c>
      <c r="F525" s="5" t="s">
        <v>1687</v>
      </c>
      <c r="G525" s="5" t="s">
        <v>1688</v>
      </c>
      <c r="H525" s="5" t="s">
        <v>1402</v>
      </c>
      <c r="I525" s="5" t="s">
        <v>1161</v>
      </c>
      <c r="J525" s="5" t="s">
        <v>1162</v>
      </c>
      <c r="K525" s="5" t="s">
        <v>1348</v>
      </c>
      <c r="L525" s="5" t="s">
        <v>1407</v>
      </c>
      <c r="M525" s="15"/>
      <c r="N525" s="15"/>
      <c r="O525" s="13">
        <v>0.25</v>
      </c>
      <c r="P525" s="18">
        <v>1426.155</v>
      </c>
      <c r="Q525" s="4">
        <f t="shared" si="44"/>
        <v>777.29483946496509</v>
      </c>
      <c r="R525" s="4">
        <f t="shared" si="45"/>
        <v>342.00972936458464</v>
      </c>
      <c r="S525" s="16">
        <v>0</v>
      </c>
      <c r="T525" s="2">
        <f t="shared" si="43"/>
        <v>435.28511010038045</v>
      </c>
    </row>
    <row r="526" spans="1:20" x14ac:dyDescent="0.25">
      <c r="A526" s="22" t="s">
        <v>300</v>
      </c>
      <c r="B526" s="5" t="s">
        <v>1161</v>
      </c>
      <c r="C526" s="5" t="s">
        <v>1162</v>
      </c>
      <c r="D526" s="5" t="s">
        <v>1348</v>
      </c>
      <c r="E526" s="5" t="s">
        <v>1349</v>
      </c>
      <c r="F526" s="5" t="s">
        <v>1559</v>
      </c>
      <c r="G526" s="5" t="s">
        <v>1560</v>
      </c>
      <c r="H526" s="5" t="s">
        <v>1402</v>
      </c>
      <c r="I526" s="5" t="s">
        <v>1161</v>
      </c>
      <c r="J526" s="5" t="s">
        <v>1162</v>
      </c>
      <c r="K526" s="5" t="s">
        <v>1348</v>
      </c>
      <c r="L526" s="5" t="s">
        <v>1407</v>
      </c>
      <c r="M526" s="15"/>
      <c r="N526" s="15"/>
      <c r="O526" s="13">
        <v>0.25</v>
      </c>
      <c r="P526" s="18">
        <v>1426.155</v>
      </c>
      <c r="Q526" s="4">
        <f t="shared" si="44"/>
        <v>777.29483946496509</v>
      </c>
      <c r="R526" s="4">
        <f t="shared" si="45"/>
        <v>342.00972936458464</v>
      </c>
      <c r="S526" s="16">
        <v>0</v>
      </c>
      <c r="T526" s="2">
        <f t="shared" si="43"/>
        <v>435.28511010038045</v>
      </c>
    </row>
    <row r="527" spans="1:20" x14ac:dyDescent="0.25">
      <c r="A527" s="22" t="s">
        <v>300</v>
      </c>
      <c r="B527" s="5" t="s">
        <v>1161</v>
      </c>
      <c r="C527" s="5" t="s">
        <v>1162</v>
      </c>
      <c r="D527" s="5" t="s">
        <v>1348</v>
      </c>
      <c r="E527" s="5" t="s">
        <v>1349</v>
      </c>
      <c r="F527" s="5" t="s">
        <v>1961</v>
      </c>
      <c r="G527" s="5" t="s">
        <v>1962</v>
      </c>
      <c r="H527" s="5" t="s">
        <v>1393</v>
      </c>
      <c r="I527" s="5" t="s">
        <v>1161</v>
      </c>
      <c r="J527" s="5" t="s">
        <v>1162</v>
      </c>
      <c r="K527" s="5" t="s">
        <v>1348</v>
      </c>
      <c r="L527" s="5" t="s">
        <v>1407</v>
      </c>
      <c r="M527" s="15"/>
      <c r="N527" s="15"/>
      <c r="O527" s="13">
        <v>0.25</v>
      </c>
      <c r="P527" s="18">
        <v>1426.155</v>
      </c>
      <c r="Q527" s="4">
        <f t="shared" si="44"/>
        <v>777.29483946496509</v>
      </c>
      <c r="R527" s="4">
        <f t="shared" si="45"/>
        <v>342.00972936458464</v>
      </c>
      <c r="S527" s="16">
        <v>0</v>
      </c>
      <c r="T527" s="2">
        <f t="shared" si="43"/>
        <v>435.28511010038045</v>
      </c>
    </row>
    <row r="528" spans="1:20" x14ac:dyDescent="0.25">
      <c r="A528" s="22" t="s">
        <v>301</v>
      </c>
      <c r="B528" s="5" t="s">
        <v>1161</v>
      </c>
      <c r="C528" s="5" t="s">
        <v>1162</v>
      </c>
      <c r="D528" s="5" t="s">
        <v>1348</v>
      </c>
      <c r="E528" s="5" t="s">
        <v>1349</v>
      </c>
      <c r="F528" s="5" t="s">
        <v>1906</v>
      </c>
      <c r="G528" s="5" t="s">
        <v>1907</v>
      </c>
      <c r="H528" s="5" t="s">
        <v>1402</v>
      </c>
      <c r="I528" s="5" t="s">
        <v>1253</v>
      </c>
      <c r="J528" s="5" t="s">
        <v>1254</v>
      </c>
      <c r="K528" s="5" t="s">
        <v>1253</v>
      </c>
      <c r="L528" s="5" t="s">
        <v>1254</v>
      </c>
      <c r="M528" s="15"/>
      <c r="N528" s="15"/>
      <c r="O528" s="13">
        <v>0.25</v>
      </c>
      <c r="P528" s="18">
        <v>2152.5450000000001</v>
      </c>
      <c r="Q528" s="4">
        <f t="shared" si="44"/>
        <v>1173.1979484811352</v>
      </c>
      <c r="R528" s="4">
        <f t="shared" si="45"/>
        <v>516.20709733169952</v>
      </c>
      <c r="S528" s="16">
        <v>0</v>
      </c>
      <c r="T528" s="2">
        <f t="shared" si="43"/>
        <v>656.99085114943568</v>
      </c>
    </row>
    <row r="529" spans="1:20" x14ac:dyDescent="0.25">
      <c r="A529" s="22" t="s">
        <v>301</v>
      </c>
      <c r="B529" s="5" t="s">
        <v>1161</v>
      </c>
      <c r="C529" s="5" t="s">
        <v>1162</v>
      </c>
      <c r="D529" s="5" t="s">
        <v>1348</v>
      </c>
      <c r="E529" s="5" t="s">
        <v>1349</v>
      </c>
      <c r="F529" s="5" t="s">
        <v>1687</v>
      </c>
      <c r="G529" s="5" t="s">
        <v>1688</v>
      </c>
      <c r="H529" s="5" t="s">
        <v>1402</v>
      </c>
      <c r="I529" s="5" t="s">
        <v>1161</v>
      </c>
      <c r="J529" s="5" t="s">
        <v>1162</v>
      </c>
      <c r="K529" s="5" t="s">
        <v>1348</v>
      </c>
      <c r="L529" s="5" t="s">
        <v>1407</v>
      </c>
      <c r="M529" s="15"/>
      <c r="N529" s="15"/>
      <c r="O529" s="13">
        <v>0.25</v>
      </c>
      <c r="P529" s="18">
        <v>2152.5450000000001</v>
      </c>
      <c r="Q529" s="4">
        <f t="shared" si="44"/>
        <v>1173.1979484811352</v>
      </c>
      <c r="R529" s="4">
        <f t="shared" si="45"/>
        <v>516.20709733169952</v>
      </c>
      <c r="S529" s="16">
        <v>0</v>
      </c>
      <c r="T529" s="2">
        <f t="shared" si="43"/>
        <v>656.99085114943568</v>
      </c>
    </row>
    <row r="530" spans="1:20" x14ac:dyDescent="0.25">
      <c r="A530" s="22" t="s">
        <v>301</v>
      </c>
      <c r="B530" s="5" t="s">
        <v>1161</v>
      </c>
      <c r="C530" s="5" t="s">
        <v>1162</v>
      </c>
      <c r="D530" s="5" t="s">
        <v>1348</v>
      </c>
      <c r="E530" s="5" t="s">
        <v>1349</v>
      </c>
      <c r="F530" s="5" t="s">
        <v>1559</v>
      </c>
      <c r="G530" s="5" t="s">
        <v>1560</v>
      </c>
      <c r="H530" s="5" t="s">
        <v>1402</v>
      </c>
      <c r="I530" s="5" t="s">
        <v>1161</v>
      </c>
      <c r="J530" s="5" t="s">
        <v>1162</v>
      </c>
      <c r="K530" s="5" t="s">
        <v>1348</v>
      </c>
      <c r="L530" s="5" t="s">
        <v>1407</v>
      </c>
      <c r="M530" s="15"/>
      <c r="N530" s="15"/>
      <c r="O530" s="13">
        <v>0.25</v>
      </c>
      <c r="P530" s="18">
        <v>2152.5450000000001</v>
      </c>
      <c r="Q530" s="4">
        <f t="shared" si="44"/>
        <v>1173.1979484811352</v>
      </c>
      <c r="R530" s="4">
        <f t="shared" si="45"/>
        <v>516.20709733169952</v>
      </c>
      <c r="S530" s="16">
        <v>0</v>
      </c>
      <c r="T530" s="2">
        <f t="shared" si="43"/>
        <v>656.99085114943568</v>
      </c>
    </row>
    <row r="531" spans="1:20" x14ac:dyDescent="0.25">
      <c r="A531" s="22" t="s">
        <v>301</v>
      </c>
      <c r="B531" s="5" t="s">
        <v>1161</v>
      </c>
      <c r="C531" s="5" t="s">
        <v>1162</v>
      </c>
      <c r="D531" s="5" t="s">
        <v>1348</v>
      </c>
      <c r="E531" s="5" t="s">
        <v>1349</v>
      </c>
      <c r="F531" s="5" t="s">
        <v>1961</v>
      </c>
      <c r="G531" s="5" t="s">
        <v>1962</v>
      </c>
      <c r="H531" s="5" t="s">
        <v>1393</v>
      </c>
      <c r="I531" s="5" t="s">
        <v>1161</v>
      </c>
      <c r="J531" s="5" t="s">
        <v>1162</v>
      </c>
      <c r="K531" s="5" t="s">
        <v>1348</v>
      </c>
      <c r="L531" s="5" t="s">
        <v>1407</v>
      </c>
      <c r="M531" s="15"/>
      <c r="N531" s="15"/>
      <c r="O531" s="13">
        <v>0.25</v>
      </c>
      <c r="P531" s="18">
        <v>2152.5450000000001</v>
      </c>
      <c r="Q531" s="4">
        <f t="shared" si="44"/>
        <v>1173.1979484811352</v>
      </c>
      <c r="R531" s="4">
        <f t="shared" si="45"/>
        <v>516.20709733169952</v>
      </c>
      <c r="S531" s="16">
        <v>0</v>
      </c>
      <c r="T531" s="2">
        <f t="shared" si="43"/>
        <v>656.99085114943568</v>
      </c>
    </row>
    <row r="532" spans="1:20" x14ac:dyDescent="0.25">
      <c r="A532" s="22" t="s">
        <v>302</v>
      </c>
      <c r="B532" s="5" t="s">
        <v>1161</v>
      </c>
      <c r="C532" s="5" t="s">
        <v>1162</v>
      </c>
      <c r="D532" s="5" t="s">
        <v>1348</v>
      </c>
      <c r="E532" s="5" t="s">
        <v>1349</v>
      </c>
      <c r="F532" s="5" t="s">
        <v>1585</v>
      </c>
      <c r="G532" s="5" t="s">
        <v>1586</v>
      </c>
      <c r="H532" s="5" t="s">
        <v>1393</v>
      </c>
      <c r="I532" s="5" t="s">
        <v>1161</v>
      </c>
      <c r="J532" s="5" t="s">
        <v>1162</v>
      </c>
      <c r="K532" s="5" t="s">
        <v>1348</v>
      </c>
      <c r="L532" s="5" t="s">
        <v>1407</v>
      </c>
      <c r="M532" s="15"/>
      <c r="N532" s="15"/>
      <c r="O532" s="13">
        <v>1</v>
      </c>
      <c r="P532" s="18">
        <v>95028.180000000008</v>
      </c>
      <c r="Q532" s="4">
        <f t="shared" si="44"/>
        <v>51793.047682578552</v>
      </c>
      <c r="R532" s="4">
        <f t="shared" si="45"/>
        <v>22788.940980334562</v>
      </c>
      <c r="S532" s="16">
        <v>0</v>
      </c>
      <c r="T532" s="2">
        <f t="shared" si="43"/>
        <v>29004.106702243989</v>
      </c>
    </row>
    <row r="533" spans="1:20" x14ac:dyDescent="0.25">
      <c r="A533" s="22" t="s">
        <v>303</v>
      </c>
      <c r="B533" s="5" t="s">
        <v>1161</v>
      </c>
      <c r="C533" s="5" t="s">
        <v>1162</v>
      </c>
      <c r="D533" s="5" t="s">
        <v>1348</v>
      </c>
      <c r="E533" s="5" t="s">
        <v>1349</v>
      </c>
      <c r="F533" s="5" t="s">
        <v>1513</v>
      </c>
      <c r="G533" s="5" t="s">
        <v>1514</v>
      </c>
      <c r="H533" s="5" t="s">
        <v>1402</v>
      </c>
      <c r="I533" s="5" t="s">
        <v>1161</v>
      </c>
      <c r="J533" s="5" t="s">
        <v>1162</v>
      </c>
      <c r="K533" s="5" t="s">
        <v>1348</v>
      </c>
      <c r="L533" s="5" t="s">
        <v>1407</v>
      </c>
      <c r="M533" s="15"/>
      <c r="N533" s="15"/>
      <c r="O533" s="13">
        <v>0.5</v>
      </c>
      <c r="P533" s="18">
        <v>4115.82</v>
      </c>
      <c r="Q533" s="4">
        <f t="shared" si="44"/>
        <v>2243.2383900534601</v>
      </c>
      <c r="R533" s="4">
        <f t="shared" si="45"/>
        <v>987.02489162352242</v>
      </c>
      <c r="S533" s="16">
        <v>0</v>
      </c>
      <c r="T533" s="2">
        <f t="shared" si="43"/>
        <v>1256.2134984299378</v>
      </c>
    </row>
    <row r="534" spans="1:20" x14ac:dyDescent="0.25">
      <c r="A534" s="22" t="s">
        <v>303</v>
      </c>
      <c r="B534" s="5" t="s">
        <v>1161</v>
      </c>
      <c r="C534" s="5" t="s">
        <v>1162</v>
      </c>
      <c r="D534" s="5" t="s">
        <v>1348</v>
      </c>
      <c r="E534" s="5" t="s">
        <v>1349</v>
      </c>
      <c r="F534" s="5" t="s">
        <v>1450</v>
      </c>
      <c r="G534" s="5" t="s">
        <v>1451</v>
      </c>
      <c r="H534" s="5" t="s">
        <v>1393</v>
      </c>
      <c r="I534" s="5" t="s">
        <v>1161</v>
      </c>
      <c r="J534" s="5" t="s">
        <v>1162</v>
      </c>
      <c r="K534" s="5" t="s">
        <v>1348</v>
      </c>
      <c r="L534" s="5" t="s">
        <v>1407</v>
      </c>
      <c r="M534" s="15"/>
      <c r="N534" s="15"/>
      <c r="O534" s="13">
        <v>0.5</v>
      </c>
      <c r="P534" s="18">
        <v>4115.82</v>
      </c>
      <c r="Q534" s="4">
        <f t="shared" si="44"/>
        <v>2243.2383900534601</v>
      </c>
      <c r="R534" s="4">
        <f t="shared" si="45"/>
        <v>987.02489162352242</v>
      </c>
      <c r="S534" s="16">
        <v>0</v>
      </c>
      <c r="T534" s="2">
        <f t="shared" si="43"/>
        <v>1256.2134984299378</v>
      </c>
    </row>
    <row r="535" spans="1:20" x14ac:dyDescent="0.25">
      <c r="A535" s="22" t="s">
        <v>304</v>
      </c>
      <c r="B535" s="5" t="s">
        <v>1167</v>
      </c>
      <c r="C535" s="5" t="s">
        <v>1168</v>
      </c>
      <c r="D535" s="5" t="s">
        <v>1336</v>
      </c>
      <c r="E535" s="5" t="s">
        <v>1352</v>
      </c>
      <c r="F535" s="5" t="s">
        <v>1963</v>
      </c>
      <c r="G535" s="5" t="s">
        <v>1964</v>
      </c>
      <c r="H535" s="5" t="s">
        <v>1393</v>
      </c>
      <c r="I535" s="5" t="s">
        <v>1167</v>
      </c>
      <c r="J535" s="5" t="s">
        <v>1168</v>
      </c>
      <c r="K535" s="5" t="s">
        <v>1336</v>
      </c>
      <c r="L535" s="5" t="s">
        <v>1352</v>
      </c>
      <c r="M535" s="15"/>
      <c r="N535" s="15"/>
      <c r="O535" s="13">
        <v>0.7</v>
      </c>
      <c r="P535" s="18">
        <v>32023.641999999993</v>
      </c>
      <c r="Q535" s="4">
        <f t="shared" si="44"/>
        <v>17453.791255139524</v>
      </c>
      <c r="R535" s="4">
        <f t="shared" si="45"/>
        <v>7679.6681522613908</v>
      </c>
      <c r="S535" s="16">
        <v>0</v>
      </c>
      <c r="T535" s="2">
        <f t="shared" si="43"/>
        <v>9774.1231028781331</v>
      </c>
    </row>
    <row r="536" spans="1:20" x14ac:dyDescent="0.25">
      <c r="A536" s="22" t="s">
        <v>304</v>
      </c>
      <c r="B536" s="5" t="s">
        <v>1167</v>
      </c>
      <c r="C536" s="5" t="s">
        <v>1168</v>
      </c>
      <c r="D536" s="5" t="s">
        <v>1336</v>
      </c>
      <c r="E536" s="5" t="s">
        <v>1352</v>
      </c>
      <c r="F536" s="5" t="s">
        <v>1965</v>
      </c>
      <c r="G536" s="5" t="s">
        <v>1966</v>
      </c>
      <c r="H536" s="5" t="s">
        <v>1402</v>
      </c>
      <c r="I536" s="5" t="s">
        <v>1183</v>
      </c>
      <c r="J536" s="5" t="s">
        <v>1184</v>
      </c>
      <c r="K536" s="5" t="s">
        <v>1361</v>
      </c>
      <c r="L536" s="5" t="s">
        <v>1486</v>
      </c>
      <c r="M536" s="15"/>
      <c r="N536" s="15"/>
      <c r="O536" s="13">
        <v>0.3</v>
      </c>
      <c r="P536" s="18">
        <v>13724.417999999996</v>
      </c>
      <c r="Q536" s="4">
        <f t="shared" si="44"/>
        <v>7480.1962522026524</v>
      </c>
      <c r="R536" s="4">
        <f t="shared" si="45"/>
        <v>3291.286350969167</v>
      </c>
      <c r="S536" s="16">
        <v>0</v>
      </c>
      <c r="T536" s="2">
        <f t="shared" si="43"/>
        <v>4188.9099012334855</v>
      </c>
    </row>
    <row r="537" spans="1:20" x14ac:dyDescent="0.25">
      <c r="A537" s="22" t="s">
        <v>305</v>
      </c>
      <c r="B537" s="5" t="s">
        <v>1157</v>
      </c>
      <c r="C537" s="5" t="s">
        <v>1158</v>
      </c>
      <c r="D537" s="5" t="s">
        <v>1357</v>
      </c>
      <c r="E537" s="5" t="s">
        <v>1358</v>
      </c>
      <c r="F537" s="5" t="s">
        <v>1431</v>
      </c>
      <c r="G537" s="5" t="s">
        <v>1432</v>
      </c>
      <c r="H537" s="5" t="s">
        <v>1398</v>
      </c>
      <c r="I537" s="5" t="s">
        <v>1157</v>
      </c>
      <c r="J537" s="5" t="s">
        <v>1158</v>
      </c>
      <c r="K537" s="5" t="s">
        <v>1357</v>
      </c>
      <c r="L537" s="5" t="s">
        <v>1433</v>
      </c>
      <c r="M537" s="15"/>
      <c r="N537" s="15"/>
      <c r="O537" s="13">
        <v>0.05</v>
      </c>
      <c r="P537" s="18">
        <v>6601.3285000000005</v>
      </c>
      <c r="Q537" s="4">
        <f t="shared" si="44"/>
        <v>3597.910869900536</v>
      </c>
      <c r="R537" s="4">
        <f t="shared" si="45"/>
        <v>1583.0807827562357</v>
      </c>
      <c r="S537" s="16">
        <v>0</v>
      </c>
      <c r="T537" s="2">
        <f t="shared" si="43"/>
        <v>2014.8300871443003</v>
      </c>
    </row>
    <row r="538" spans="1:20" x14ac:dyDescent="0.25">
      <c r="A538" s="22" t="s">
        <v>305</v>
      </c>
      <c r="B538" s="5" t="s">
        <v>1157</v>
      </c>
      <c r="C538" s="5" t="s">
        <v>1158</v>
      </c>
      <c r="D538" s="5" t="s">
        <v>1357</v>
      </c>
      <c r="E538" s="5" t="s">
        <v>1358</v>
      </c>
      <c r="F538" s="5" t="s">
        <v>1431</v>
      </c>
      <c r="G538" s="5" t="s">
        <v>1432</v>
      </c>
      <c r="H538" s="5" t="s">
        <v>1398</v>
      </c>
      <c r="I538" s="5" t="s">
        <v>1159</v>
      </c>
      <c r="J538" s="5" t="s">
        <v>1160</v>
      </c>
      <c r="K538" s="5" t="s">
        <v>1357</v>
      </c>
      <c r="L538" s="5" t="s">
        <v>1433</v>
      </c>
      <c r="M538" s="15"/>
      <c r="N538" s="15"/>
      <c r="O538" s="13">
        <v>0.05</v>
      </c>
      <c r="P538" s="18">
        <v>6601.3285000000005</v>
      </c>
      <c r="Q538" s="4">
        <f t="shared" si="44"/>
        <v>3597.910869900536</v>
      </c>
      <c r="R538" s="4">
        <f t="shared" si="45"/>
        <v>1583.0807827562357</v>
      </c>
      <c r="S538" s="16">
        <v>0</v>
      </c>
      <c r="T538" s="2">
        <f t="shared" si="43"/>
        <v>2014.8300871443003</v>
      </c>
    </row>
    <row r="539" spans="1:20" x14ac:dyDescent="0.25">
      <c r="A539" s="22" t="s">
        <v>305</v>
      </c>
      <c r="B539" s="5" t="s">
        <v>1157</v>
      </c>
      <c r="C539" s="5" t="s">
        <v>1158</v>
      </c>
      <c r="D539" s="5" t="s">
        <v>1357</v>
      </c>
      <c r="E539" s="5" t="s">
        <v>1358</v>
      </c>
      <c r="F539" s="5" t="s">
        <v>1967</v>
      </c>
      <c r="G539" s="5" t="s">
        <v>1968</v>
      </c>
      <c r="H539" s="5" t="s">
        <v>1398</v>
      </c>
      <c r="I539" s="5" t="s">
        <v>1141</v>
      </c>
      <c r="J539" s="5" t="s">
        <v>1142</v>
      </c>
      <c r="K539" s="5" t="s">
        <v>1336</v>
      </c>
      <c r="L539" s="5" t="s">
        <v>1352</v>
      </c>
      <c r="M539" s="15"/>
      <c r="N539" s="15"/>
      <c r="O539" s="13">
        <v>0.1</v>
      </c>
      <c r="P539" s="18">
        <v>13202.657000000001</v>
      </c>
      <c r="Q539" s="4">
        <f t="shared" si="44"/>
        <v>7195.821739801072</v>
      </c>
      <c r="R539" s="4">
        <f t="shared" si="45"/>
        <v>3166.1615655124715</v>
      </c>
      <c r="S539" s="16">
        <v>0</v>
      </c>
      <c r="T539" s="2">
        <f t="shared" si="43"/>
        <v>4029.6601742886005</v>
      </c>
    </row>
    <row r="540" spans="1:20" x14ac:dyDescent="0.25">
      <c r="A540" s="22" t="s">
        <v>305</v>
      </c>
      <c r="B540" s="5" t="s">
        <v>1157</v>
      </c>
      <c r="C540" s="5" t="s">
        <v>1158</v>
      </c>
      <c r="D540" s="5" t="s">
        <v>1357</v>
      </c>
      <c r="E540" s="5" t="s">
        <v>1358</v>
      </c>
      <c r="F540" s="5" t="s">
        <v>1969</v>
      </c>
      <c r="G540" s="5" t="s">
        <v>1970</v>
      </c>
      <c r="H540" s="5" t="s">
        <v>1393</v>
      </c>
      <c r="I540" s="5" t="s">
        <v>1157</v>
      </c>
      <c r="J540" s="5" t="s">
        <v>1158</v>
      </c>
      <c r="K540" s="5" t="s">
        <v>1357</v>
      </c>
      <c r="L540" s="5" t="s">
        <v>1433</v>
      </c>
      <c r="M540" s="15"/>
      <c r="N540" s="15"/>
      <c r="O540" s="13">
        <v>0.4</v>
      </c>
      <c r="P540" s="18">
        <v>52810.628000000004</v>
      </c>
      <c r="Q540" s="4">
        <f t="shared" si="44"/>
        <v>28783.286959204288</v>
      </c>
      <c r="R540" s="4">
        <f t="shared" si="45"/>
        <v>12664.646262049886</v>
      </c>
      <c r="S540" s="16">
        <v>0</v>
      </c>
      <c r="T540" s="2">
        <f t="shared" si="43"/>
        <v>16118.640697154402</v>
      </c>
    </row>
    <row r="541" spans="1:20" x14ac:dyDescent="0.25">
      <c r="A541" s="22" t="s">
        <v>305</v>
      </c>
      <c r="B541" s="5" t="s">
        <v>1157</v>
      </c>
      <c r="C541" s="5" t="s">
        <v>1158</v>
      </c>
      <c r="D541" s="5" t="s">
        <v>1357</v>
      </c>
      <c r="E541" s="5" t="s">
        <v>1358</v>
      </c>
      <c r="F541" s="5" t="s">
        <v>1969</v>
      </c>
      <c r="G541" s="5" t="s">
        <v>1970</v>
      </c>
      <c r="H541" s="5" t="s">
        <v>1393</v>
      </c>
      <c r="I541" s="5" t="s">
        <v>1159</v>
      </c>
      <c r="J541" s="5" t="s">
        <v>1160</v>
      </c>
      <c r="K541" s="5" t="s">
        <v>1357</v>
      </c>
      <c r="L541" s="5" t="s">
        <v>1433</v>
      </c>
      <c r="M541" s="15"/>
      <c r="N541" s="15"/>
      <c r="O541" s="13">
        <v>0.4</v>
      </c>
      <c r="P541" s="18">
        <v>52810.628000000004</v>
      </c>
      <c r="Q541" s="4">
        <f t="shared" si="44"/>
        <v>28783.286959204288</v>
      </c>
      <c r="R541" s="4">
        <f t="shared" si="45"/>
        <v>12664.646262049886</v>
      </c>
      <c r="S541" s="16">
        <v>0</v>
      </c>
      <c r="T541" s="2">
        <f t="shared" si="43"/>
        <v>16118.640697154402</v>
      </c>
    </row>
    <row r="542" spans="1:20" x14ac:dyDescent="0.25">
      <c r="A542" s="22" t="s">
        <v>306</v>
      </c>
      <c r="B542" s="5" t="s">
        <v>1177</v>
      </c>
      <c r="C542" s="5" t="s">
        <v>1178</v>
      </c>
      <c r="D542" s="5" t="s">
        <v>1336</v>
      </c>
      <c r="E542" s="5" t="s">
        <v>1352</v>
      </c>
      <c r="F542" s="5" t="s">
        <v>1823</v>
      </c>
      <c r="G542" s="5" t="s">
        <v>1824</v>
      </c>
      <c r="H542" s="5" t="s">
        <v>1393</v>
      </c>
      <c r="I542" s="5" t="s">
        <v>1177</v>
      </c>
      <c r="J542" s="5" t="s">
        <v>1178</v>
      </c>
      <c r="K542" s="5" t="s">
        <v>1336</v>
      </c>
      <c r="L542" s="5" t="s">
        <v>1352</v>
      </c>
      <c r="M542" s="15"/>
      <c r="N542" s="15"/>
      <c r="O542" s="13">
        <v>1</v>
      </c>
      <c r="P542" s="18">
        <v>13961.04</v>
      </c>
      <c r="Q542" s="4">
        <f t="shared" si="44"/>
        <v>7609.1619393151213</v>
      </c>
      <c r="R542" s="4">
        <f t="shared" si="45"/>
        <v>3348.0312532986536</v>
      </c>
      <c r="S542" s="16">
        <v>0</v>
      </c>
      <c r="T542" s="2">
        <f t="shared" si="43"/>
        <v>4261.1306860164677</v>
      </c>
    </row>
    <row r="543" spans="1:20" x14ac:dyDescent="0.25">
      <c r="A543" s="22" t="s">
        <v>307</v>
      </c>
      <c r="B543" s="5" t="s">
        <v>1149</v>
      </c>
      <c r="C543" s="5" t="s">
        <v>1150</v>
      </c>
      <c r="D543" s="5" t="s">
        <v>1353</v>
      </c>
      <c r="E543" s="5" t="s">
        <v>1354</v>
      </c>
      <c r="F543" s="5" t="s">
        <v>1414</v>
      </c>
      <c r="G543" s="5" t="s">
        <v>1415</v>
      </c>
      <c r="H543" s="5" t="s">
        <v>1398</v>
      </c>
      <c r="I543" s="5" t="s">
        <v>1149</v>
      </c>
      <c r="J543" s="5" t="s">
        <v>1150</v>
      </c>
      <c r="K543" s="5" t="s">
        <v>1353</v>
      </c>
      <c r="L543" s="5" t="s">
        <v>1399</v>
      </c>
      <c r="M543" s="15"/>
      <c r="N543" s="15"/>
      <c r="O543" s="13">
        <v>0.05</v>
      </c>
      <c r="P543" s="18">
        <v>633.77500000000009</v>
      </c>
      <c r="Q543" s="4">
        <f t="shared" si="44"/>
        <v>345.42531273382508</v>
      </c>
      <c r="R543" s="4">
        <f t="shared" si="45"/>
        <v>151.98713760288302</v>
      </c>
      <c r="S543" s="16">
        <v>0</v>
      </c>
      <c r="T543" s="2">
        <f t="shared" si="43"/>
        <v>193.43817513094206</v>
      </c>
    </row>
    <row r="544" spans="1:20" x14ac:dyDescent="0.25">
      <c r="A544" s="22" t="s">
        <v>307</v>
      </c>
      <c r="B544" s="5" t="s">
        <v>1149</v>
      </c>
      <c r="C544" s="5" t="s">
        <v>1150</v>
      </c>
      <c r="D544" s="5" t="s">
        <v>1353</v>
      </c>
      <c r="E544" s="5" t="s">
        <v>1354</v>
      </c>
      <c r="F544" s="5" t="s">
        <v>1877</v>
      </c>
      <c r="G544" s="5" t="s">
        <v>1878</v>
      </c>
      <c r="H544" s="5" t="s">
        <v>1398</v>
      </c>
      <c r="I544" s="5" t="s">
        <v>1149</v>
      </c>
      <c r="J544" s="5" t="s">
        <v>1150</v>
      </c>
      <c r="K544" s="5" t="s">
        <v>1353</v>
      </c>
      <c r="L544" s="5" t="s">
        <v>1399</v>
      </c>
      <c r="M544" s="15"/>
      <c r="N544" s="15"/>
      <c r="O544" s="13">
        <v>2.5000000000000001E-2</v>
      </c>
      <c r="P544" s="18">
        <v>316.88750000000005</v>
      </c>
      <c r="Q544" s="4">
        <f t="shared" si="44"/>
        <v>172.71265636691254</v>
      </c>
      <c r="R544" s="4">
        <f t="shared" si="45"/>
        <v>75.993568801441512</v>
      </c>
      <c r="S544" s="16">
        <v>0</v>
      </c>
      <c r="T544" s="2">
        <f t="shared" si="43"/>
        <v>96.719087565471028</v>
      </c>
    </row>
    <row r="545" spans="1:20" x14ac:dyDescent="0.25">
      <c r="A545" s="22" t="s">
        <v>307</v>
      </c>
      <c r="B545" s="5" t="s">
        <v>1149</v>
      </c>
      <c r="C545" s="5" t="s">
        <v>1150</v>
      </c>
      <c r="D545" s="5" t="s">
        <v>1353</v>
      </c>
      <c r="E545" s="5" t="s">
        <v>1354</v>
      </c>
      <c r="F545" s="5" t="s">
        <v>1877</v>
      </c>
      <c r="G545" s="5" t="s">
        <v>1878</v>
      </c>
      <c r="H545" s="5" t="s">
        <v>1398</v>
      </c>
      <c r="I545" s="5" t="s">
        <v>1175</v>
      </c>
      <c r="J545" s="5" t="s">
        <v>1176</v>
      </c>
      <c r="K545" s="5" t="s">
        <v>1359</v>
      </c>
      <c r="L545" s="5" t="s">
        <v>1394</v>
      </c>
      <c r="M545" s="5" t="s">
        <v>1353</v>
      </c>
      <c r="N545" s="5" t="s">
        <v>2587</v>
      </c>
      <c r="O545" s="13">
        <v>2.5000000000000001E-2</v>
      </c>
      <c r="P545" s="18">
        <v>316.88750000000005</v>
      </c>
      <c r="Q545" s="4">
        <f t="shared" si="44"/>
        <v>172.71265636691254</v>
      </c>
      <c r="R545" s="4"/>
      <c r="S545" s="4">
        <f>Q545</f>
        <v>172.71265636691254</v>
      </c>
      <c r="T545" s="1"/>
    </row>
    <row r="546" spans="1:20" x14ac:dyDescent="0.25">
      <c r="A546" s="22" t="s">
        <v>307</v>
      </c>
      <c r="B546" s="5" t="s">
        <v>1149</v>
      </c>
      <c r="C546" s="5" t="s">
        <v>1150</v>
      </c>
      <c r="D546" s="5" t="s">
        <v>1353</v>
      </c>
      <c r="E546" s="5" t="s">
        <v>1354</v>
      </c>
      <c r="F546" s="5" t="s">
        <v>1685</v>
      </c>
      <c r="G546" s="5" t="s">
        <v>1686</v>
      </c>
      <c r="H546" s="5" t="s">
        <v>1393</v>
      </c>
      <c r="I546" s="5" t="s">
        <v>1149</v>
      </c>
      <c r="J546" s="5" t="s">
        <v>1150</v>
      </c>
      <c r="K546" s="5" t="s">
        <v>1353</v>
      </c>
      <c r="L546" s="5" t="s">
        <v>1399</v>
      </c>
      <c r="M546" s="15"/>
      <c r="N546" s="15"/>
      <c r="O546" s="13">
        <v>0.9</v>
      </c>
      <c r="P546" s="18">
        <v>11407.95</v>
      </c>
      <c r="Q546" s="4">
        <f t="shared" si="44"/>
        <v>6217.6556292088508</v>
      </c>
      <c r="R546" s="4">
        <f t="shared" si="45"/>
        <v>2735.7684768518943</v>
      </c>
      <c r="S546" s="16">
        <v>0</v>
      </c>
      <c r="T546" s="2">
        <f t="shared" ref="T546:T550" si="46">Q546-R546</f>
        <v>3481.8871523569564</v>
      </c>
    </row>
    <row r="547" spans="1:20" x14ac:dyDescent="0.25">
      <c r="A547" s="22" t="s">
        <v>308</v>
      </c>
      <c r="B547" s="5" t="s">
        <v>1161</v>
      </c>
      <c r="C547" s="5" t="s">
        <v>1162</v>
      </c>
      <c r="D547" s="5" t="s">
        <v>1348</v>
      </c>
      <c r="E547" s="5" t="s">
        <v>1349</v>
      </c>
      <c r="F547" s="5" t="s">
        <v>1971</v>
      </c>
      <c r="G547" s="5" t="s">
        <v>1972</v>
      </c>
      <c r="H547" s="5" t="s">
        <v>1393</v>
      </c>
      <c r="I547" s="5" t="s">
        <v>1161</v>
      </c>
      <c r="J547" s="5" t="s">
        <v>1162</v>
      </c>
      <c r="K547" s="5" t="s">
        <v>1348</v>
      </c>
      <c r="L547" s="5" t="s">
        <v>1407</v>
      </c>
      <c r="M547" s="15"/>
      <c r="N547" s="15"/>
      <c r="O547" s="13">
        <v>1</v>
      </c>
      <c r="P547" s="18">
        <v>4799.54</v>
      </c>
      <c r="Q547" s="4">
        <f t="shared" si="44"/>
        <v>2615.8851413806201</v>
      </c>
      <c r="R547" s="4">
        <f t="shared" si="45"/>
        <v>1150.9894622074728</v>
      </c>
      <c r="S547" s="16">
        <v>0</v>
      </c>
      <c r="T547" s="2">
        <f t="shared" si="46"/>
        <v>1464.8956791731473</v>
      </c>
    </row>
    <row r="548" spans="1:20" x14ac:dyDescent="0.25">
      <c r="A548" s="22" t="s">
        <v>309</v>
      </c>
      <c r="B548" s="5" t="s">
        <v>1183</v>
      </c>
      <c r="C548" s="5" t="s">
        <v>1184</v>
      </c>
      <c r="D548" s="5" t="s">
        <v>1361</v>
      </c>
      <c r="E548" s="5" t="s">
        <v>1362</v>
      </c>
      <c r="F548" s="5" t="s">
        <v>1645</v>
      </c>
      <c r="G548" s="5" t="s">
        <v>1646</v>
      </c>
      <c r="H548" s="5" t="s">
        <v>1393</v>
      </c>
      <c r="I548" s="5" t="s">
        <v>1203</v>
      </c>
      <c r="J548" s="5" t="s">
        <v>1204</v>
      </c>
      <c r="K548" s="5" t="s">
        <v>1361</v>
      </c>
      <c r="L548" s="5" t="s">
        <v>1486</v>
      </c>
      <c r="M548" s="15"/>
      <c r="N548" s="15"/>
      <c r="O548" s="13">
        <v>0</v>
      </c>
      <c r="P548" s="18">
        <v>0</v>
      </c>
      <c r="Q548" s="4">
        <f t="shared" si="44"/>
        <v>0</v>
      </c>
      <c r="R548" s="4">
        <f t="shared" si="45"/>
        <v>0</v>
      </c>
      <c r="S548" s="16">
        <v>0</v>
      </c>
      <c r="T548" s="2">
        <f t="shared" si="46"/>
        <v>0</v>
      </c>
    </row>
    <row r="549" spans="1:20" x14ac:dyDescent="0.25">
      <c r="A549" s="22" t="s">
        <v>309</v>
      </c>
      <c r="B549" s="5" t="s">
        <v>1183</v>
      </c>
      <c r="C549" s="5" t="s">
        <v>1184</v>
      </c>
      <c r="D549" s="5" t="s">
        <v>1361</v>
      </c>
      <c r="E549" s="5" t="s">
        <v>1362</v>
      </c>
      <c r="F549" s="5" t="s">
        <v>1645</v>
      </c>
      <c r="G549" s="5" t="s">
        <v>1646</v>
      </c>
      <c r="H549" s="5" t="s">
        <v>1393</v>
      </c>
      <c r="I549" s="5" t="s">
        <v>1183</v>
      </c>
      <c r="J549" s="5" t="s">
        <v>1184</v>
      </c>
      <c r="K549" s="5" t="s">
        <v>1361</v>
      </c>
      <c r="L549" s="5" t="s">
        <v>1486</v>
      </c>
      <c r="M549" s="15"/>
      <c r="N549" s="15"/>
      <c r="O549" s="13">
        <v>1</v>
      </c>
      <c r="P549" s="18">
        <v>1200.1600000000001</v>
      </c>
      <c r="Q549" s="4">
        <f t="shared" si="44"/>
        <v>654.12116812848012</v>
      </c>
      <c r="R549" s="4">
        <f t="shared" si="45"/>
        <v>287.81331397653128</v>
      </c>
      <c r="S549" s="16">
        <v>0</v>
      </c>
      <c r="T549" s="2">
        <f t="shared" si="46"/>
        <v>366.30785415194885</v>
      </c>
    </row>
    <row r="550" spans="1:20" x14ac:dyDescent="0.25">
      <c r="A550" s="22" t="s">
        <v>310</v>
      </c>
      <c r="B550" s="5" t="s">
        <v>1231</v>
      </c>
      <c r="C550" s="5" t="s">
        <v>1232</v>
      </c>
      <c r="D550" s="5" t="s">
        <v>1359</v>
      </c>
      <c r="E550" s="5" t="s">
        <v>1360</v>
      </c>
      <c r="F550" s="5" t="s">
        <v>1973</v>
      </c>
      <c r="G550" s="5" t="s">
        <v>1974</v>
      </c>
      <c r="H550" s="5" t="s">
        <v>1393</v>
      </c>
      <c r="I550" s="5" t="s">
        <v>1155</v>
      </c>
      <c r="J550" s="5" t="s">
        <v>1156</v>
      </c>
      <c r="K550" s="5" t="s">
        <v>1336</v>
      </c>
      <c r="L550" s="5" t="s">
        <v>1352</v>
      </c>
      <c r="M550" s="15"/>
      <c r="N550" s="15"/>
      <c r="O550" s="13">
        <v>0.5</v>
      </c>
      <c r="P550" s="18">
        <v>29332.495000000003</v>
      </c>
      <c r="Q550" s="4">
        <f t="shared" si="44"/>
        <v>15987.039972605988</v>
      </c>
      <c r="R550" s="4">
        <f t="shared" si="45"/>
        <v>7034.2975879466348</v>
      </c>
      <c r="S550" s="16">
        <v>0</v>
      </c>
      <c r="T550" s="2">
        <f t="shared" si="46"/>
        <v>8952.742384659352</v>
      </c>
    </row>
    <row r="551" spans="1:20" x14ac:dyDescent="0.25">
      <c r="A551" s="22" t="s">
        <v>310</v>
      </c>
      <c r="B551" s="5" t="s">
        <v>1231</v>
      </c>
      <c r="C551" s="5" t="s">
        <v>1232</v>
      </c>
      <c r="D551" s="5" t="s">
        <v>1359</v>
      </c>
      <c r="E551" s="5" t="s">
        <v>1360</v>
      </c>
      <c r="F551" s="5" t="s">
        <v>1973</v>
      </c>
      <c r="G551" s="5" t="s">
        <v>1974</v>
      </c>
      <c r="H551" s="5" t="s">
        <v>1393</v>
      </c>
      <c r="I551" s="5" t="s">
        <v>1231</v>
      </c>
      <c r="J551" s="5" t="s">
        <v>1232</v>
      </c>
      <c r="K551" s="5" t="s">
        <v>1359</v>
      </c>
      <c r="L551" s="5" t="s">
        <v>1394</v>
      </c>
      <c r="M551" s="5" t="s">
        <v>1336</v>
      </c>
      <c r="N551" s="5" t="s">
        <v>2588</v>
      </c>
      <c r="O551" s="13">
        <v>0.5</v>
      </c>
      <c r="P551" s="18">
        <v>29332.495000000003</v>
      </c>
      <c r="Q551" s="4">
        <f t="shared" si="44"/>
        <v>15987.039972605988</v>
      </c>
      <c r="R551" s="4"/>
      <c r="S551" s="4">
        <f>Q551</f>
        <v>15987.039972605988</v>
      </c>
      <c r="T551" s="1"/>
    </row>
    <row r="552" spans="1:20" x14ac:dyDescent="0.25">
      <c r="A552" s="22" t="s">
        <v>311</v>
      </c>
      <c r="B552" s="5" t="s">
        <v>1137</v>
      </c>
      <c r="C552" s="5" t="s">
        <v>1329</v>
      </c>
      <c r="D552" s="5" t="s">
        <v>1346</v>
      </c>
      <c r="E552" s="5" t="s">
        <v>1347</v>
      </c>
      <c r="F552" s="5" t="s">
        <v>1975</v>
      </c>
      <c r="G552" s="5" t="s">
        <v>1976</v>
      </c>
      <c r="H552" s="5" t="s">
        <v>1393</v>
      </c>
      <c r="I552" s="5" t="s">
        <v>1137</v>
      </c>
      <c r="J552" s="5" t="s">
        <v>1138</v>
      </c>
      <c r="K552" s="5" t="s">
        <v>1346</v>
      </c>
      <c r="L552" s="5" t="s">
        <v>1395</v>
      </c>
      <c r="M552" s="15"/>
      <c r="N552" s="15"/>
      <c r="O552" s="13">
        <v>1</v>
      </c>
      <c r="P552" s="18">
        <v>6433.59</v>
      </c>
      <c r="Q552" s="4">
        <f t="shared" si="44"/>
        <v>3506.4886398977706</v>
      </c>
      <c r="R552" s="4">
        <f t="shared" si="45"/>
        <v>1542.855001555019</v>
      </c>
      <c r="S552" s="16">
        <v>0</v>
      </c>
      <c r="T552" s="2">
        <f t="shared" ref="T552:T615" si="47">Q552-R552</f>
        <v>1963.6336383427515</v>
      </c>
    </row>
    <row r="553" spans="1:20" x14ac:dyDescent="0.25">
      <c r="A553" s="22" t="s">
        <v>312</v>
      </c>
      <c r="B553" s="5" t="s">
        <v>1205</v>
      </c>
      <c r="C553" s="5" t="s">
        <v>1206</v>
      </c>
      <c r="D553" s="5" t="s">
        <v>1363</v>
      </c>
      <c r="E553" s="5" t="s">
        <v>1349</v>
      </c>
      <c r="F553" s="5" t="s">
        <v>1579</v>
      </c>
      <c r="G553" s="5" t="s">
        <v>1580</v>
      </c>
      <c r="H553" s="5" t="s">
        <v>1402</v>
      </c>
      <c r="I553" s="5" t="s">
        <v>1205</v>
      </c>
      <c r="J553" s="5" t="s">
        <v>1206</v>
      </c>
      <c r="K553" s="5" t="s">
        <v>1363</v>
      </c>
      <c r="L553" s="5" t="s">
        <v>1407</v>
      </c>
      <c r="M553" s="15"/>
      <c r="N553" s="15"/>
      <c r="O553" s="13">
        <v>0.25</v>
      </c>
      <c r="P553" s="18">
        <v>2063.4124999999999</v>
      </c>
      <c r="Q553" s="4">
        <f t="shared" si="44"/>
        <v>1124.6182132639876</v>
      </c>
      <c r="R553" s="4">
        <f t="shared" si="45"/>
        <v>494.83201383615454</v>
      </c>
      <c r="S553" s="16">
        <v>0</v>
      </c>
      <c r="T553" s="2">
        <f t="shared" si="47"/>
        <v>629.78619942783303</v>
      </c>
    </row>
    <row r="554" spans="1:20" x14ac:dyDescent="0.25">
      <c r="A554" s="22" t="s">
        <v>312</v>
      </c>
      <c r="B554" s="5" t="s">
        <v>1205</v>
      </c>
      <c r="C554" s="5" t="s">
        <v>1206</v>
      </c>
      <c r="D554" s="5" t="s">
        <v>1363</v>
      </c>
      <c r="E554" s="5" t="s">
        <v>1349</v>
      </c>
      <c r="F554" s="5" t="s">
        <v>1501</v>
      </c>
      <c r="G554" s="5" t="s">
        <v>1502</v>
      </c>
      <c r="H554" s="5" t="s">
        <v>1393</v>
      </c>
      <c r="I554" s="5" t="s">
        <v>1143</v>
      </c>
      <c r="J554" s="5" t="s">
        <v>1144</v>
      </c>
      <c r="K554" s="5" t="s">
        <v>1348</v>
      </c>
      <c r="L554" s="5" t="s">
        <v>1407</v>
      </c>
      <c r="M554" s="15"/>
      <c r="N554" s="15"/>
      <c r="O554" s="13">
        <v>0.75</v>
      </c>
      <c r="P554" s="18">
        <v>6190.2374999999993</v>
      </c>
      <c r="Q554" s="4">
        <f t="shared" si="44"/>
        <v>3373.8546397919622</v>
      </c>
      <c r="R554" s="4">
        <f t="shared" si="45"/>
        <v>1484.4960415084633</v>
      </c>
      <c r="S554" s="16">
        <v>0</v>
      </c>
      <c r="T554" s="2">
        <f t="shared" si="47"/>
        <v>1889.3585982834988</v>
      </c>
    </row>
    <row r="555" spans="1:20" x14ac:dyDescent="0.25">
      <c r="A555" s="22" t="s">
        <v>313</v>
      </c>
      <c r="B555" s="5" t="s">
        <v>1257</v>
      </c>
      <c r="C555" s="5" t="s">
        <v>1258</v>
      </c>
      <c r="D555" s="5" t="s">
        <v>1350</v>
      </c>
      <c r="E555" s="5" t="s">
        <v>1351</v>
      </c>
      <c r="F555" s="5" t="s">
        <v>1811</v>
      </c>
      <c r="G555" s="5" t="s">
        <v>1812</v>
      </c>
      <c r="H555" s="5" t="s">
        <v>1393</v>
      </c>
      <c r="I555" s="5" t="s">
        <v>1145</v>
      </c>
      <c r="J555" s="5" t="s">
        <v>1146</v>
      </c>
      <c r="K555" s="5" t="s">
        <v>1350</v>
      </c>
      <c r="L555" s="5" t="s">
        <v>1351</v>
      </c>
      <c r="M555" s="15"/>
      <c r="N555" s="15"/>
      <c r="O555" s="13">
        <v>0</v>
      </c>
      <c r="P555" s="18">
        <v>0</v>
      </c>
      <c r="Q555" s="4">
        <f t="shared" si="44"/>
        <v>0</v>
      </c>
      <c r="R555" s="4">
        <f t="shared" si="45"/>
        <v>0</v>
      </c>
      <c r="S555" s="16">
        <v>0</v>
      </c>
      <c r="T555" s="2">
        <f t="shared" si="47"/>
        <v>0</v>
      </c>
    </row>
    <row r="556" spans="1:20" x14ac:dyDescent="0.25">
      <c r="A556" s="22" t="s">
        <v>313</v>
      </c>
      <c r="B556" s="5" t="s">
        <v>1257</v>
      </c>
      <c r="C556" s="5" t="s">
        <v>1258</v>
      </c>
      <c r="D556" s="5" t="s">
        <v>1350</v>
      </c>
      <c r="E556" s="5" t="s">
        <v>1351</v>
      </c>
      <c r="F556" s="5" t="s">
        <v>1811</v>
      </c>
      <c r="G556" s="5" t="s">
        <v>1812</v>
      </c>
      <c r="H556" s="5" t="s">
        <v>1393</v>
      </c>
      <c r="I556" s="5" t="s">
        <v>1257</v>
      </c>
      <c r="J556" s="5" t="s">
        <v>1258</v>
      </c>
      <c r="K556" s="5" t="s">
        <v>1350</v>
      </c>
      <c r="L556" s="5" t="s">
        <v>1351</v>
      </c>
      <c r="M556" s="15"/>
      <c r="N556" s="15"/>
      <c r="O556" s="13">
        <v>0.7</v>
      </c>
      <c r="P556" s="18">
        <v>3035.1299999999997</v>
      </c>
      <c r="Q556" s="4">
        <f t="shared" si="44"/>
        <v>1654.2317532843899</v>
      </c>
      <c r="R556" s="4">
        <f t="shared" si="45"/>
        <v>727.86197144513153</v>
      </c>
      <c r="S556" s="16">
        <v>0</v>
      </c>
      <c r="T556" s="2">
        <f t="shared" si="47"/>
        <v>926.36978183925839</v>
      </c>
    </row>
    <row r="557" spans="1:20" x14ac:dyDescent="0.25">
      <c r="A557" s="22" t="s">
        <v>313</v>
      </c>
      <c r="B557" s="5" t="s">
        <v>1257</v>
      </c>
      <c r="C557" s="5" t="s">
        <v>1258</v>
      </c>
      <c r="D557" s="5" t="s">
        <v>1350</v>
      </c>
      <c r="E557" s="5" t="s">
        <v>1351</v>
      </c>
      <c r="F557" s="5" t="s">
        <v>1977</v>
      </c>
      <c r="G557" s="5" t="s">
        <v>1978</v>
      </c>
      <c r="H557" s="5" t="s">
        <v>1398</v>
      </c>
      <c r="I557" s="5" t="s">
        <v>1259</v>
      </c>
      <c r="J557" s="5" t="s">
        <v>1260</v>
      </c>
      <c r="K557" s="5" t="s">
        <v>1376</v>
      </c>
      <c r="L557" s="5" t="s">
        <v>1979</v>
      </c>
      <c r="M557" s="15"/>
      <c r="N557" s="15"/>
      <c r="O557" s="13">
        <v>0.3</v>
      </c>
      <c r="P557" s="18">
        <v>1300.7699999999998</v>
      </c>
      <c r="Q557" s="4">
        <f t="shared" si="44"/>
        <v>708.95646569330995</v>
      </c>
      <c r="R557" s="4">
        <f t="shared" si="45"/>
        <v>311.94084490505639</v>
      </c>
      <c r="S557" s="16">
        <v>0</v>
      </c>
      <c r="T557" s="2">
        <f t="shared" si="47"/>
        <v>397.01562078825356</v>
      </c>
    </row>
    <row r="558" spans="1:20" x14ac:dyDescent="0.25">
      <c r="A558" s="22" t="s">
        <v>314</v>
      </c>
      <c r="B558" s="5" t="s">
        <v>1173</v>
      </c>
      <c r="C558" s="5" t="s">
        <v>1174</v>
      </c>
      <c r="D558" s="5" t="s">
        <v>1336</v>
      </c>
      <c r="E558" s="5" t="s">
        <v>1352</v>
      </c>
      <c r="F558" s="5" t="s">
        <v>1980</v>
      </c>
      <c r="G558" s="5" t="s">
        <v>1981</v>
      </c>
      <c r="H558" s="5" t="s">
        <v>1393</v>
      </c>
      <c r="I558" s="5" t="s">
        <v>1173</v>
      </c>
      <c r="J558" s="5" t="s">
        <v>1174</v>
      </c>
      <c r="K558" s="5" t="s">
        <v>1336</v>
      </c>
      <c r="L558" s="5" t="s">
        <v>1352</v>
      </c>
      <c r="M558" s="15"/>
      <c r="N558" s="15"/>
      <c r="O558" s="13">
        <v>0.34</v>
      </c>
      <c r="P558" s="18">
        <v>14072.5388</v>
      </c>
      <c r="Q558" s="4">
        <f t="shared" si="44"/>
        <v>7669.9319410656572</v>
      </c>
      <c r="R558" s="4">
        <f t="shared" si="45"/>
        <v>3374.7700540688893</v>
      </c>
      <c r="S558" s="16">
        <v>0</v>
      </c>
      <c r="T558" s="2">
        <f t="shared" si="47"/>
        <v>4295.1618869967679</v>
      </c>
    </row>
    <row r="559" spans="1:20" x14ac:dyDescent="0.25">
      <c r="A559" s="22" t="s">
        <v>314</v>
      </c>
      <c r="B559" s="5" t="s">
        <v>1173</v>
      </c>
      <c r="C559" s="5" t="s">
        <v>1174</v>
      </c>
      <c r="D559" s="5" t="s">
        <v>1336</v>
      </c>
      <c r="E559" s="5" t="s">
        <v>1352</v>
      </c>
      <c r="F559" s="5" t="s">
        <v>1717</v>
      </c>
      <c r="G559" s="5" t="s">
        <v>1718</v>
      </c>
      <c r="H559" s="5" t="s">
        <v>1402</v>
      </c>
      <c r="I559" s="5" t="s">
        <v>1173</v>
      </c>
      <c r="J559" s="5" t="s">
        <v>1174</v>
      </c>
      <c r="K559" s="5" t="s">
        <v>1336</v>
      </c>
      <c r="L559" s="5" t="s">
        <v>1352</v>
      </c>
      <c r="M559" s="15"/>
      <c r="N559" s="15"/>
      <c r="O559" s="13">
        <v>0.33</v>
      </c>
      <c r="P559" s="18">
        <v>13658.640600000001</v>
      </c>
      <c r="Q559" s="4">
        <f t="shared" si="44"/>
        <v>7444.3457075049027</v>
      </c>
      <c r="R559" s="4">
        <f t="shared" si="45"/>
        <v>3275.5121113021573</v>
      </c>
      <c r="S559" s="16">
        <v>0</v>
      </c>
      <c r="T559" s="2">
        <f t="shared" si="47"/>
        <v>4168.833596202745</v>
      </c>
    </row>
    <row r="560" spans="1:20" x14ac:dyDescent="0.25">
      <c r="A560" s="22" t="s">
        <v>314</v>
      </c>
      <c r="B560" s="5" t="s">
        <v>1173</v>
      </c>
      <c r="C560" s="5" t="s">
        <v>1174</v>
      </c>
      <c r="D560" s="5" t="s">
        <v>1336</v>
      </c>
      <c r="E560" s="5" t="s">
        <v>1352</v>
      </c>
      <c r="F560" s="5" t="s">
        <v>1719</v>
      </c>
      <c r="G560" s="5" t="s">
        <v>1720</v>
      </c>
      <c r="H560" s="5" t="s">
        <v>1402</v>
      </c>
      <c r="I560" s="5" t="s">
        <v>1173</v>
      </c>
      <c r="J560" s="5" t="s">
        <v>1174</v>
      </c>
      <c r="K560" s="5" t="s">
        <v>1336</v>
      </c>
      <c r="L560" s="5" t="s">
        <v>1352</v>
      </c>
      <c r="M560" s="15"/>
      <c r="N560" s="15"/>
      <c r="O560" s="13">
        <v>0.33</v>
      </c>
      <c r="P560" s="18">
        <v>13658.640600000001</v>
      </c>
      <c r="Q560" s="4">
        <f t="shared" si="44"/>
        <v>7444.3457075049027</v>
      </c>
      <c r="R560" s="4">
        <f t="shared" si="45"/>
        <v>3275.5121113021573</v>
      </c>
      <c r="S560" s="16">
        <v>0</v>
      </c>
      <c r="T560" s="2">
        <f t="shared" si="47"/>
        <v>4168.833596202745</v>
      </c>
    </row>
    <row r="561" spans="1:20" x14ac:dyDescent="0.25">
      <c r="A561" s="22" t="s">
        <v>315</v>
      </c>
      <c r="B561" s="5" t="s">
        <v>1173</v>
      </c>
      <c r="C561" s="5" t="s">
        <v>1174</v>
      </c>
      <c r="D561" s="5" t="s">
        <v>1336</v>
      </c>
      <c r="E561" s="5" t="s">
        <v>1352</v>
      </c>
      <c r="F561" s="5" t="s">
        <v>1941</v>
      </c>
      <c r="G561" s="5" t="s">
        <v>1942</v>
      </c>
      <c r="H561" s="5" t="s">
        <v>1393</v>
      </c>
      <c r="I561" s="5" t="s">
        <v>1173</v>
      </c>
      <c r="J561" s="5" t="s">
        <v>1174</v>
      </c>
      <c r="K561" s="5" t="s">
        <v>1336</v>
      </c>
      <c r="L561" s="5" t="s">
        <v>1352</v>
      </c>
      <c r="M561" s="15"/>
      <c r="N561" s="15"/>
      <c r="O561" s="13">
        <v>1</v>
      </c>
      <c r="P561" s="18">
        <v>22104.12</v>
      </c>
      <c r="Q561" s="4">
        <f t="shared" si="44"/>
        <v>12047.371012908361</v>
      </c>
      <c r="R561" s="4">
        <f t="shared" si="45"/>
        <v>5300.8432456796791</v>
      </c>
      <c r="S561" s="16">
        <v>0</v>
      </c>
      <c r="T561" s="2">
        <f t="shared" si="47"/>
        <v>6746.527767228682</v>
      </c>
    </row>
    <row r="562" spans="1:20" x14ac:dyDescent="0.25">
      <c r="A562" s="22" t="s">
        <v>316</v>
      </c>
      <c r="B562" s="5" t="s">
        <v>1147</v>
      </c>
      <c r="C562" s="5" t="s">
        <v>1148</v>
      </c>
      <c r="D562" s="5" t="s">
        <v>1336</v>
      </c>
      <c r="E562" s="5" t="s">
        <v>1352</v>
      </c>
      <c r="F562" s="5" t="s">
        <v>1653</v>
      </c>
      <c r="G562" s="5" t="s">
        <v>1654</v>
      </c>
      <c r="H562" s="5" t="s">
        <v>1393</v>
      </c>
      <c r="I562" s="5" t="s">
        <v>1147</v>
      </c>
      <c r="J562" s="5" t="s">
        <v>1148</v>
      </c>
      <c r="K562" s="5" t="s">
        <v>1336</v>
      </c>
      <c r="L562" s="5" t="s">
        <v>1352</v>
      </c>
      <c r="M562" s="15"/>
      <c r="N562" s="15"/>
      <c r="O562" s="13">
        <v>0.4</v>
      </c>
      <c r="P562" s="18">
        <v>3342.9120000000003</v>
      </c>
      <c r="Q562" s="4">
        <f t="shared" si="44"/>
        <v>1821.9816544383364</v>
      </c>
      <c r="R562" s="4">
        <f t="shared" si="45"/>
        <v>801.67192795286803</v>
      </c>
      <c r="S562" s="16">
        <v>0</v>
      </c>
      <c r="T562" s="2">
        <f t="shared" si="47"/>
        <v>1020.3097264854683</v>
      </c>
    </row>
    <row r="563" spans="1:20" x14ac:dyDescent="0.25">
      <c r="A563" s="22" t="s">
        <v>316</v>
      </c>
      <c r="B563" s="5" t="s">
        <v>1147</v>
      </c>
      <c r="C563" s="5" t="s">
        <v>1148</v>
      </c>
      <c r="D563" s="5" t="s">
        <v>1336</v>
      </c>
      <c r="E563" s="5" t="s">
        <v>1352</v>
      </c>
      <c r="F563" s="8" t="s">
        <v>1982</v>
      </c>
      <c r="G563" s="5" t="s">
        <v>1983</v>
      </c>
      <c r="H563" s="5" t="s">
        <v>1398</v>
      </c>
      <c r="I563" s="5" t="s">
        <v>1205</v>
      </c>
      <c r="J563" s="5" t="s">
        <v>1206</v>
      </c>
      <c r="K563" s="5" t="s">
        <v>1363</v>
      </c>
      <c r="L563" s="5" t="s">
        <v>1407</v>
      </c>
      <c r="M563" s="15"/>
      <c r="N563" s="15"/>
      <c r="O563" s="13">
        <v>0.2</v>
      </c>
      <c r="P563" s="18">
        <v>1671.4560000000001</v>
      </c>
      <c r="Q563" s="4">
        <f t="shared" si="44"/>
        <v>910.99082721916818</v>
      </c>
      <c r="R563" s="4">
        <f t="shared" si="45"/>
        <v>400.83596397643402</v>
      </c>
      <c r="S563" s="16">
        <v>0</v>
      </c>
      <c r="T563" s="2">
        <f t="shared" si="47"/>
        <v>510.15486324273417</v>
      </c>
    </row>
    <row r="564" spans="1:20" x14ac:dyDescent="0.25">
      <c r="A564" s="22" t="s">
        <v>316</v>
      </c>
      <c r="B564" s="5" t="s">
        <v>1147</v>
      </c>
      <c r="C564" s="5" t="s">
        <v>1148</v>
      </c>
      <c r="D564" s="5" t="s">
        <v>1336</v>
      </c>
      <c r="E564" s="5" t="s">
        <v>1352</v>
      </c>
      <c r="F564" s="5" t="s">
        <v>1653</v>
      </c>
      <c r="G564" s="5" t="s">
        <v>1654</v>
      </c>
      <c r="H564" s="5" t="s">
        <v>1393</v>
      </c>
      <c r="I564" s="5" t="s">
        <v>1217</v>
      </c>
      <c r="J564" s="5" t="s">
        <v>1218</v>
      </c>
      <c r="K564" s="5" t="s">
        <v>1336</v>
      </c>
      <c r="L564" s="5" t="s">
        <v>1352</v>
      </c>
      <c r="M564" s="15"/>
      <c r="N564" s="15"/>
      <c r="O564" s="13">
        <v>0.4</v>
      </c>
      <c r="P564" s="18">
        <v>3342.9120000000003</v>
      </c>
      <c r="Q564" s="4">
        <f t="shared" si="44"/>
        <v>1821.9816544383364</v>
      </c>
      <c r="R564" s="4">
        <f t="shared" si="45"/>
        <v>801.67192795286803</v>
      </c>
      <c r="S564" s="16">
        <v>0</v>
      </c>
      <c r="T564" s="2">
        <f t="shared" si="47"/>
        <v>1020.3097264854683</v>
      </c>
    </row>
    <row r="565" spans="1:20" x14ac:dyDescent="0.25">
      <c r="A565" s="22" t="s">
        <v>317</v>
      </c>
      <c r="B565" s="5" t="s">
        <v>1169</v>
      </c>
      <c r="C565" s="5" t="s">
        <v>1170</v>
      </c>
      <c r="D565" s="5" t="s">
        <v>1348</v>
      </c>
      <c r="E565" s="5" t="s">
        <v>1349</v>
      </c>
      <c r="F565" s="5" t="s">
        <v>1487</v>
      </c>
      <c r="G565" s="5" t="s">
        <v>1488</v>
      </c>
      <c r="H565" s="5" t="s">
        <v>1393</v>
      </c>
      <c r="I565" s="5" t="s">
        <v>1169</v>
      </c>
      <c r="J565" s="5" t="s">
        <v>1170</v>
      </c>
      <c r="K565" s="5" t="s">
        <v>1348</v>
      </c>
      <c r="L565" s="5" t="s">
        <v>1407</v>
      </c>
      <c r="M565" s="15"/>
      <c r="N565" s="15"/>
      <c r="O565" s="13">
        <v>0.4</v>
      </c>
      <c r="P565" s="18">
        <v>20379.192000000003</v>
      </c>
      <c r="Q565" s="4">
        <f t="shared" si="44"/>
        <v>11107.236432271178</v>
      </c>
      <c r="R565" s="4">
        <f t="shared" si="45"/>
        <v>4887.1840301993188</v>
      </c>
      <c r="S565" s="16">
        <v>0</v>
      </c>
      <c r="T565" s="2">
        <f t="shared" si="47"/>
        <v>6220.0524020718594</v>
      </c>
    </row>
    <row r="566" spans="1:20" x14ac:dyDescent="0.25">
      <c r="A566" s="22" t="s">
        <v>317</v>
      </c>
      <c r="B566" s="5" t="s">
        <v>1169</v>
      </c>
      <c r="C566" s="5" t="s">
        <v>1170</v>
      </c>
      <c r="D566" s="5" t="s">
        <v>1348</v>
      </c>
      <c r="E566" s="5" t="s">
        <v>1349</v>
      </c>
      <c r="F566" s="5" t="s">
        <v>1984</v>
      </c>
      <c r="G566" s="5" t="s">
        <v>1985</v>
      </c>
      <c r="H566" s="5" t="s">
        <v>1402</v>
      </c>
      <c r="I566" s="5" t="s">
        <v>1203</v>
      </c>
      <c r="J566" s="5" t="s">
        <v>1204</v>
      </c>
      <c r="K566" s="5" t="s">
        <v>1361</v>
      </c>
      <c r="L566" s="5" t="s">
        <v>1486</v>
      </c>
      <c r="M566" s="15"/>
      <c r="N566" s="15"/>
      <c r="O566" s="13">
        <v>0.3</v>
      </c>
      <c r="P566" s="18">
        <v>15284.394</v>
      </c>
      <c r="Q566" s="4">
        <f t="shared" si="44"/>
        <v>8330.4273242033833</v>
      </c>
      <c r="R566" s="4">
        <f t="shared" si="45"/>
        <v>3665.3880226494884</v>
      </c>
      <c r="S566" s="16">
        <v>0</v>
      </c>
      <c r="T566" s="2">
        <f t="shared" si="47"/>
        <v>4665.0393015538948</v>
      </c>
    </row>
    <row r="567" spans="1:20" x14ac:dyDescent="0.25">
      <c r="A567" s="22" t="s">
        <v>317</v>
      </c>
      <c r="B567" s="5" t="s">
        <v>1169</v>
      </c>
      <c r="C567" s="5" t="s">
        <v>1170</v>
      </c>
      <c r="D567" s="5" t="s">
        <v>1348</v>
      </c>
      <c r="E567" s="5" t="s">
        <v>1349</v>
      </c>
      <c r="F567" s="5" t="s">
        <v>1655</v>
      </c>
      <c r="G567" s="5" t="s">
        <v>1656</v>
      </c>
      <c r="H567" s="5" t="s">
        <v>1398</v>
      </c>
      <c r="I567" s="5" t="s">
        <v>1143</v>
      </c>
      <c r="J567" s="5" t="s">
        <v>1144</v>
      </c>
      <c r="K567" s="5" t="s">
        <v>1348</v>
      </c>
      <c r="L567" s="5" t="s">
        <v>1407</v>
      </c>
      <c r="M567" s="15"/>
      <c r="N567" s="15"/>
      <c r="O567" s="13">
        <v>0.1</v>
      </c>
      <c r="P567" s="18">
        <v>5094.7980000000007</v>
      </c>
      <c r="Q567" s="4">
        <f t="shared" si="44"/>
        <v>2776.8091080677946</v>
      </c>
      <c r="R567" s="4">
        <f t="shared" si="45"/>
        <v>1221.7960075498297</v>
      </c>
      <c r="S567" s="16">
        <v>0</v>
      </c>
      <c r="T567" s="2">
        <f t="shared" si="47"/>
        <v>1555.0131005179649</v>
      </c>
    </row>
    <row r="568" spans="1:20" x14ac:dyDescent="0.25">
      <c r="A568" s="22" t="s">
        <v>317</v>
      </c>
      <c r="B568" s="5" t="s">
        <v>1169</v>
      </c>
      <c r="C568" s="5" t="s">
        <v>1170</v>
      </c>
      <c r="D568" s="5" t="s">
        <v>1348</v>
      </c>
      <c r="E568" s="5" t="s">
        <v>1349</v>
      </c>
      <c r="F568" s="5" t="s">
        <v>1539</v>
      </c>
      <c r="G568" s="5" t="s">
        <v>1540</v>
      </c>
      <c r="H568" s="5" t="s">
        <v>1402</v>
      </c>
      <c r="I568" s="5" t="s">
        <v>1163</v>
      </c>
      <c r="J568" s="14" t="s">
        <v>1164</v>
      </c>
      <c r="K568" s="5" t="s">
        <v>1348</v>
      </c>
      <c r="L568" s="5" t="s">
        <v>1407</v>
      </c>
      <c r="M568" s="15"/>
      <c r="N568" s="15"/>
      <c r="O568" s="13">
        <v>0.2</v>
      </c>
      <c r="P568" s="18">
        <v>10189.596000000001</v>
      </c>
      <c r="Q568" s="4">
        <f t="shared" si="44"/>
        <v>5553.6182161355891</v>
      </c>
      <c r="R568" s="4">
        <f t="shared" si="45"/>
        <v>2443.5920150996594</v>
      </c>
      <c r="S568" s="16">
        <v>0</v>
      </c>
      <c r="T568" s="2">
        <f t="shared" si="47"/>
        <v>3110.0262010359297</v>
      </c>
    </row>
    <row r="569" spans="1:20" x14ac:dyDescent="0.25">
      <c r="A569" s="22" t="s">
        <v>318</v>
      </c>
      <c r="B569" s="5" t="s">
        <v>1183</v>
      </c>
      <c r="C569" s="5" t="s">
        <v>1184</v>
      </c>
      <c r="D569" s="5" t="s">
        <v>1361</v>
      </c>
      <c r="E569" s="5" t="s">
        <v>1362</v>
      </c>
      <c r="F569" s="5" t="s">
        <v>1487</v>
      </c>
      <c r="G569" s="5" t="s">
        <v>1488</v>
      </c>
      <c r="H569" s="5" t="s">
        <v>1393</v>
      </c>
      <c r="I569" s="5" t="s">
        <v>1169</v>
      </c>
      <c r="J569" s="5" t="s">
        <v>1170</v>
      </c>
      <c r="K569" s="5" t="s">
        <v>1348</v>
      </c>
      <c r="L569" s="5" t="s">
        <v>1407</v>
      </c>
      <c r="M569" s="15"/>
      <c r="N569" s="15"/>
      <c r="O569" s="13">
        <v>0.4</v>
      </c>
      <c r="P569" s="18">
        <v>10154.004000000001</v>
      </c>
      <c r="Q569" s="4">
        <f t="shared" si="44"/>
        <v>5534.2195687752128</v>
      </c>
      <c r="R569" s="4">
        <f t="shared" si="45"/>
        <v>2435.0566102610937</v>
      </c>
      <c r="S569" s="16">
        <v>0</v>
      </c>
      <c r="T569" s="2">
        <f t="shared" si="47"/>
        <v>3099.1629585141191</v>
      </c>
    </row>
    <row r="570" spans="1:20" x14ac:dyDescent="0.25">
      <c r="A570" s="22" t="s">
        <v>318</v>
      </c>
      <c r="B570" s="5" t="s">
        <v>1183</v>
      </c>
      <c r="C570" s="5" t="s">
        <v>1184</v>
      </c>
      <c r="D570" s="5" t="s">
        <v>1361</v>
      </c>
      <c r="E570" s="5" t="s">
        <v>1362</v>
      </c>
      <c r="F570" s="5" t="s">
        <v>1984</v>
      </c>
      <c r="G570" s="5" t="s">
        <v>1985</v>
      </c>
      <c r="H570" s="5" t="s">
        <v>1402</v>
      </c>
      <c r="I570" s="5" t="s">
        <v>1203</v>
      </c>
      <c r="J570" s="5" t="s">
        <v>1204</v>
      </c>
      <c r="K570" s="5" t="s">
        <v>1361</v>
      </c>
      <c r="L570" s="5" t="s">
        <v>1486</v>
      </c>
      <c r="M570" s="15"/>
      <c r="N570" s="15"/>
      <c r="O570" s="13">
        <v>0.3</v>
      </c>
      <c r="P570" s="18">
        <v>7615.5030000000006</v>
      </c>
      <c r="Q570" s="4">
        <f t="shared" si="44"/>
        <v>4150.6646765814094</v>
      </c>
      <c r="R570" s="4">
        <f t="shared" si="45"/>
        <v>1826.2924576958201</v>
      </c>
      <c r="S570" s="16">
        <v>0</v>
      </c>
      <c r="T570" s="2">
        <f t="shared" si="47"/>
        <v>2324.3722188855891</v>
      </c>
    </row>
    <row r="571" spans="1:20" x14ac:dyDescent="0.25">
      <c r="A571" s="22" t="s">
        <v>318</v>
      </c>
      <c r="B571" s="5" t="s">
        <v>1183</v>
      </c>
      <c r="C571" s="5" t="s">
        <v>1184</v>
      </c>
      <c r="D571" s="5" t="s">
        <v>1361</v>
      </c>
      <c r="E571" s="5" t="s">
        <v>1362</v>
      </c>
      <c r="F571" s="5" t="s">
        <v>1655</v>
      </c>
      <c r="G571" s="5" t="s">
        <v>1656</v>
      </c>
      <c r="H571" s="5" t="s">
        <v>1398</v>
      </c>
      <c r="I571" s="5" t="s">
        <v>1143</v>
      </c>
      <c r="J571" s="5" t="s">
        <v>1144</v>
      </c>
      <c r="K571" s="5" t="s">
        <v>1348</v>
      </c>
      <c r="L571" s="5" t="s">
        <v>1407</v>
      </c>
      <c r="M571" s="15"/>
      <c r="N571" s="15"/>
      <c r="O571" s="13">
        <v>0.1</v>
      </c>
      <c r="P571" s="18">
        <v>2538.5010000000002</v>
      </c>
      <c r="Q571" s="4">
        <f t="shared" si="44"/>
        <v>1383.5548921938032</v>
      </c>
      <c r="R571" s="4">
        <f t="shared" si="45"/>
        <v>608.76415256527343</v>
      </c>
      <c r="S571" s="16">
        <v>0</v>
      </c>
      <c r="T571" s="2">
        <f t="shared" si="47"/>
        <v>774.79073962852976</v>
      </c>
    </row>
    <row r="572" spans="1:20" x14ac:dyDescent="0.25">
      <c r="A572" s="22" t="s">
        <v>318</v>
      </c>
      <c r="B572" s="5" t="s">
        <v>1183</v>
      </c>
      <c r="C572" s="5" t="s">
        <v>1184</v>
      </c>
      <c r="D572" s="5" t="s">
        <v>1361</v>
      </c>
      <c r="E572" s="5" t="s">
        <v>1362</v>
      </c>
      <c r="F572" s="5" t="s">
        <v>1539</v>
      </c>
      <c r="G572" s="5" t="s">
        <v>1540</v>
      </c>
      <c r="H572" s="5" t="s">
        <v>1402</v>
      </c>
      <c r="I572" s="5" t="s">
        <v>1163</v>
      </c>
      <c r="J572" s="14" t="s">
        <v>1164</v>
      </c>
      <c r="K572" s="5" t="s">
        <v>1348</v>
      </c>
      <c r="L572" s="5" t="s">
        <v>1407</v>
      </c>
      <c r="M572" s="15"/>
      <c r="N572" s="15"/>
      <c r="O572" s="13">
        <v>0.2</v>
      </c>
      <c r="P572" s="18">
        <v>5077.0020000000004</v>
      </c>
      <c r="Q572" s="4">
        <f t="shared" si="44"/>
        <v>2767.1097843876064</v>
      </c>
      <c r="R572" s="4">
        <f t="shared" si="45"/>
        <v>1217.5283051305469</v>
      </c>
      <c r="S572" s="16">
        <v>0</v>
      </c>
      <c r="T572" s="2">
        <f t="shared" si="47"/>
        <v>1549.5814792570595</v>
      </c>
    </row>
    <row r="573" spans="1:20" x14ac:dyDescent="0.25">
      <c r="A573" s="22" t="s">
        <v>319</v>
      </c>
      <c r="B573" s="5" t="s">
        <v>1143</v>
      </c>
      <c r="C573" s="5" t="s">
        <v>1144</v>
      </c>
      <c r="D573" s="5" t="s">
        <v>1348</v>
      </c>
      <c r="E573" s="5" t="s">
        <v>1349</v>
      </c>
      <c r="F573" s="5" t="s">
        <v>1487</v>
      </c>
      <c r="G573" s="5" t="s">
        <v>1488</v>
      </c>
      <c r="H573" s="5" t="s">
        <v>1393</v>
      </c>
      <c r="I573" s="5" t="s">
        <v>1169</v>
      </c>
      <c r="J573" s="5" t="s">
        <v>1170</v>
      </c>
      <c r="K573" s="5" t="s">
        <v>1348</v>
      </c>
      <c r="L573" s="5" t="s">
        <v>1407</v>
      </c>
      <c r="M573" s="15"/>
      <c r="N573" s="15"/>
      <c r="O573" s="13">
        <v>0.4</v>
      </c>
      <c r="P573" s="18">
        <v>2807.252</v>
      </c>
      <c r="Q573" s="4">
        <f t="shared" si="44"/>
        <v>1530.0317936533561</v>
      </c>
      <c r="R573" s="4">
        <f t="shared" si="45"/>
        <v>673.21398920747663</v>
      </c>
      <c r="S573" s="16">
        <v>0</v>
      </c>
      <c r="T573" s="2">
        <f t="shared" si="47"/>
        <v>856.81780444587946</v>
      </c>
    </row>
    <row r="574" spans="1:20" x14ac:dyDescent="0.25">
      <c r="A574" s="22" t="s">
        <v>319</v>
      </c>
      <c r="B574" s="5" t="s">
        <v>1143</v>
      </c>
      <c r="C574" s="5" t="s">
        <v>1144</v>
      </c>
      <c r="D574" s="5" t="s">
        <v>1348</v>
      </c>
      <c r="E574" s="5" t="s">
        <v>1349</v>
      </c>
      <c r="F574" s="5" t="s">
        <v>1984</v>
      </c>
      <c r="G574" s="5" t="s">
        <v>1985</v>
      </c>
      <c r="H574" s="5" t="s">
        <v>1402</v>
      </c>
      <c r="I574" s="5" t="s">
        <v>1203</v>
      </c>
      <c r="J574" s="5" t="s">
        <v>1204</v>
      </c>
      <c r="K574" s="5" t="s">
        <v>1361</v>
      </c>
      <c r="L574" s="5" t="s">
        <v>1486</v>
      </c>
      <c r="M574" s="15"/>
      <c r="N574" s="15"/>
      <c r="O574" s="13">
        <v>0.3</v>
      </c>
      <c r="P574" s="18">
        <v>2105.4389999999999</v>
      </c>
      <c r="Q574" s="4">
        <f t="shared" si="44"/>
        <v>1147.523845240017</v>
      </c>
      <c r="R574" s="4">
        <f t="shared" si="45"/>
        <v>504.91049190560744</v>
      </c>
      <c r="S574" s="16">
        <v>0</v>
      </c>
      <c r="T574" s="2">
        <f t="shared" si="47"/>
        <v>642.61335333440957</v>
      </c>
    </row>
    <row r="575" spans="1:20" x14ac:dyDescent="0.25">
      <c r="A575" s="22" t="s">
        <v>319</v>
      </c>
      <c r="B575" s="5" t="s">
        <v>1143</v>
      </c>
      <c r="C575" s="5" t="s">
        <v>1144</v>
      </c>
      <c r="D575" s="5" t="s">
        <v>1348</v>
      </c>
      <c r="E575" s="5" t="s">
        <v>1349</v>
      </c>
      <c r="F575" s="5" t="s">
        <v>1655</v>
      </c>
      <c r="G575" s="5" t="s">
        <v>1656</v>
      </c>
      <c r="H575" s="5" t="s">
        <v>1398</v>
      </c>
      <c r="I575" s="5" t="s">
        <v>1143</v>
      </c>
      <c r="J575" s="5" t="s">
        <v>1144</v>
      </c>
      <c r="K575" s="5" t="s">
        <v>1348</v>
      </c>
      <c r="L575" s="5" t="s">
        <v>1407</v>
      </c>
      <c r="M575" s="15"/>
      <c r="N575" s="15"/>
      <c r="O575" s="13">
        <v>0.1</v>
      </c>
      <c r="P575" s="18">
        <v>701.81299999999999</v>
      </c>
      <c r="Q575" s="4">
        <f t="shared" si="44"/>
        <v>382.50794841333902</v>
      </c>
      <c r="R575" s="4">
        <f t="shared" si="45"/>
        <v>168.30349730186916</v>
      </c>
      <c r="S575" s="16">
        <v>0</v>
      </c>
      <c r="T575" s="2">
        <f t="shared" si="47"/>
        <v>214.20445111146987</v>
      </c>
    </row>
    <row r="576" spans="1:20" x14ac:dyDescent="0.25">
      <c r="A576" s="22" t="s">
        <v>319</v>
      </c>
      <c r="B576" s="5" t="s">
        <v>1143</v>
      </c>
      <c r="C576" s="5" t="s">
        <v>1144</v>
      </c>
      <c r="D576" s="5" t="s">
        <v>1348</v>
      </c>
      <c r="E576" s="5" t="s">
        <v>1349</v>
      </c>
      <c r="F576" s="5" t="s">
        <v>1539</v>
      </c>
      <c r="G576" s="5" t="s">
        <v>1540</v>
      </c>
      <c r="H576" s="5" t="s">
        <v>1402</v>
      </c>
      <c r="I576" s="5" t="s">
        <v>1163</v>
      </c>
      <c r="J576" s="14" t="s">
        <v>1164</v>
      </c>
      <c r="K576" s="5" t="s">
        <v>1348</v>
      </c>
      <c r="L576" s="5" t="s">
        <v>1407</v>
      </c>
      <c r="M576" s="15"/>
      <c r="N576" s="15"/>
      <c r="O576" s="13">
        <v>0.2</v>
      </c>
      <c r="P576" s="18">
        <v>1403.626</v>
      </c>
      <c r="Q576" s="4">
        <f t="shared" si="44"/>
        <v>765.01589682667804</v>
      </c>
      <c r="R576" s="4">
        <f t="shared" si="45"/>
        <v>336.60699460373831</v>
      </c>
      <c r="S576" s="16">
        <v>0</v>
      </c>
      <c r="T576" s="2">
        <f t="shared" si="47"/>
        <v>428.40890222293973</v>
      </c>
    </row>
    <row r="577" spans="1:20" x14ac:dyDescent="0.25">
      <c r="A577" s="22" t="s">
        <v>320</v>
      </c>
      <c r="B577" s="5" t="s">
        <v>1169</v>
      </c>
      <c r="C577" s="5" t="s">
        <v>1170</v>
      </c>
      <c r="D577" s="5" t="s">
        <v>1348</v>
      </c>
      <c r="E577" s="5" t="s">
        <v>1349</v>
      </c>
      <c r="F577" s="5" t="s">
        <v>1655</v>
      </c>
      <c r="G577" s="5" t="s">
        <v>1656</v>
      </c>
      <c r="H577" s="5" t="s">
        <v>1402</v>
      </c>
      <c r="I577" s="5" t="s">
        <v>1143</v>
      </c>
      <c r="J577" s="5" t="s">
        <v>1144</v>
      </c>
      <c r="K577" s="5" t="s">
        <v>1348</v>
      </c>
      <c r="L577" s="5" t="s">
        <v>1407</v>
      </c>
      <c r="M577" s="15"/>
      <c r="N577" s="15"/>
      <c r="O577" s="13">
        <v>0.1</v>
      </c>
      <c r="P577" s="18">
        <v>2005.7020000000005</v>
      </c>
      <c r="Q577" s="4">
        <f t="shared" si="44"/>
        <v>1093.1643573837064</v>
      </c>
      <c r="R577" s="4">
        <f t="shared" si="45"/>
        <v>480.99231724883083</v>
      </c>
      <c r="S577" s="16">
        <v>0</v>
      </c>
      <c r="T577" s="2">
        <f t="shared" si="47"/>
        <v>612.17204013487549</v>
      </c>
    </row>
    <row r="578" spans="1:20" x14ac:dyDescent="0.25">
      <c r="A578" s="22" t="s">
        <v>320</v>
      </c>
      <c r="B578" s="5" t="s">
        <v>1169</v>
      </c>
      <c r="C578" s="5" t="s">
        <v>1170</v>
      </c>
      <c r="D578" s="5" t="s">
        <v>1348</v>
      </c>
      <c r="E578" s="5" t="s">
        <v>1349</v>
      </c>
      <c r="F578" s="5" t="s">
        <v>1539</v>
      </c>
      <c r="G578" s="5" t="s">
        <v>1540</v>
      </c>
      <c r="H578" s="5" t="s">
        <v>1402</v>
      </c>
      <c r="I578" s="5" t="s">
        <v>1163</v>
      </c>
      <c r="J578" s="14" t="s">
        <v>1164</v>
      </c>
      <c r="K578" s="5" t="s">
        <v>1348</v>
      </c>
      <c r="L578" s="5" t="s">
        <v>1407</v>
      </c>
      <c r="M578" s="15"/>
      <c r="N578" s="15"/>
      <c r="O578" s="13">
        <v>0.2</v>
      </c>
      <c r="P578" s="18">
        <v>4011.4040000000009</v>
      </c>
      <c r="Q578" s="4">
        <f t="shared" si="44"/>
        <v>2186.3287147674127</v>
      </c>
      <c r="R578" s="4">
        <f t="shared" si="45"/>
        <v>961.98463449766166</v>
      </c>
      <c r="S578" s="16">
        <v>0</v>
      </c>
      <c r="T578" s="2">
        <f t="shared" si="47"/>
        <v>1224.344080269751</v>
      </c>
    </row>
    <row r="579" spans="1:20" x14ac:dyDescent="0.25">
      <c r="A579" s="22" t="s">
        <v>320</v>
      </c>
      <c r="B579" s="5" t="s">
        <v>1169</v>
      </c>
      <c r="C579" s="5" t="s">
        <v>1170</v>
      </c>
      <c r="D579" s="5" t="s">
        <v>1348</v>
      </c>
      <c r="E579" s="5" t="s">
        <v>1349</v>
      </c>
      <c r="F579" s="5" t="s">
        <v>1487</v>
      </c>
      <c r="G579" s="5" t="s">
        <v>1488</v>
      </c>
      <c r="H579" s="5" t="s">
        <v>1393</v>
      </c>
      <c r="I579" s="5" t="s">
        <v>1169</v>
      </c>
      <c r="J579" s="5" t="s">
        <v>1170</v>
      </c>
      <c r="K579" s="5" t="s">
        <v>1348</v>
      </c>
      <c r="L579" s="5" t="s">
        <v>1407</v>
      </c>
      <c r="M579" s="15"/>
      <c r="N579" s="15"/>
      <c r="O579" s="13">
        <v>0.4</v>
      </c>
      <c r="P579" s="18">
        <v>8022.8080000000018</v>
      </c>
      <c r="Q579" s="4">
        <f t="shared" si="44"/>
        <v>4372.6574295348255</v>
      </c>
      <c r="R579" s="4">
        <f t="shared" si="45"/>
        <v>1923.9692689953233</v>
      </c>
      <c r="S579" s="16">
        <v>0</v>
      </c>
      <c r="T579" s="2">
        <f t="shared" si="47"/>
        <v>2448.688160539502</v>
      </c>
    </row>
    <row r="580" spans="1:20" x14ac:dyDescent="0.25">
      <c r="A580" s="22" t="s">
        <v>320</v>
      </c>
      <c r="B580" s="5" t="s">
        <v>1169</v>
      </c>
      <c r="C580" s="5" t="s">
        <v>1170</v>
      </c>
      <c r="D580" s="5" t="s">
        <v>1348</v>
      </c>
      <c r="E580" s="5" t="s">
        <v>1349</v>
      </c>
      <c r="F580" s="5" t="s">
        <v>1984</v>
      </c>
      <c r="G580" s="5" t="s">
        <v>1985</v>
      </c>
      <c r="H580" s="5" t="s">
        <v>1402</v>
      </c>
      <c r="I580" s="5" t="s">
        <v>1203</v>
      </c>
      <c r="J580" s="5" t="s">
        <v>1204</v>
      </c>
      <c r="K580" s="5" t="s">
        <v>1361</v>
      </c>
      <c r="L580" s="5" t="s">
        <v>1486</v>
      </c>
      <c r="M580" s="15"/>
      <c r="N580" s="15"/>
      <c r="O580" s="13">
        <v>0.3</v>
      </c>
      <c r="P580" s="18">
        <v>6017.1060000000007</v>
      </c>
      <c r="Q580" s="4">
        <f t="shared" si="44"/>
        <v>3279.4930721511187</v>
      </c>
      <c r="R580" s="4">
        <f t="shared" si="45"/>
        <v>1442.9769517464922</v>
      </c>
      <c r="S580" s="16">
        <v>0</v>
      </c>
      <c r="T580" s="2">
        <f t="shared" si="47"/>
        <v>1836.5161204046265</v>
      </c>
    </row>
    <row r="581" spans="1:20" x14ac:dyDescent="0.25">
      <c r="A581" s="22" t="s">
        <v>321</v>
      </c>
      <c r="B581" s="5" t="s">
        <v>1169</v>
      </c>
      <c r="C581" s="5" t="s">
        <v>1170</v>
      </c>
      <c r="D581" s="5" t="s">
        <v>1348</v>
      </c>
      <c r="E581" s="5" t="s">
        <v>1349</v>
      </c>
      <c r="F581" s="5" t="s">
        <v>1789</v>
      </c>
      <c r="G581" s="5" t="s">
        <v>1790</v>
      </c>
      <c r="H581" s="5" t="s">
        <v>1393</v>
      </c>
      <c r="I581" s="5" t="s">
        <v>1169</v>
      </c>
      <c r="J581" s="5" t="s">
        <v>1170</v>
      </c>
      <c r="K581" s="5" t="s">
        <v>1348</v>
      </c>
      <c r="L581" s="5" t="s">
        <v>1407</v>
      </c>
      <c r="M581" s="15"/>
      <c r="N581" s="15"/>
      <c r="O581" s="13">
        <v>1</v>
      </c>
      <c r="P581" s="18">
        <v>23230.800000000003</v>
      </c>
      <c r="Q581" s="4">
        <f t="shared" ref="Q581:Q644" si="48">P581*$Q$2</f>
        <v>12661.443501332402</v>
      </c>
      <c r="R581" s="4">
        <f t="shared" ref="R581:R644" si="49">0.44*Q581</f>
        <v>5571.0351405862566</v>
      </c>
      <c r="S581" s="16">
        <v>0</v>
      </c>
      <c r="T581" s="2">
        <f t="shared" si="47"/>
        <v>7090.4083607461453</v>
      </c>
    </row>
    <row r="582" spans="1:20" x14ac:dyDescent="0.25">
      <c r="A582" s="22" t="s">
        <v>322</v>
      </c>
      <c r="B582" s="5" t="s">
        <v>1153</v>
      </c>
      <c r="C582" s="5" t="s">
        <v>1154</v>
      </c>
      <c r="D582" s="5" t="s">
        <v>1348</v>
      </c>
      <c r="E582" s="5" t="s">
        <v>1349</v>
      </c>
      <c r="F582" s="5" t="s">
        <v>1986</v>
      </c>
      <c r="G582" s="5" t="s">
        <v>1987</v>
      </c>
      <c r="H582" s="5" t="s">
        <v>1393</v>
      </c>
      <c r="I582" s="5" t="s">
        <v>1153</v>
      </c>
      <c r="J582" s="5" t="s">
        <v>1154</v>
      </c>
      <c r="K582" s="5" t="s">
        <v>1348</v>
      </c>
      <c r="L582" s="5" t="s">
        <v>1407</v>
      </c>
      <c r="M582" s="15"/>
      <c r="N582" s="15"/>
      <c r="O582" s="13">
        <v>1</v>
      </c>
      <c r="P582" s="18">
        <v>19534.259999999995</v>
      </c>
      <c r="Q582" s="4">
        <f t="shared" si="48"/>
        <v>10646.724578160778</v>
      </c>
      <c r="R582" s="4">
        <f t="shared" si="49"/>
        <v>4684.5588143907426</v>
      </c>
      <c r="S582" s="16">
        <v>0</v>
      </c>
      <c r="T582" s="2">
        <f t="shared" si="47"/>
        <v>5962.1657637700355</v>
      </c>
    </row>
    <row r="583" spans="1:20" x14ac:dyDescent="0.25">
      <c r="A583" s="22" t="s">
        <v>323</v>
      </c>
      <c r="B583" s="5" t="s">
        <v>1141</v>
      </c>
      <c r="C583" s="5" t="s">
        <v>1142</v>
      </c>
      <c r="D583" s="5" t="s">
        <v>1336</v>
      </c>
      <c r="E583" s="5" t="s">
        <v>1352</v>
      </c>
      <c r="F583" s="5" t="s">
        <v>1988</v>
      </c>
      <c r="G583" s="5" t="s">
        <v>1989</v>
      </c>
      <c r="H583" s="5" t="s">
        <v>1393</v>
      </c>
      <c r="I583" s="5" t="s">
        <v>1141</v>
      </c>
      <c r="J583" s="5" t="s">
        <v>1142</v>
      </c>
      <c r="K583" s="5" t="s">
        <v>1336</v>
      </c>
      <c r="L583" s="5" t="s">
        <v>1352</v>
      </c>
      <c r="M583" s="15"/>
      <c r="N583" s="15"/>
      <c r="O583" s="13">
        <v>1</v>
      </c>
      <c r="P583" s="18">
        <v>23903.710000000006</v>
      </c>
      <c r="Q583" s="4">
        <f t="shared" si="48"/>
        <v>13028.198496704135</v>
      </c>
      <c r="R583" s="4">
        <f t="shared" si="49"/>
        <v>5732.4073385498195</v>
      </c>
      <c r="S583" s="16">
        <v>0</v>
      </c>
      <c r="T583" s="2">
        <f t="shared" si="47"/>
        <v>7295.7911581543158</v>
      </c>
    </row>
    <row r="584" spans="1:20" x14ac:dyDescent="0.25">
      <c r="A584" s="22" t="s">
        <v>324</v>
      </c>
      <c r="B584" s="5" t="s">
        <v>1173</v>
      </c>
      <c r="C584" s="5" t="s">
        <v>1174</v>
      </c>
      <c r="D584" s="5" t="s">
        <v>1336</v>
      </c>
      <c r="E584" s="5" t="s">
        <v>1352</v>
      </c>
      <c r="F584" s="5" t="s">
        <v>1719</v>
      </c>
      <c r="G584" s="5" t="s">
        <v>1720</v>
      </c>
      <c r="H584" s="5" t="s">
        <v>1393</v>
      </c>
      <c r="I584" s="5" t="s">
        <v>1173</v>
      </c>
      <c r="J584" s="5" t="s">
        <v>1174</v>
      </c>
      <c r="K584" s="5" t="s">
        <v>1336</v>
      </c>
      <c r="L584" s="5" t="s">
        <v>1352</v>
      </c>
      <c r="M584" s="15"/>
      <c r="N584" s="15"/>
      <c r="O584" s="13">
        <v>1</v>
      </c>
      <c r="P584" s="18">
        <v>37086.400000000001</v>
      </c>
      <c r="Q584" s="4">
        <f t="shared" si="48"/>
        <v>20213.137656379204</v>
      </c>
      <c r="R584" s="4">
        <f t="shared" si="49"/>
        <v>8893.7805688068493</v>
      </c>
      <c r="S584" s="16">
        <v>0</v>
      </c>
      <c r="T584" s="2">
        <f t="shared" si="47"/>
        <v>11319.357087572354</v>
      </c>
    </row>
    <row r="585" spans="1:20" x14ac:dyDescent="0.25">
      <c r="A585" s="22" t="s">
        <v>325</v>
      </c>
      <c r="B585" s="5" t="s">
        <v>1187</v>
      </c>
      <c r="C585" s="5" t="s">
        <v>1339</v>
      </c>
      <c r="D585" s="5" t="s">
        <v>1336</v>
      </c>
      <c r="E585" s="5" t="s">
        <v>1352</v>
      </c>
      <c r="F585" s="5" t="s">
        <v>1885</v>
      </c>
      <c r="G585" s="5" t="s">
        <v>1886</v>
      </c>
      <c r="H585" s="5" t="s">
        <v>1393</v>
      </c>
      <c r="I585" s="5" t="s">
        <v>1141</v>
      </c>
      <c r="J585" s="5" t="s">
        <v>1142</v>
      </c>
      <c r="K585" s="5" t="s">
        <v>1336</v>
      </c>
      <c r="L585" s="5" t="s">
        <v>1352</v>
      </c>
      <c r="M585" s="15"/>
      <c r="N585" s="15"/>
      <c r="O585" s="13">
        <v>0.5</v>
      </c>
      <c r="P585" s="18">
        <v>1370.01</v>
      </c>
      <c r="Q585" s="4">
        <f t="shared" si="48"/>
        <v>746.69422539303002</v>
      </c>
      <c r="R585" s="4">
        <f t="shared" si="49"/>
        <v>328.54545917293319</v>
      </c>
      <c r="S585" s="16">
        <v>0</v>
      </c>
      <c r="T585" s="2">
        <f t="shared" si="47"/>
        <v>418.14876622009683</v>
      </c>
    </row>
    <row r="586" spans="1:20" x14ac:dyDescent="0.25">
      <c r="A586" s="22" t="s">
        <v>325</v>
      </c>
      <c r="B586" s="5" t="s">
        <v>1187</v>
      </c>
      <c r="C586" s="5" t="s">
        <v>1339</v>
      </c>
      <c r="D586" s="5" t="s">
        <v>1336</v>
      </c>
      <c r="E586" s="5" t="s">
        <v>1352</v>
      </c>
      <c r="F586" s="5" t="s">
        <v>1885</v>
      </c>
      <c r="G586" s="5" t="s">
        <v>1886</v>
      </c>
      <c r="H586" s="5" t="s">
        <v>1393</v>
      </c>
      <c r="I586" s="5" t="s">
        <v>1187</v>
      </c>
      <c r="J586" s="5" t="s">
        <v>1188</v>
      </c>
      <c r="K586" s="5" t="s">
        <v>1336</v>
      </c>
      <c r="L586" s="5" t="s">
        <v>1352</v>
      </c>
      <c r="M586" s="15"/>
      <c r="N586" s="15"/>
      <c r="O586" s="13">
        <v>0.5</v>
      </c>
      <c r="P586" s="18">
        <v>1370.01</v>
      </c>
      <c r="Q586" s="4">
        <f t="shared" si="48"/>
        <v>746.69422539303002</v>
      </c>
      <c r="R586" s="4">
        <f t="shared" si="49"/>
        <v>328.54545917293319</v>
      </c>
      <c r="S586" s="16">
        <v>0</v>
      </c>
      <c r="T586" s="2">
        <f t="shared" si="47"/>
        <v>418.14876622009683</v>
      </c>
    </row>
    <row r="587" spans="1:20" x14ac:dyDescent="0.25">
      <c r="A587" s="22" t="s">
        <v>326</v>
      </c>
      <c r="B587" s="5" t="s">
        <v>1167</v>
      </c>
      <c r="C587" s="5" t="s">
        <v>1168</v>
      </c>
      <c r="D587" s="5" t="s">
        <v>1336</v>
      </c>
      <c r="E587" s="5" t="s">
        <v>1352</v>
      </c>
      <c r="F587" s="5" t="s">
        <v>1990</v>
      </c>
      <c r="G587" s="5" t="s">
        <v>1991</v>
      </c>
      <c r="H587" s="5" t="s">
        <v>1393</v>
      </c>
      <c r="I587" s="5" t="s">
        <v>1167</v>
      </c>
      <c r="J587" s="5" t="s">
        <v>1168</v>
      </c>
      <c r="K587" s="5" t="s">
        <v>1336</v>
      </c>
      <c r="L587" s="5" t="s">
        <v>1352</v>
      </c>
      <c r="M587" s="15"/>
      <c r="N587" s="15"/>
      <c r="O587" s="13">
        <v>0.6</v>
      </c>
      <c r="P587" s="18">
        <v>277.05</v>
      </c>
      <c r="Q587" s="4">
        <f t="shared" si="48"/>
        <v>151.00009134615001</v>
      </c>
      <c r="R587" s="4">
        <f t="shared" si="49"/>
        <v>66.440040192306</v>
      </c>
      <c r="S587" s="16">
        <v>0</v>
      </c>
      <c r="T587" s="2">
        <f t="shared" si="47"/>
        <v>84.560051153844014</v>
      </c>
    </row>
    <row r="588" spans="1:20" x14ac:dyDescent="0.25">
      <c r="A588" s="22" t="s">
        <v>326</v>
      </c>
      <c r="B588" s="5" t="s">
        <v>1167</v>
      </c>
      <c r="C588" s="5" t="s">
        <v>1168</v>
      </c>
      <c r="D588" s="5" t="s">
        <v>1336</v>
      </c>
      <c r="E588" s="5" t="s">
        <v>1352</v>
      </c>
      <c r="F588" s="5" t="s">
        <v>1992</v>
      </c>
      <c r="G588" s="5" t="s">
        <v>1993</v>
      </c>
      <c r="H588" s="5" t="s">
        <v>1402</v>
      </c>
      <c r="I588" s="5" t="s">
        <v>1167</v>
      </c>
      <c r="J588" s="5" t="s">
        <v>1168</v>
      </c>
      <c r="K588" s="5" t="s">
        <v>1336</v>
      </c>
      <c r="L588" s="5" t="s">
        <v>1352</v>
      </c>
      <c r="M588" s="15"/>
      <c r="N588" s="15"/>
      <c r="O588" s="13">
        <v>0.4</v>
      </c>
      <c r="P588" s="18">
        <v>184.70000000000002</v>
      </c>
      <c r="Q588" s="4">
        <f t="shared" si="48"/>
        <v>100.66672756410001</v>
      </c>
      <c r="R588" s="4">
        <f t="shared" si="49"/>
        <v>44.293360128204007</v>
      </c>
      <c r="S588" s="16">
        <v>0</v>
      </c>
      <c r="T588" s="2">
        <f t="shared" si="47"/>
        <v>56.373367435896007</v>
      </c>
    </row>
    <row r="589" spans="1:20" x14ac:dyDescent="0.25">
      <c r="A589" s="22" t="s">
        <v>327</v>
      </c>
      <c r="B589" s="5" t="s">
        <v>1161</v>
      </c>
      <c r="C589" s="5" t="s">
        <v>1162</v>
      </c>
      <c r="D589" s="5" t="s">
        <v>1348</v>
      </c>
      <c r="E589" s="5" t="s">
        <v>1349</v>
      </c>
      <c r="F589" s="5" t="s">
        <v>1585</v>
      </c>
      <c r="G589" s="5" t="s">
        <v>1586</v>
      </c>
      <c r="H589" s="5" t="s">
        <v>1393</v>
      </c>
      <c r="I589" s="5" t="s">
        <v>1161</v>
      </c>
      <c r="J589" s="5" t="s">
        <v>1162</v>
      </c>
      <c r="K589" s="5" t="s">
        <v>1348</v>
      </c>
      <c r="L589" s="5" t="s">
        <v>1407</v>
      </c>
      <c r="M589" s="15"/>
      <c r="N589" s="15"/>
      <c r="O589" s="13">
        <v>0.5</v>
      </c>
      <c r="P589" s="18">
        <v>31036.844999999998</v>
      </c>
      <c r="Q589" s="4">
        <f t="shared" si="48"/>
        <v>16915.958960824035</v>
      </c>
      <c r="R589" s="4">
        <f t="shared" si="49"/>
        <v>7443.0219427625752</v>
      </c>
      <c r="S589" s="16">
        <v>0</v>
      </c>
      <c r="T589" s="2">
        <f t="shared" si="47"/>
        <v>9472.9370180614605</v>
      </c>
    </row>
    <row r="590" spans="1:20" x14ac:dyDescent="0.25">
      <c r="A590" s="22" t="s">
        <v>327</v>
      </c>
      <c r="B590" s="5" t="s">
        <v>1161</v>
      </c>
      <c r="C590" s="5" t="s">
        <v>1162</v>
      </c>
      <c r="D590" s="5" t="s">
        <v>1348</v>
      </c>
      <c r="E590" s="5" t="s">
        <v>1349</v>
      </c>
      <c r="F590" s="5" t="s">
        <v>1450</v>
      </c>
      <c r="G590" s="5" t="s">
        <v>1451</v>
      </c>
      <c r="H590" s="5" t="s">
        <v>1402</v>
      </c>
      <c r="I590" s="5" t="s">
        <v>1161</v>
      </c>
      <c r="J590" s="5" t="s">
        <v>1162</v>
      </c>
      <c r="K590" s="5" t="s">
        <v>1348</v>
      </c>
      <c r="L590" s="5" t="s">
        <v>1407</v>
      </c>
      <c r="M590" s="15"/>
      <c r="N590" s="15"/>
      <c r="O590" s="13">
        <v>0.5</v>
      </c>
      <c r="P590" s="18">
        <v>31036.844999999998</v>
      </c>
      <c r="Q590" s="4">
        <f t="shared" si="48"/>
        <v>16915.958960824035</v>
      </c>
      <c r="R590" s="4">
        <f t="shared" si="49"/>
        <v>7443.0219427625752</v>
      </c>
      <c r="S590" s="16">
        <v>0</v>
      </c>
      <c r="T590" s="2">
        <f t="shared" si="47"/>
        <v>9472.9370180614605</v>
      </c>
    </row>
    <row r="591" spans="1:20" x14ac:dyDescent="0.25">
      <c r="A591" s="22" t="s">
        <v>328</v>
      </c>
      <c r="B591" s="5" t="s">
        <v>1183</v>
      </c>
      <c r="C591" s="5" t="s">
        <v>1184</v>
      </c>
      <c r="D591" s="5" t="s">
        <v>1361</v>
      </c>
      <c r="E591" s="5" t="s">
        <v>1362</v>
      </c>
      <c r="F591" s="5" t="s">
        <v>1829</v>
      </c>
      <c r="G591" s="5" t="s">
        <v>1830</v>
      </c>
      <c r="H591" s="5" t="s">
        <v>1393</v>
      </c>
      <c r="I591" s="5" t="s">
        <v>1203</v>
      </c>
      <c r="J591" s="5" t="s">
        <v>1204</v>
      </c>
      <c r="K591" s="5" t="s">
        <v>1361</v>
      </c>
      <c r="L591" s="5" t="s">
        <v>1486</v>
      </c>
      <c r="M591" s="15"/>
      <c r="N591" s="15"/>
      <c r="O591" s="13">
        <v>0</v>
      </c>
      <c r="P591" s="18">
        <v>0</v>
      </c>
      <c r="Q591" s="4">
        <f t="shared" si="48"/>
        <v>0</v>
      </c>
      <c r="R591" s="4">
        <f t="shared" si="49"/>
        <v>0</v>
      </c>
      <c r="S591" s="16">
        <v>0</v>
      </c>
      <c r="T591" s="2">
        <f t="shared" si="47"/>
        <v>0</v>
      </c>
    </row>
    <row r="592" spans="1:20" x14ac:dyDescent="0.25">
      <c r="A592" s="22" t="s">
        <v>328</v>
      </c>
      <c r="B592" s="5" t="s">
        <v>1183</v>
      </c>
      <c r="C592" s="5" t="s">
        <v>1184</v>
      </c>
      <c r="D592" s="5" t="s">
        <v>1361</v>
      </c>
      <c r="E592" s="5" t="s">
        <v>1362</v>
      </c>
      <c r="F592" s="5" t="s">
        <v>1829</v>
      </c>
      <c r="G592" s="5" t="s">
        <v>1830</v>
      </c>
      <c r="H592" s="5" t="s">
        <v>1393</v>
      </c>
      <c r="I592" s="5" t="s">
        <v>1183</v>
      </c>
      <c r="J592" s="5" t="s">
        <v>1184</v>
      </c>
      <c r="K592" s="5" t="s">
        <v>1361</v>
      </c>
      <c r="L592" s="5" t="s">
        <v>1486</v>
      </c>
      <c r="M592" s="15"/>
      <c r="N592" s="15"/>
      <c r="O592" s="13">
        <v>1</v>
      </c>
      <c r="P592" s="18">
        <v>22101.129999999994</v>
      </c>
      <c r="Q592" s="4">
        <f t="shared" si="48"/>
        <v>12045.741378282388</v>
      </c>
      <c r="R592" s="4">
        <f t="shared" si="49"/>
        <v>5300.1262064442508</v>
      </c>
      <c r="S592" s="16">
        <v>0</v>
      </c>
      <c r="T592" s="2">
        <f t="shared" si="47"/>
        <v>6745.615171838137</v>
      </c>
    </row>
    <row r="593" spans="1:20" x14ac:dyDescent="0.25">
      <c r="A593" s="22" t="s">
        <v>329</v>
      </c>
      <c r="B593" s="5" t="s">
        <v>1169</v>
      </c>
      <c r="C593" s="5" t="s">
        <v>1170</v>
      </c>
      <c r="D593" s="5" t="s">
        <v>1348</v>
      </c>
      <c r="E593" s="5" t="s">
        <v>1349</v>
      </c>
      <c r="F593" s="5" t="s">
        <v>1487</v>
      </c>
      <c r="G593" s="5" t="s">
        <v>1488</v>
      </c>
      <c r="H593" s="5" t="s">
        <v>1393</v>
      </c>
      <c r="I593" s="5" t="s">
        <v>1169</v>
      </c>
      <c r="J593" s="5" t="s">
        <v>1170</v>
      </c>
      <c r="K593" s="5" t="s">
        <v>1348</v>
      </c>
      <c r="L593" s="5" t="s">
        <v>1407</v>
      </c>
      <c r="M593" s="15"/>
      <c r="N593" s="15"/>
      <c r="O593" s="13">
        <v>0.5</v>
      </c>
      <c r="P593" s="18">
        <v>18613.765000000003</v>
      </c>
      <c r="Q593" s="4">
        <f t="shared" si="48"/>
        <v>10145.028750390798</v>
      </c>
      <c r="R593" s="4">
        <f t="shared" si="49"/>
        <v>4463.8126501719516</v>
      </c>
      <c r="S593" s="16">
        <v>0</v>
      </c>
      <c r="T593" s="2">
        <f t="shared" si="47"/>
        <v>5681.2161002188468</v>
      </c>
    </row>
    <row r="594" spans="1:20" x14ac:dyDescent="0.25">
      <c r="A594" s="22" t="s">
        <v>329</v>
      </c>
      <c r="B594" s="5" t="s">
        <v>1169</v>
      </c>
      <c r="C594" s="5" t="s">
        <v>1170</v>
      </c>
      <c r="D594" s="5" t="s">
        <v>1348</v>
      </c>
      <c r="E594" s="5" t="s">
        <v>1349</v>
      </c>
      <c r="F594" s="5" t="s">
        <v>1531</v>
      </c>
      <c r="G594" s="5" t="s">
        <v>1532</v>
      </c>
      <c r="H594" s="5" t="s">
        <v>1402</v>
      </c>
      <c r="I594" s="5" t="s">
        <v>1169</v>
      </c>
      <c r="J594" s="5" t="s">
        <v>1170</v>
      </c>
      <c r="K594" s="5" t="s">
        <v>1348</v>
      </c>
      <c r="L594" s="5" t="s">
        <v>1407</v>
      </c>
      <c r="M594" s="15"/>
      <c r="N594" s="15"/>
      <c r="O594" s="13">
        <v>0.5</v>
      </c>
      <c r="P594" s="18">
        <v>18613.765000000003</v>
      </c>
      <c r="Q594" s="4">
        <f t="shared" si="48"/>
        <v>10145.028750390798</v>
      </c>
      <c r="R594" s="4">
        <f t="shared" si="49"/>
        <v>4463.8126501719516</v>
      </c>
      <c r="S594" s="16">
        <v>0</v>
      </c>
      <c r="T594" s="2">
        <f t="shared" si="47"/>
        <v>5681.2161002188468</v>
      </c>
    </row>
    <row r="595" spans="1:20" x14ac:dyDescent="0.25">
      <c r="A595" s="22" t="s">
        <v>330</v>
      </c>
      <c r="B595" s="5" t="s">
        <v>1169</v>
      </c>
      <c r="C595" s="5" t="s">
        <v>1170</v>
      </c>
      <c r="D595" s="5" t="s">
        <v>1348</v>
      </c>
      <c r="E595" s="5" t="s">
        <v>1349</v>
      </c>
      <c r="F595" s="5" t="s">
        <v>1487</v>
      </c>
      <c r="G595" s="5" t="s">
        <v>1488</v>
      </c>
      <c r="H595" s="5" t="s">
        <v>1393</v>
      </c>
      <c r="I595" s="5" t="s">
        <v>1169</v>
      </c>
      <c r="J595" s="5" t="s">
        <v>1170</v>
      </c>
      <c r="K595" s="5" t="s">
        <v>1348</v>
      </c>
      <c r="L595" s="5" t="s">
        <v>1407</v>
      </c>
      <c r="M595" s="15"/>
      <c r="N595" s="15"/>
      <c r="O595" s="13">
        <v>0.5</v>
      </c>
      <c r="P595" s="18">
        <v>11024.815000000001</v>
      </c>
      <c r="Q595" s="4">
        <f t="shared" si="48"/>
        <v>6008.8362103389454</v>
      </c>
      <c r="R595" s="4">
        <f t="shared" si="49"/>
        <v>2643.8879325491362</v>
      </c>
      <c r="S595" s="16">
        <v>0</v>
      </c>
      <c r="T595" s="2">
        <f t="shared" si="47"/>
        <v>3364.9482777898093</v>
      </c>
    </row>
    <row r="596" spans="1:20" x14ac:dyDescent="0.25">
      <c r="A596" s="22" t="s">
        <v>330</v>
      </c>
      <c r="B596" s="5" t="s">
        <v>1169</v>
      </c>
      <c r="C596" s="5" t="s">
        <v>1170</v>
      </c>
      <c r="D596" s="5" t="s">
        <v>1348</v>
      </c>
      <c r="E596" s="5" t="s">
        <v>1349</v>
      </c>
      <c r="F596" s="5" t="s">
        <v>1531</v>
      </c>
      <c r="G596" s="5" t="s">
        <v>1532</v>
      </c>
      <c r="H596" s="5" t="s">
        <v>1402</v>
      </c>
      <c r="I596" s="5" t="s">
        <v>1169</v>
      </c>
      <c r="J596" s="5" t="s">
        <v>1170</v>
      </c>
      <c r="K596" s="5" t="s">
        <v>1348</v>
      </c>
      <c r="L596" s="5" t="s">
        <v>1407</v>
      </c>
      <c r="M596" s="15"/>
      <c r="N596" s="15"/>
      <c r="O596" s="13">
        <v>0.5</v>
      </c>
      <c r="P596" s="18">
        <v>11024.815000000001</v>
      </c>
      <c r="Q596" s="4">
        <f t="shared" si="48"/>
        <v>6008.8362103389454</v>
      </c>
      <c r="R596" s="4">
        <f t="shared" si="49"/>
        <v>2643.8879325491362</v>
      </c>
      <c r="S596" s="16">
        <v>0</v>
      </c>
      <c r="T596" s="2">
        <f t="shared" si="47"/>
        <v>3364.9482777898093</v>
      </c>
    </row>
    <row r="597" spans="1:20" x14ac:dyDescent="0.25">
      <c r="A597" s="22" t="s">
        <v>331</v>
      </c>
      <c r="B597" s="5" t="s">
        <v>1185</v>
      </c>
      <c r="C597" s="5" t="s">
        <v>1186</v>
      </c>
      <c r="D597" s="5" t="s">
        <v>1357</v>
      </c>
      <c r="E597" s="5" t="s">
        <v>1358</v>
      </c>
      <c r="F597" s="5" t="s">
        <v>1994</v>
      </c>
      <c r="G597" s="5" t="s">
        <v>1995</v>
      </c>
      <c r="H597" s="5" t="s">
        <v>1910</v>
      </c>
      <c r="I597" s="5" t="s">
        <v>1239</v>
      </c>
      <c r="J597" s="5" t="s">
        <v>1240</v>
      </c>
      <c r="K597" s="5" t="s">
        <v>1801</v>
      </c>
      <c r="L597" s="5" t="s">
        <v>1802</v>
      </c>
      <c r="M597" s="15"/>
      <c r="N597" s="15"/>
      <c r="O597" s="13">
        <v>0</v>
      </c>
      <c r="P597" s="18">
        <v>0</v>
      </c>
      <c r="Q597" s="4">
        <f t="shared" si="48"/>
        <v>0</v>
      </c>
      <c r="R597" s="4">
        <f t="shared" si="49"/>
        <v>0</v>
      </c>
      <c r="S597" s="16">
        <v>0</v>
      </c>
      <c r="T597" s="2">
        <f t="shared" si="47"/>
        <v>0</v>
      </c>
    </row>
    <row r="598" spans="1:20" x14ac:dyDescent="0.25">
      <c r="A598" s="22" t="s">
        <v>331</v>
      </c>
      <c r="B598" s="5" t="s">
        <v>1185</v>
      </c>
      <c r="C598" s="5" t="s">
        <v>1186</v>
      </c>
      <c r="D598" s="5" t="s">
        <v>1357</v>
      </c>
      <c r="E598" s="5" t="s">
        <v>1358</v>
      </c>
      <c r="F598" s="5" t="s">
        <v>1994</v>
      </c>
      <c r="G598" s="5" t="s">
        <v>1995</v>
      </c>
      <c r="H598" s="5" t="s">
        <v>1910</v>
      </c>
      <c r="I598" s="5" t="s">
        <v>1261</v>
      </c>
      <c r="J598" s="5" t="s">
        <v>1262</v>
      </c>
      <c r="K598" s="5" t="s">
        <v>1801</v>
      </c>
      <c r="L598" s="5" t="s">
        <v>1802</v>
      </c>
      <c r="M598" s="15"/>
      <c r="N598" s="15"/>
      <c r="O598" s="13">
        <v>0.1</v>
      </c>
      <c r="P598" s="18">
        <v>150.239</v>
      </c>
      <c r="Q598" s="4">
        <f t="shared" si="48"/>
        <v>81.884507214417013</v>
      </c>
      <c r="R598" s="4">
        <f t="shared" si="49"/>
        <v>36.029183174343487</v>
      </c>
      <c r="S598" s="16">
        <v>0</v>
      </c>
      <c r="T598" s="2">
        <f t="shared" si="47"/>
        <v>45.855324040073526</v>
      </c>
    </row>
    <row r="599" spans="1:20" x14ac:dyDescent="0.25">
      <c r="A599" s="22" t="s">
        <v>331</v>
      </c>
      <c r="B599" s="5" t="s">
        <v>1185</v>
      </c>
      <c r="C599" s="5" t="s">
        <v>1186</v>
      </c>
      <c r="D599" s="5" t="s">
        <v>1357</v>
      </c>
      <c r="E599" s="5" t="s">
        <v>1358</v>
      </c>
      <c r="F599" s="5" t="s">
        <v>1996</v>
      </c>
      <c r="G599" s="5" t="s">
        <v>1997</v>
      </c>
      <c r="H599" s="5" t="s">
        <v>1393</v>
      </c>
      <c r="I599" s="5" t="s">
        <v>1185</v>
      </c>
      <c r="J599" s="5" t="s">
        <v>1186</v>
      </c>
      <c r="K599" s="5" t="s">
        <v>1357</v>
      </c>
      <c r="L599" s="5" t="s">
        <v>1433</v>
      </c>
      <c r="M599" s="15"/>
      <c r="N599" s="15"/>
      <c r="O599" s="13">
        <v>0.18</v>
      </c>
      <c r="P599" s="18">
        <v>270.43019999999996</v>
      </c>
      <c r="Q599" s="4">
        <f t="shared" si="48"/>
        <v>147.39211298595058</v>
      </c>
      <c r="R599" s="4">
        <f t="shared" si="49"/>
        <v>64.852529713818257</v>
      </c>
      <c r="S599" s="16">
        <v>0</v>
      </c>
      <c r="T599" s="2">
        <f t="shared" si="47"/>
        <v>82.539583272132319</v>
      </c>
    </row>
    <row r="600" spans="1:20" x14ac:dyDescent="0.25">
      <c r="A600" s="22" t="s">
        <v>331</v>
      </c>
      <c r="B600" s="5" t="s">
        <v>1185</v>
      </c>
      <c r="C600" s="5" t="s">
        <v>1186</v>
      </c>
      <c r="D600" s="5" t="s">
        <v>1357</v>
      </c>
      <c r="E600" s="5" t="s">
        <v>1358</v>
      </c>
      <c r="F600" s="5" t="s">
        <v>1996</v>
      </c>
      <c r="G600" s="5" t="s">
        <v>1997</v>
      </c>
      <c r="H600" s="5" t="s">
        <v>1393</v>
      </c>
      <c r="I600" s="5" t="s">
        <v>1223</v>
      </c>
      <c r="J600" s="5" t="s">
        <v>1224</v>
      </c>
      <c r="K600" s="5" t="s">
        <v>1357</v>
      </c>
      <c r="L600" s="5" t="s">
        <v>1433</v>
      </c>
      <c r="M600" s="15"/>
      <c r="N600" s="15"/>
      <c r="O600" s="13">
        <v>0.12</v>
      </c>
      <c r="P600" s="18">
        <v>180.28679999999997</v>
      </c>
      <c r="Q600" s="4">
        <f t="shared" si="48"/>
        <v>98.261408657300393</v>
      </c>
      <c r="R600" s="4">
        <f t="shared" si="49"/>
        <v>43.235019809212176</v>
      </c>
      <c r="S600" s="16">
        <v>0</v>
      </c>
      <c r="T600" s="2">
        <f t="shared" si="47"/>
        <v>55.026388848088217</v>
      </c>
    </row>
    <row r="601" spans="1:20" x14ac:dyDescent="0.25">
      <c r="A601" s="22" t="s">
        <v>331</v>
      </c>
      <c r="B601" s="5" t="s">
        <v>1185</v>
      </c>
      <c r="C601" s="5" t="s">
        <v>1186</v>
      </c>
      <c r="D601" s="5" t="s">
        <v>1357</v>
      </c>
      <c r="E601" s="5" t="s">
        <v>1358</v>
      </c>
      <c r="F601" s="5" t="s">
        <v>1675</v>
      </c>
      <c r="G601" s="5" t="s">
        <v>1676</v>
      </c>
      <c r="H601" s="5" t="s">
        <v>1910</v>
      </c>
      <c r="I601" s="5" t="s">
        <v>1185</v>
      </c>
      <c r="J601" s="5" t="s">
        <v>1186</v>
      </c>
      <c r="K601" s="5" t="s">
        <v>1357</v>
      </c>
      <c r="L601" s="5" t="s">
        <v>1433</v>
      </c>
      <c r="M601" s="15"/>
      <c r="N601" s="15"/>
      <c r="O601" s="13">
        <v>0.09</v>
      </c>
      <c r="P601" s="18">
        <v>135.21509999999998</v>
      </c>
      <c r="Q601" s="4">
        <f t="shared" si="48"/>
        <v>73.696056492975288</v>
      </c>
      <c r="R601" s="4">
        <f t="shared" si="49"/>
        <v>32.426264856909128</v>
      </c>
      <c r="S601" s="16">
        <v>0</v>
      </c>
      <c r="T601" s="2">
        <f t="shared" si="47"/>
        <v>41.269791636066159</v>
      </c>
    </row>
    <row r="602" spans="1:20" x14ac:dyDescent="0.25">
      <c r="A602" s="22" t="s">
        <v>331</v>
      </c>
      <c r="B602" s="5" t="s">
        <v>1185</v>
      </c>
      <c r="C602" s="5" t="s">
        <v>1186</v>
      </c>
      <c r="D602" s="5" t="s">
        <v>1357</v>
      </c>
      <c r="E602" s="5" t="s">
        <v>1358</v>
      </c>
      <c r="F602" s="5" t="s">
        <v>1675</v>
      </c>
      <c r="G602" s="5" t="s">
        <v>1676</v>
      </c>
      <c r="H602" s="5" t="s">
        <v>1910</v>
      </c>
      <c r="I602" s="5" t="s">
        <v>1223</v>
      </c>
      <c r="J602" s="5" t="s">
        <v>1224</v>
      </c>
      <c r="K602" s="5" t="s">
        <v>1357</v>
      </c>
      <c r="L602" s="5" t="s">
        <v>1433</v>
      </c>
      <c r="M602" s="15"/>
      <c r="N602" s="15"/>
      <c r="O602" s="13">
        <v>0.06</v>
      </c>
      <c r="P602" s="18">
        <v>90.143399999999986</v>
      </c>
      <c r="Q602" s="4">
        <f t="shared" si="48"/>
        <v>49.130704328650197</v>
      </c>
      <c r="R602" s="4">
        <f t="shared" si="49"/>
        <v>21.617509904606088</v>
      </c>
      <c r="S602" s="16">
        <v>0</v>
      </c>
      <c r="T602" s="2">
        <f t="shared" si="47"/>
        <v>27.513194424044109</v>
      </c>
    </row>
    <row r="603" spans="1:20" x14ac:dyDescent="0.25">
      <c r="A603" s="22" t="s">
        <v>331</v>
      </c>
      <c r="B603" s="5" t="s">
        <v>1185</v>
      </c>
      <c r="C603" s="5" t="s">
        <v>1186</v>
      </c>
      <c r="D603" s="5" t="s">
        <v>1357</v>
      </c>
      <c r="E603" s="5" t="s">
        <v>1358</v>
      </c>
      <c r="F603" s="5" t="s">
        <v>1677</v>
      </c>
      <c r="G603" s="5" t="s">
        <v>1678</v>
      </c>
      <c r="H603" s="5" t="s">
        <v>1910</v>
      </c>
      <c r="I603" s="5" t="s">
        <v>1223</v>
      </c>
      <c r="J603" s="5" t="s">
        <v>1224</v>
      </c>
      <c r="K603" s="5" t="s">
        <v>1357</v>
      </c>
      <c r="L603" s="5" t="s">
        <v>1433</v>
      </c>
      <c r="M603" s="15"/>
      <c r="N603" s="15"/>
      <c r="O603" s="13">
        <v>0.12</v>
      </c>
      <c r="P603" s="18">
        <v>180.28679999999997</v>
      </c>
      <c r="Q603" s="4">
        <f t="shared" si="48"/>
        <v>98.261408657300393</v>
      </c>
      <c r="R603" s="4">
        <f t="shared" si="49"/>
        <v>43.235019809212176</v>
      </c>
      <c r="S603" s="16">
        <v>0</v>
      </c>
      <c r="T603" s="2">
        <f t="shared" si="47"/>
        <v>55.026388848088217</v>
      </c>
    </row>
    <row r="604" spans="1:20" x14ac:dyDescent="0.25">
      <c r="A604" s="22" t="s">
        <v>331</v>
      </c>
      <c r="B604" s="5" t="s">
        <v>1185</v>
      </c>
      <c r="C604" s="5" t="s">
        <v>1186</v>
      </c>
      <c r="D604" s="5" t="s">
        <v>1357</v>
      </c>
      <c r="E604" s="5" t="s">
        <v>1358</v>
      </c>
      <c r="F604" s="5" t="s">
        <v>1677</v>
      </c>
      <c r="G604" s="5" t="s">
        <v>1678</v>
      </c>
      <c r="H604" s="5" t="s">
        <v>1910</v>
      </c>
      <c r="I604" s="5" t="s">
        <v>1195</v>
      </c>
      <c r="J604" s="5" t="s">
        <v>1196</v>
      </c>
      <c r="K604" s="5" t="s">
        <v>1357</v>
      </c>
      <c r="L604" s="5" t="s">
        <v>1433</v>
      </c>
      <c r="M604" s="15"/>
      <c r="N604" s="15"/>
      <c r="O604" s="13">
        <v>0.18</v>
      </c>
      <c r="P604" s="18">
        <v>270.43019999999996</v>
      </c>
      <c r="Q604" s="4">
        <f t="shared" si="48"/>
        <v>147.39211298595058</v>
      </c>
      <c r="R604" s="4">
        <f t="shared" si="49"/>
        <v>64.852529713818257</v>
      </c>
      <c r="S604" s="16">
        <v>0</v>
      </c>
      <c r="T604" s="2">
        <f t="shared" si="47"/>
        <v>82.539583272132319</v>
      </c>
    </row>
    <row r="605" spans="1:20" x14ac:dyDescent="0.25">
      <c r="A605" s="22" t="s">
        <v>331</v>
      </c>
      <c r="B605" s="5" t="s">
        <v>1185</v>
      </c>
      <c r="C605" s="5" t="s">
        <v>1186</v>
      </c>
      <c r="D605" s="5" t="s">
        <v>1357</v>
      </c>
      <c r="E605" s="5" t="s">
        <v>1358</v>
      </c>
      <c r="F605" s="5" t="s">
        <v>1998</v>
      </c>
      <c r="G605" s="5" t="s">
        <v>1999</v>
      </c>
      <c r="H605" s="5" t="s">
        <v>1910</v>
      </c>
      <c r="I605" s="5" t="s">
        <v>1261</v>
      </c>
      <c r="J605" s="5" t="s">
        <v>1262</v>
      </c>
      <c r="K605" s="5" t="s">
        <v>1801</v>
      </c>
      <c r="L605" s="5" t="s">
        <v>1802</v>
      </c>
      <c r="M605" s="15"/>
      <c r="N605" s="15"/>
      <c r="O605" s="13">
        <v>0.15</v>
      </c>
      <c r="P605" s="18">
        <v>225.35849999999996</v>
      </c>
      <c r="Q605" s="4">
        <f t="shared" si="48"/>
        <v>122.82676082162548</v>
      </c>
      <c r="R605" s="4">
        <f t="shared" si="49"/>
        <v>54.043774761515216</v>
      </c>
      <c r="S605" s="16">
        <v>0</v>
      </c>
      <c r="T605" s="2">
        <f t="shared" si="47"/>
        <v>68.782986060110261</v>
      </c>
    </row>
    <row r="606" spans="1:20" x14ac:dyDescent="0.25">
      <c r="A606" s="22" t="s">
        <v>332</v>
      </c>
      <c r="B606" s="5" t="s">
        <v>1141</v>
      </c>
      <c r="C606" s="5" t="s">
        <v>1142</v>
      </c>
      <c r="D606" s="5" t="s">
        <v>1336</v>
      </c>
      <c r="E606" s="5" t="s">
        <v>1352</v>
      </c>
      <c r="F606" s="5" t="s">
        <v>1597</v>
      </c>
      <c r="G606" s="5" t="s">
        <v>1598</v>
      </c>
      <c r="H606" s="5" t="s">
        <v>1393</v>
      </c>
      <c r="I606" s="5" t="s">
        <v>1141</v>
      </c>
      <c r="J606" s="5" t="s">
        <v>1142</v>
      </c>
      <c r="K606" s="5" t="s">
        <v>1336</v>
      </c>
      <c r="L606" s="5" t="s">
        <v>1352</v>
      </c>
      <c r="M606" s="15"/>
      <c r="N606" s="15"/>
      <c r="O606" s="13">
        <v>1</v>
      </c>
      <c r="P606" s="18">
        <v>5960.26</v>
      </c>
      <c r="Q606" s="4">
        <f t="shared" si="48"/>
        <v>3248.5103932387806</v>
      </c>
      <c r="R606" s="4">
        <f t="shared" si="49"/>
        <v>1429.3445730250635</v>
      </c>
      <c r="S606" s="16">
        <v>0</v>
      </c>
      <c r="T606" s="2">
        <f t="shared" si="47"/>
        <v>1819.1658202137171</v>
      </c>
    </row>
    <row r="607" spans="1:20" x14ac:dyDescent="0.25">
      <c r="A607" s="22" t="s">
        <v>333</v>
      </c>
      <c r="B607" s="5" t="s">
        <v>1227</v>
      </c>
      <c r="C607" s="5" t="s">
        <v>1228</v>
      </c>
      <c r="D607" s="5" t="s">
        <v>1346</v>
      </c>
      <c r="E607" s="5" t="s">
        <v>1347</v>
      </c>
      <c r="F607" s="5" t="s">
        <v>1862</v>
      </c>
      <c r="G607" s="5" t="s">
        <v>1863</v>
      </c>
      <c r="H607" s="5" t="s">
        <v>1393</v>
      </c>
      <c r="I607" s="5" t="s">
        <v>1227</v>
      </c>
      <c r="J607" s="5" t="s">
        <v>1228</v>
      </c>
      <c r="K607" s="5" t="s">
        <v>1346</v>
      </c>
      <c r="L607" s="5" t="s">
        <v>1395</v>
      </c>
      <c r="M607" s="15"/>
      <c r="N607" s="15"/>
      <c r="O607" s="13">
        <v>1</v>
      </c>
      <c r="P607" s="18">
        <v>4324.33</v>
      </c>
      <c r="Q607" s="4">
        <f t="shared" si="48"/>
        <v>2356.8822415119903</v>
      </c>
      <c r="R607" s="4">
        <f t="shared" si="49"/>
        <v>1037.0281862652757</v>
      </c>
      <c r="S607" s="16">
        <v>0</v>
      </c>
      <c r="T607" s="2">
        <f t="shared" si="47"/>
        <v>1319.8540552467146</v>
      </c>
    </row>
    <row r="608" spans="1:20" x14ac:dyDescent="0.25">
      <c r="A608" s="22" t="s">
        <v>334</v>
      </c>
      <c r="B608" s="5" t="s">
        <v>1219</v>
      </c>
      <c r="C608" s="5" t="s">
        <v>1220</v>
      </c>
      <c r="D608" s="5" t="s">
        <v>1353</v>
      </c>
      <c r="E608" s="5" t="s">
        <v>1354</v>
      </c>
      <c r="F608" s="5" t="s">
        <v>2000</v>
      </c>
      <c r="G608" s="5" t="s">
        <v>2001</v>
      </c>
      <c r="H608" s="5" t="s">
        <v>1393</v>
      </c>
      <c r="I608" s="5" t="s">
        <v>1219</v>
      </c>
      <c r="J608" s="5" t="s">
        <v>1220</v>
      </c>
      <c r="K608" s="5" t="s">
        <v>1353</v>
      </c>
      <c r="L608" s="5" t="s">
        <v>1399</v>
      </c>
      <c r="M608" s="15"/>
      <c r="N608" s="15"/>
      <c r="O608" s="13">
        <v>1</v>
      </c>
      <c r="P608" s="18">
        <v>2149.02</v>
      </c>
      <c r="Q608" s="4">
        <f t="shared" si="48"/>
        <v>1171.2767237130602</v>
      </c>
      <c r="R608" s="4">
        <f t="shared" si="49"/>
        <v>515.36175843374645</v>
      </c>
      <c r="S608" s="16">
        <v>0</v>
      </c>
      <c r="T608" s="2">
        <f t="shared" si="47"/>
        <v>655.91496527931372</v>
      </c>
    </row>
    <row r="609" spans="1:20" x14ac:dyDescent="0.25">
      <c r="A609" s="22" t="s">
        <v>335</v>
      </c>
      <c r="B609" s="5" t="s">
        <v>1221</v>
      </c>
      <c r="C609" s="5" t="s">
        <v>1222</v>
      </c>
      <c r="D609" s="5" t="s">
        <v>1363</v>
      </c>
      <c r="E609" s="5" t="s">
        <v>1349</v>
      </c>
      <c r="F609" s="5" t="s">
        <v>1765</v>
      </c>
      <c r="G609" s="5" t="s">
        <v>1766</v>
      </c>
      <c r="H609" s="5" t="s">
        <v>1393</v>
      </c>
      <c r="I609" s="5" t="s">
        <v>1177</v>
      </c>
      <c r="J609" s="5" t="s">
        <v>1178</v>
      </c>
      <c r="K609" s="5" t="s">
        <v>1336</v>
      </c>
      <c r="L609" s="5" t="s">
        <v>1352</v>
      </c>
      <c r="M609" s="15"/>
      <c r="N609" s="15"/>
      <c r="O609" s="13">
        <v>0.1</v>
      </c>
      <c r="P609" s="18">
        <v>4732.72</v>
      </c>
      <c r="Q609" s="4">
        <f t="shared" si="48"/>
        <v>2579.4663501741602</v>
      </c>
      <c r="R609" s="4">
        <f t="shared" si="49"/>
        <v>1134.9651940766305</v>
      </c>
      <c r="S609" s="16">
        <v>0</v>
      </c>
      <c r="T609" s="2">
        <f t="shared" si="47"/>
        <v>1444.5011560975297</v>
      </c>
    </row>
    <row r="610" spans="1:20" x14ac:dyDescent="0.25">
      <c r="A610" s="22" t="s">
        <v>335</v>
      </c>
      <c r="B610" s="5" t="s">
        <v>1221</v>
      </c>
      <c r="C610" s="5" t="s">
        <v>1222</v>
      </c>
      <c r="D610" s="5" t="s">
        <v>1363</v>
      </c>
      <c r="E610" s="5" t="s">
        <v>1349</v>
      </c>
      <c r="F610" s="5" t="s">
        <v>1765</v>
      </c>
      <c r="G610" s="5" t="s">
        <v>1766</v>
      </c>
      <c r="H610" s="5" t="s">
        <v>1393</v>
      </c>
      <c r="I610" s="5" t="s">
        <v>1221</v>
      </c>
      <c r="J610" s="5" t="s">
        <v>1222</v>
      </c>
      <c r="K610" s="5" t="s">
        <v>1363</v>
      </c>
      <c r="L610" s="5" t="s">
        <v>1407</v>
      </c>
      <c r="M610" s="15"/>
      <c r="N610" s="15"/>
      <c r="O610" s="13">
        <v>0.9</v>
      </c>
      <c r="P610" s="18">
        <v>42594.48</v>
      </c>
      <c r="Q610" s="4">
        <f t="shared" si="48"/>
        <v>23215.197151567445</v>
      </c>
      <c r="R610" s="4">
        <f t="shared" si="49"/>
        <v>10214.686746689677</v>
      </c>
      <c r="S610" s="16">
        <v>0</v>
      </c>
      <c r="T610" s="2">
        <f t="shared" si="47"/>
        <v>13000.510404877768</v>
      </c>
    </row>
    <row r="611" spans="1:20" x14ac:dyDescent="0.25">
      <c r="A611" s="22" t="s">
        <v>336</v>
      </c>
      <c r="B611" s="5" t="s">
        <v>1253</v>
      </c>
      <c r="C611" s="5" t="s">
        <v>1254</v>
      </c>
      <c r="D611" s="5" t="s">
        <v>1253</v>
      </c>
      <c r="E611" s="5" t="s">
        <v>1371</v>
      </c>
      <c r="F611" s="5" t="s">
        <v>1906</v>
      </c>
      <c r="G611" s="5" t="s">
        <v>1907</v>
      </c>
      <c r="H611" s="5" t="s">
        <v>1393</v>
      </c>
      <c r="I611" s="5" t="s">
        <v>1161</v>
      </c>
      <c r="J611" s="5" t="s">
        <v>1162</v>
      </c>
      <c r="K611" s="5" t="s">
        <v>1348</v>
      </c>
      <c r="L611" s="5" t="s">
        <v>1407</v>
      </c>
      <c r="M611" s="15"/>
      <c r="N611" s="15"/>
      <c r="O611" s="13">
        <v>0</v>
      </c>
      <c r="P611" s="18">
        <v>0</v>
      </c>
      <c r="Q611" s="4">
        <f t="shared" si="48"/>
        <v>0</v>
      </c>
      <c r="R611" s="4">
        <f t="shared" si="49"/>
        <v>0</v>
      </c>
      <c r="S611" s="16">
        <v>0</v>
      </c>
      <c r="T611" s="2">
        <f t="shared" si="47"/>
        <v>0</v>
      </c>
    </row>
    <row r="612" spans="1:20" x14ac:dyDescent="0.25">
      <c r="A612" s="22" t="s">
        <v>336</v>
      </c>
      <c r="B612" s="5" t="s">
        <v>1253</v>
      </c>
      <c r="C612" s="5" t="s">
        <v>1254</v>
      </c>
      <c r="D612" s="5" t="s">
        <v>1253</v>
      </c>
      <c r="E612" s="5" t="s">
        <v>1371</v>
      </c>
      <c r="F612" s="5" t="s">
        <v>1906</v>
      </c>
      <c r="G612" s="5" t="s">
        <v>1907</v>
      </c>
      <c r="H612" s="5" t="s">
        <v>1393</v>
      </c>
      <c r="I612" s="5" t="s">
        <v>1253</v>
      </c>
      <c r="J612" s="5" t="s">
        <v>1254</v>
      </c>
      <c r="K612" s="5" t="s">
        <v>1253</v>
      </c>
      <c r="L612" s="5" t="s">
        <v>1254</v>
      </c>
      <c r="M612" s="15"/>
      <c r="N612" s="15"/>
      <c r="O612" s="13">
        <v>1</v>
      </c>
      <c r="P612" s="18">
        <v>5813.85</v>
      </c>
      <c r="Q612" s="4">
        <f t="shared" si="48"/>
        <v>3168.7127993965505</v>
      </c>
      <c r="R612" s="4">
        <f t="shared" si="49"/>
        <v>1394.2336317344823</v>
      </c>
      <c r="S612" s="16">
        <v>0</v>
      </c>
      <c r="T612" s="2">
        <f t="shared" si="47"/>
        <v>1774.4791676620682</v>
      </c>
    </row>
    <row r="613" spans="1:20" x14ac:dyDescent="0.25">
      <c r="A613" s="22" t="s">
        <v>336</v>
      </c>
      <c r="B613" s="5" t="s">
        <v>1253</v>
      </c>
      <c r="C613" s="5" t="s">
        <v>1254</v>
      </c>
      <c r="D613" s="5" t="s">
        <v>1253</v>
      </c>
      <c r="E613" s="5" t="s">
        <v>1371</v>
      </c>
      <c r="F613" s="5" t="s">
        <v>2002</v>
      </c>
      <c r="G613" s="5" t="s">
        <v>2003</v>
      </c>
      <c r="H613" s="5" t="s">
        <v>1402</v>
      </c>
      <c r="I613" s="5" t="s">
        <v>1263</v>
      </c>
      <c r="J613" s="5" t="s">
        <v>1264</v>
      </c>
      <c r="K613" s="5" t="s">
        <v>1380</v>
      </c>
      <c r="L613" s="5" t="s">
        <v>2004</v>
      </c>
      <c r="M613" s="15"/>
      <c r="N613" s="15"/>
      <c r="O613" s="13">
        <v>0</v>
      </c>
      <c r="P613" s="18">
        <v>0</v>
      </c>
      <c r="Q613" s="4">
        <f t="shared" si="48"/>
        <v>0</v>
      </c>
      <c r="R613" s="4">
        <f t="shared" si="49"/>
        <v>0</v>
      </c>
      <c r="S613" s="16">
        <v>0</v>
      </c>
      <c r="T613" s="2">
        <f t="shared" si="47"/>
        <v>0</v>
      </c>
    </row>
    <row r="614" spans="1:20" x14ac:dyDescent="0.25">
      <c r="A614" s="22" t="s">
        <v>337</v>
      </c>
      <c r="B614" s="5" t="s">
        <v>1253</v>
      </c>
      <c r="C614" s="5" t="s">
        <v>1254</v>
      </c>
      <c r="D614" s="5" t="s">
        <v>1253</v>
      </c>
      <c r="E614" s="5" t="s">
        <v>1371</v>
      </c>
      <c r="F614" s="5" t="s">
        <v>1902</v>
      </c>
      <c r="G614" s="5" t="s">
        <v>1903</v>
      </c>
      <c r="H614" s="5" t="s">
        <v>1393</v>
      </c>
      <c r="I614" s="5" t="s">
        <v>1253</v>
      </c>
      <c r="J614" s="5" t="s">
        <v>1254</v>
      </c>
      <c r="K614" s="5" t="s">
        <v>1253</v>
      </c>
      <c r="L614" s="5" t="s">
        <v>1254</v>
      </c>
      <c r="M614" s="15"/>
      <c r="N614" s="15"/>
      <c r="O614" s="13">
        <v>1</v>
      </c>
      <c r="P614" s="18">
        <v>281.41000000000003</v>
      </c>
      <c r="Q614" s="4">
        <f t="shared" si="48"/>
        <v>153.37641474723003</v>
      </c>
      <c r="R614" s="4">
        <f t="shared" si="49"/>
        <v>67.485622488781217</v>
      </c>
      <c r="S614" s="16">
        <v>0</v>
      </c>
      <c r="T614" s="2">
        <f t="shared" si="47"/>
        <v>85.890792258448812</v>
      </c>
    </row>
    <row r="615" spans="1:20" x14ac:dyDescent="0.25">
      <c r="A615" s="22" t="s">
        <v>338</v>
      </c>
      <c r="B615" s="5" t="s">
        <v>1253</v>
      </c>
      <c r="C615" s="5" t="s">
        <v>1254</v>
      </c>
      <c r="D615" s="5" t="s">
        <v>1253</v>
      </c>
      <c r="E615" s="5" t="s">
        <v>1371</v>
      </c>
      <c r="F615" s="5" t="s">
        <v>1442</v>
      </c>
      <c r="G615" s="5" t="s">
        <v>1443</v>
      </c>
      <c r="H615" s="5" t="s">
        <v>1393</v>
      </c>
      <c r="I615" s="5" t="s">
        <v>1253</v>
      </c>
      <c r="J615" s="5" t="s">
        <v>1254</v>
      </c>
      <c r="K615" s="5" t="s">
        <v>1253</v>
      </c>
      <c r="L615" s="5" t="s">
        <v>1254</v>
      </c>
      <c r="M615" s="15"/>
      <c r="N615" s="15"/>
      <c r="O615" s="13">
        <v>1</v>
      </c>
      <c r="P615" s="18">
        <v>11297.689999999999</v>
      </c>
      <c r="Q615" s="4">
        <f t="shared" si="48"/>
        <v>6157.5608085200702</v>
      </c>
      <c r="R615" s="4">
        <f t="shared" si="49"/>
        <v>2709.3267557488307</v>
      </c>
      <c r="S615" s="16">
        <v>0</v>
      </c>
      <c r="T615" s="2">
        <f t="shared" si="47"/>
        <v>3448.2340527712395</v>
      </c>
    </row>
    <row r="616" spans="1:20" x14ac:dyDescent="0.25">
      <c r="A616" s="22" t="s">
        <v>339</v>
      </c>
      <c r="B616" s="5" t="s">
        <v>1253</v>
      </c>
      <c r="C616" s="5" t="s">
        <v>1254</v>
      </c>
      <c r="D616" s="5" t="s">
        <v>1253</v>
      </c>
      <c r="E616" s="5" t="s">
        <v>1371</v>
      </c>
      <c r="F616" s="5" t="s">
        <v>1783</v>
      </c>
      <c r="G616" s="5" t="s">
        <v>1784</v>
      </c>
      <c r="H616" s="5" t="s">
        <v>1393</v>
      </c>
      <c r="I616" s="5" t="s">
        <v>1253</v>
      </c>
      <c r="J616" s="5" t="s">
        <v>1254</v>
      </c>
      <c r="K616" s="5" t="s">
        <v>1253</v>
      </c>
      <c r="L616" s="5" t="s">
        <v>1254</v>
      </c>
      <c r="M616" s="15"/>
      <c r="N616" s="15"/>
      <c r="O616" s="13">
        <v>1</v>
      </c>
      <c r="P616" s="18">
        <v>6118.1200000000008</v>
      </c>
      <c r="Q616" s="4">
        <f t="shared" si="48"/>
        <v>3334.5485611503609</v>
      </c>
      <c r="R616" s="4">
        <f t="shared" si="49"/>
        <v>1467.2013669061589</v>
      </c>
      <c r="S616" s="16">
        <v>0</v>
      </c>
      <c r="T616" s="2">
        <f t="shared" ref="T616:T621" si="50">Q616-R616</f>
        <v>1867.347194244202</v>
      </c>
    </row>
    <row r="617" spans="1:20" x14ac:dyDescent="0.25">
      <c r="A617" s="22" t="s">
        <v>340</v>
      </c>
      <c r="B617" s="5" t="s">
        <v>1253</v>
      </c>
      <c r="C617" s="5" t="s">
        <v>1254</v>
      </c>
      <c r="D617" s="5" t="s">
        <v>1253</v>
      </c>
      <c r="E617" s="5" t="s">
        <v>1371</v>
      </c>
      <c r="F617" s="5" t="s">
        <v>1841</v>
      </c>
      <c r="G617" s="5" t="s">
        <v>1842</v>
      </c>
      <c r="H617" s="5" t="s">
        <v>1393</v>
      </c>
      <c r="I617" s="5" t="s">
        <v>1253</v>
      </c>
      <c r="J617" s="5" t="s">
        <v>1254</v>
      </c>
      <c r="K617" s="5" t="s">
        <v>1253</v>
      </c>
      <c r="L617" s="5" t="s">
        <v>1254</v>
      </c>
      <c r="M617" s="15"/>
      <c r="N617" s="15"/>
      <c r="O617" s="13">
        <v>1</v>
      </c>
      <c r="P617" s="18">
        <v>682.59</v>
      </c>
      <c r="Q617" s="4">
        <f t="shared" si="48"/>
        <v>372.03086934477005</v>
      </c>
      <c r="R617" s="4">
        <f t="shared" si="49"/>
        <v>163.69358251169882</v>
      </c>
      <c r="S617" s="16">
        <v>0</v>
      </c>
      <c r="T617" s="2">
        <f t="shared" si="50"/>
        <v>208.33728683307123</v>
      </c>
    </row>
    <row r="618" spans="1:20" x14ac:dyDescent="0.25">
      <c r="A618" s="22" t="s">
        <v>341</v>
      </c>
      <c r="B618" s="5" t="s">
        <v>1253</v>
      </c>
      <c r="C618" s="5" t="s">
        <v>1254</v>
      </c>
      <c r="D618" s="5" t="s">
        <v>1253</v>
      </c>
      <c r="E618" s="5" t="s">
        <v>1371</v>
      </c>
      <c r="F618" s="5" t="s">
        <v>2005</v>
      </c>
      <c r="G618" s="5" t="s">
        <v>2006</v>
      </c>
      <c r="H618" s="5" t="s">
        <v>1393</v>
      </c>
      <c r="I618" s="5" t="s">
        <v>1253</v>
      </c>
      <c r="J618" s="5" t="s">
        <v>1254</v>
      </c>
      <c r="K618" s="5" t="s">
        <v>1253</v>
      </c>
      <c r="L618" s="5" t="s">
        <v>1254</v>
      </c>
      <c r="M618" s="15"/>
      <c r="N618" s="15"/>
      <c r="O618" s="13">
        <v>1</v>
      </c>
      <c r="P618" s="18">
        <v>13165.460000000001</v>
      </c>
      <c r="Q618" s="4">
        <f t="shared" si="48"/>
        <v>7175.5483220143815</v>
      </c>
      <c r="R618" s="4">
        <f t="shared" si="49"/>
        <v>3157.241261686328</v>
      </c>
      <c r="S618" s="16">
        <v>0</v>
      </c>
      <c r="T618" s="2">
        <f t="shared" si="50"/>
        <v>4018.3070603280535</v>
      </c>
    </row>
    <row r="619" spans="1:20" x14ac:dyDescent="0.25">
      <c r="A619" s="22" t="s">
        <v>342</v>
      </c>
      <c r="B619" s="5" t="s">
        <v>1155</v>
      </c>
      <c r="C619" s="5" t="s">
        <v>1156</v>
      </c>
      <c r="D619" s="5" t="s">
        <v>1336</v>
      </c>
      <c r="E619" s="5" t="s">
        <v>1352</v>
      </c>
      <c r="F619" s="5" t="s">
        <v>2007</v>
      </c>
      <c r="G619" s="5" t="s">
        <v>2008</v>
      </c>
      <c r="H619" s="5" t="s">
        <v>1393</v>
      </c>
      <c r="I619" s="5" t="s">
        <v>1155</v>
      </c>
      <c r="J619" s="5" t="s">
        <v>1156</v>
      </c>
      <c r="K619" s="5" t="s">
        <v>1336</v>
      </c>
      <c r="L619" s="5" t="s">
        <v>1352</v>
      </c>
      <c r="M619" s="15"/>
      <c r="N619" s="15"/>
      <c r="O619" s="13">
        <v>0.5</v>
      </c>
      <c r="P619" s="18">
        <v>92248.194999999992</v>
      </c>
      <c r="Q619" s="4">
        <f t="shared" si="48"/>
        <v>50277.877175663089</v>
      </c>
      <c r="R619" s="4">
        <f t="shared" si="49"/>
        <v>22122.265957291758</v>
      </c>
      <c r="S619" s="16">
        <v>0</v>
      </c>
      <c r="T619" s="2">
        <f t="shared" si="50"/>
        <v>28155.61121837133</v>
      </c>
    </row>
    <row r="620" spans="1:20" x14ac:dyDescent="0.25">
      <c r="A620" s="22" t="s">
        <v>342</v>
      </c>
      <c r="B620" s="5" t="s">
        <v>1155</v>
      </c>
      <c r="C620" s="5" t="s">
        <v>1156</v>
      </c>
      <c r="D620" s="5" t="s">
        <v>1336</v>
      </c>
      <c r="E620" s="5" t="s">
        <v>1352</v>
      </c>
      <c r="F620" s="5" t="s">
        <v>1521</v>
      </c>
      <c r="G620" s="5" t="s">
        <v>1522</v>
      </c>
      <c r="H620" s="5" t="s">
        <v>1402</v>
      </c>
      <c r="I620" s="5" t="s">
        <v>1155</v>
      </c>
      <c r="J620" s="5" t="s">
        <v>1156</v>
      </c>
      <c r="K620" s="5" t="s">
        <v>1336</v>
      </c>
      <c r="L620" s="5" t="s">
        <v>1352</v>
      </c>
      <c r="M620" s="15"/>
      <c r="N620" s="15"/>
      <c r="O620" s="13">
        <v>0.05</v>
      </c>
      <c r="P620" s="18">
        <v>9224.8194999999996</v>
      </c>
      <c r="Q620" s="4">
        <f t="shared" si="48"/>
        <v>5027.7877175663089</v>
      </c>
      <c r="R620" s="4">
        <f t="shared" si="49"/>
        <v>2212.2265957291761</v>
      </c>
      <c r="S620" s="16">
        <v>0</v>
      </c>
      <c r="T620" s="2">
        <f t="shared" si="50"/>
        <v>2815.5611218371328</v>
      </c>
    </row>
    <row r="621" spans="1:20" x14ac:dyDescent="0.25">
      <c r="A621" s="22" t="s">
        <v>342</v>
      </c>
      <c r="B621" s="5" t="s">
        <v>1155</v>
      </c>
      <c r="C621" s="5" t="s">
        <v>1156</v>
      </c>
      <c r="D621" s="5" t="s">
        <v>1336</v>
      </c>
      <c r="E621" s="5" t="s">
        <v>1352</v>
      </c>
      <c r="F621" s="5" t="s">
        <v>2009</v>
      </c>
      <c r="G621" s="5" t="s">
        <v>2010</v>
      </c>
      <c r="H621" s="5" t="s">
        <v>1402</v>
      </c>
      <c r="I621" s="5" t="s">
        <v>1155</v>
      </c>
      <c r="J621" s="5" t="s">
        <v>1156</v>
      </c>
      <c r="K621" s="5" t="s">
        <v>1336</v>
      </c>
      <c r="L621" s="5" t="s">
        <v>1352</v>
      </c>
      <c r="M621" s="15"/>
      <c r="N621" s="15"/>
      <c r="O621" s="13">
        <v>0.45</v>
      </c>
      <c r="P621" s="18">
        <v>83023.375499999995</v>
      </c>
      <c r="Q621" s="4">
        <f t="shared" si="48"/>
        <v>45250.08945809678</v>
      </c>
      <c r="R621" s="4">
        <f t="shared" si="49"/>
        <v>19910.039361562584</v>
      </c>
      <c r="S621" s="16">
        <v>0</v>
      </c>
      <c r="T621" s="2">
        <f t="shared" si="50"/>
        <v>25340.050096534196</v>
      </c>
    </row>
    <row r="622" spans="1:20" x14ac:dyDescent="0.25">
      <c r="A622" s="22" t="s">
        <v>343</v>
      </c>
      <c r="B622" s="5" t="s">
        <v>1137</v>
      </c>
      <c r="C622" s="5" t="s">
        <v>1329</v>
      </c>
      <c r="D622" s="5" t="s">
        <v>1346</v>
      </c>
      <c r="E622" s="5" t="s">
        <v>1347</v>
      </c>
      <c r="F622" s="5" t="s">
        <v>1391</v>
      </c>
      <c r="G622" s="5" t="s">
        <v>1392</v>
      </c>
      <c r="H622" s="5" t="s">
        <v>1393</v>
      </c>
      <c r="I622" s="5" t="s">
        <v>1135</v>
      </c>
      <c r="J622" s="5" t="s">
        <v>1136</v>
      </c>
      <c r="K622" s="5" t="s">
        <v>1359</v>
      </c>
      <c r="L622" s="5" t="s">
        <v>1394</v>
      </c>
      <c r="M622" s="5" t="s">
        <v>1346</v>
      </c>
      <c r="N622" s="5" t="s">
        <v>2586</v>
      </c>
      <c r="O622" s="13">
        <v>0.1</v>
      </c>
      <c r="P622" s="18">
        <v>101.22800000000001</v>
      </c>
      <c r="Q622" s="4">
        <f t="shared" si="48"/>
        <v>55.172125056084006</v>
      </c>
      <c r="R622" s="4"/>
      <c r="S622" s="4">
        <f>Q622</f>
        <v>55.172125056084006</v>
      </c>
      <c r="T622" s="1"/>
    </row>
    <row r="623" spans="1:20" x14ac:dyDescent="0.25">
      <c r="A623" s="22" t="s">
        <v>343</v>
      </c>
      <c r="B623" s="5" t="s">
        <v>1137</v>
      </c>
      <c r="C623" s="5" t="s">
        <v>1329</v>
      </c>
      <c r="D623" s="5" t="s">
        <v>1346</v>
      </c>
      <c r="E623" s="5" t="s">
        <v>1347</v>
      </c>
      <c r="F623" s="5" t="s">
        <v>1391</v>
      </c>
      <c r="G623" s="5" t="s">
        <v>1392</v>
      </c>
      <c r="H623" s="5" t="s">
        <v>1393</v>
      </c>
      <c r="I623" s="5" t="s">
        <v>1137</v>
      </c>
      <c r="J623" s="5" t="s">
        <v>1138</v>
      </c>
      <c r="K623" s="5" t="s">
        <v>1346</v>
      </c>
      <c r="L623" s="5" t="s">
        <v>1395</v>
      </c>
      <c r="M623" s="15"/>
      <c r="N623" s="15"/>
      <c r="O623" s="13">
        <v>0.9</v>
      </c>
      <c r="P623" s="18">
        <v>911.05200000000002</v>
      </c>
      <c r="Q623" s="4">
        <f t="shared" si="48"/>
        <v>496.54912550475603</v>
      </c>
      <c r="R623" s="4">
        <f t="shared" si="49"/>
        <v>218.48161522209264</v>
      </c>
      <c r="S623" s="16">
        <v>0</v>
      </c>
      <c r="T623" s="2">
        <f t="shared" ref="T623:T654" si="51">Q623-R623</f>
        <v>278.06751028266342</v>
      </c>
    </row>
    <row r="624" spans="1:20" x14ac:dyDescent="0.25">
      <c r="A624" s="22" t="s">
        <v>344</v>
      </c>
      <c r="B624" s="5" t="s">
        <v>1141</v>
      </c>
      <c r="C624" s="5" t="s">
        <v>1142</v>
      </c>
      <c r="D624" s="5" t="s">
        <v>1336</v>
      </c>
      <c r="E624" s="5" t="s">
        <v>1352</v>
      </c>
      <c r="F624" s="5" t="s">
        <v>1462</v>
      </c>
      <c r="G624" s="5" t="s">
        <v>1463</v>
      </c>
      <c r="H624" s="5" t="s">
        <v>1393</v>
      </c>
      <c r="I624" s="5" t="s">
        <v>1141</v>
      </c>
      <c r="J624" s="5" t="s">
        <v>1142</v>
      </c>
      <c r="K624" s="5" t="s">
        <v>1336</v>
      </c>
      <c r="L624" s="5" t="s">
        <v>1352</v>
      </c>
      <c r="M624" s="15"/>
      <c r="N624" s="15"/>
      <c r="O624" s="13">
        <v>0.5</v>
      </c>
      <c r="P624" s="18">
        <v>31.395</v>
      </c>
      <c r="Q624" s="4">
        <f t="shared" si="48"/>
        <v>17.111163572685001</v>
      </c>
      <c r="R624" s="4">
        <f t="shared" si="49"/>
        <v>7.5289119719814002</v>
      </c>
      <c r="S624" s="16">
        <v>0</v>
      </c>
      <c r="T624" s="2">
        <f t="shared" si="51"/>
        <v>9.5822516007036</v>
      </c>
    </row>
    <row r="625" spans="1:20" x14ac:dyDescent="0.25">
      <c r="A625" s="22" t="s">
        <v>344</v>
      </c>
      <c r="B625" s="5" t="s">
        <v>1141</v>
      </c>
      <c r="C625" s="5" t="s">
        <v>1142</v>
      </c>
      <c r="D625" s="5" t="s">
        <v>1336</v>
      </c>
      <c r="E625" s="5" t="s">
        <v>1352</v>
      </c>
      <c r="F625" s="5" t="s">
        <v>1462</v>
      </c>
      <c r="G625" s="5" t="s">
        <v>1463</v>
      </c>
      <c r="H625" s="5" t="s">
        <v>1393</v>
      </c>
      <c r="I625" s="5" t="s">
        <v>1171</v>
      </c>
      <c r="J625" s="5" t="s">
        <v>1172</v>
      </c>
      <c r="K625" s="5" t="s">
        <v>1336</v>
      </c>
      <c r="L625" s="5" t="s">
        <v>1352</v>
      </c>
      <c r="M625" s="15"/>
      <c r="N625" s="15"/>
      <c r="O625" s="13">
        <v>0.5</v>
      </c>
      <c r="P625" s="18">
        <v>31.395</v>
      </c>
      <c r="Q625" s="4">
        <f t="shared" si="48"/>
        <v>17.111163572685001</v>
      </c>
      <c r="R625" s="4">
        <f t="shared" si="49"/>
        <v>7.5289119719814002</v>
      </c>
      <c r="S625" s="16">
        <v>0</v>
      </c>
      <c r="T625" s="2">
        <f t="shared" si="51"/>
        <v>9.5822516007036</v>
      </c>
    </row>
    <row r="626" spans="1:20" x14ac:dyDescent="0.25">
      <c r="A626" s="22" t="s">
        <v>345</v>
      </c>
      <c r="B626" s="5" t="s">
        <v>1167</v>
      </c>
      <c r="C626" s="5" t="s">
        <v>1168</v>
      </c>
      <c r="D626" s="5" t="s">
        <v>1336</v>
      </c>
      <c r="E626" s="5" t="s">
        <v>1352</v>
      </c>
      <c r="F626" s="5" t="s">
        <v>1456</v>
      </c>
      <c r="G626" s="5" t="s">
        <v>1457</v>
      </c>
      <c r="H626" s="5" t="s">
        <v>1393</v>
      </c>
      <c r="I626" s="5" t="s">
        <v>1167</v>
      </c>
      <c r="J626" s="5" t="s">
        <v>1168</v>
      </c>
      <c r="K626" s="5" t="s">
        <v>1336</v>
      </c>
      <c r="L626" s="5" t="s">
        <v>1352</v>
      </c>
      <c r="M626" s="15"/>
      <c r="N626" s="15"/>
      <c r="O626" s="13">
        <v>1</v>
      </c>
      <c r="P626" s="18">
        <v>3461.96</v>
      </c>
      <c r="Q626" s="4">
        <f t="shared" si="48"/>
        <v>1886.8661838538801</v>
      </c>
      <c r="R626" s="4">
        <f t="shared" si="49"/>
        <v>830.22112089570726</v>
      </c>
      <c r="S626" s="16">
        <v>0</v>
      </c>
      <c r="T626" s="2">
        <f t="shared" si="51"/>
        <v>1056.6450629581727</v>
      </c>
    </row>
    <row r="627" spans="1:20" x14ac:dyDescent="0.25">
      <c r="A627" s="22" t="s">
        <v>346</v>
      </c>
      <c r="B627" s="5" t="s">
        <v>1143</v>
      </c>
      <c r="C627" s="5" t="s">
        <v>1144</v>
      </c>
      <c r="D627" s="5" t="s">
        <v>1348</v>
      </c>
      <c r="E627" s="5" t="s">
        <v>1349</v>
      </c>
      <c r="F627" s="5" t="s">
        <v>2011</v>
      </c>
      <c r="G627" s="5" t="s">
        <v>2012</v>
      </c>
      <c r="H627" s="5" t="s">
        <v>1393</v>
      </c>
      <c r="I627" s="5" t="s">
        <v>1143</v>
      </c>
      <c r="J627" s="5" t="s">
        <v>1144</v>
      </c>
      <c r="K627" s="5" t="s">
        <v>1348</v>
      </c>
      <c r="L627" s="5" t="s">
        <v>1407</v>
      </c>
      <c r="M627" s="15"/>
      <c r="N627" s="15"/>
      <c r="O627" s="13">
        <v>0.7</v>
      </c>
      <c r="P627" s="18">
        <v>157248.41999999998</v>
      </c>
      <c r="Q627" s="4">
        <f t="shared" si="48"/>
        <v>85704.83950203126</v>
      </c>
      <c r="R627" s="4">
        <f t="shared" si="49"/>
        <v>37710.129380893755</v>
      </c>
      <c r="S627" s="16">
        <v>0</v>
      </c>
      <c r="T627" s="2">
        <f t="shared" si="51"/>
        <v>47994.710121137505</v>
      </c>
    </row>
    <row r="628" spans="1:20" x14ac:dyDescent="0.25">
      <c r="A628" s="22" t="s">
        <v>346</v>
      </c>
      <c r="B628" s="5" t="s">
        <v>1143</v>
      </c>
      <c r="C628" s="5" t="s">
        <v>1144</v>
      </c>
      <c r="D628" s="5" t="s">
        <v>1348</v>
      </c>
      <c r="E628" s="5" t="s">
        <v>1349</v>
      </c>
      <c r="F628" s="5" t="s">
        <v>2011</v>
      </c>
      <c r="G628" s="5" t="s">
        <v>2012</v>
      </c>
      <c r="H628" s="5" t="s">
        <v>1393</v>
      </c>
      <c r="I628" s="5" t="s">
        <v>1265</v>
      </c>
      <c r="J628" s="5" t="s">
        <v>1266</v>
      </c>
      <c r="K628" s="5" t="s">
        <v>1348</v>
      </c>
      <c r="L628" s="5" t="s">
        <v>1407</v>
      </c>
      <c r="M628" s="15"/>
      <c r="N628" s="15"/>
      <c r="O628" s="13">
        <v>0.3</v>
      </c>
      <c r="P628" s="18">
        <v>67392.179999999993</v>
      </c>
      <c r="Q628" s="4">
        <f t="shared" si="48"/>
        <v>36730.645500870538</v>
      </c>
      <c r="R628" s="4">
        <f t="shared" si="49"/>
        <v>16161.484020383037</v>
      </c>
      <c r="S628" s="16">
        <v>0</v>
      </c>
      <c r="T628" s="2">
        <f t="shared" si="51"/>
        <v>20569.161480487499</v>
      </c>
    </row>
    <row r="629" spans="1:20" x14ac:dyDescent="0.25">
      <c r="A629" s="22" t="s">
        <v>347</v>
      </c>
      <c r="B629" s="5" t="s">
        <v>1143</v>
      </c>
      <c r="C629" s="5" t="s">
        <v>1144</v>
      </c>
      <c r="D629" s="5" t="s">
        <v>1348</v>
      </c>
      <c r="E629" s="5" t="s">
        <v>1349</v>
      </c>
      <c r="F629" s="5" t="s">
        <v>2011</v>
      </c>
      <c r="G629" s="5" t="s">
        <v>2012</v>
      </c>
      <c r="H629" s="5" t="s">
        <v>1393</v>
      </c>
      <c r="I629" s="5" t="s">
        <v>1143</v>
      </c>
      <c r="J629" s="5" t="s">
        <v>1144</v>
      </c>
      <c r="K629" s="5" t="s">
        <v>1348</v>
      </c>
      <c r="L629" s="5" t="s">
        <v>1407</v>
      </c>
      <c r="M629" s="15"/>
      <c r="N629" s="15"/>
      <c r="O629" s="13">
        <v>0.7</v>
      </c>
      <c r="P629" s="18">
        <v>2688.3009999999999</v>
      </c>
      <c r="Q629" s="4">
        <f t="shared" si="48"/>
        <v>1465.2001319832032</v>
      </c>
      <c r="R629" s="4">
        <f t="shared" si="49"/>
        <v>644.68805807260935</v>
      </c>
      <c r="S629" s="16">
        <v>0</v>
      </c>
      <c r="T629" s="2">
        <f t="shared" si="51"/>
        <v>820.51207391059381</v>
      </c>
    </row>
    <row r="630" spans="1:20" x14ac:dyDescent="0.25">
      <c r="A630" s="22" t="s">
        <v>347</v>
      </c>
      <c r="B630" s="5" t="s">
        <v>1143</v>
      </c>
      <c r="C630" s="5" t="s">
        <v>1144</v>
      </c>
      <c r="D630" s="5" t="s">
        <v>1348</v>
      </c>
      <c r="E630" s="5" t="s">
        <v>1349</v>
      </c>
      <c r="F630" s="5" t="s">
        <v>2011</v>
      </c>
      <c r="G630" s="5" t="s">
        <v>2012</v>
      </c>
      <c r="H630" s="5" t="s">
        <v>1393</v>
      </c>
      <c r="I630" s="5" t="s">
        <v>1265</v>
      </c>
      <c r="J630" s="5" t="s">
        <v>1266</v>
      </c>
      <c r="K630" s="5" t="s">
        <v>1348</v>
      </c>
      <c r="L630" s="5" t="s">
        <v>1407</v>
      </c>
      <c r="M630" s="15"/>
      <c r="N630" s="15"/>
      <c r="O630" s="13">
        <v>0.3</v>
      </c>
      <c r="P630" s="18">
        <v>1152.1289999999999</v>
      </c>
      <c r="Q630" s="4">
        <f t="shared" si="48"/>
        <v>627.94291370708697</v>
      </c>
      <c r="R630" s="4">
        <f t="shared" si="49"/>
        <v>276.29488203111828</v>
      </c>
      <c r="S630" s="16">
        <v>0</v>
      </c>
      <c r="T630" s="2">
        <f t="shared" si="51"/>
        <v>351.6480316759687</v>
      </c>
    </row>
    <row r="631" spans="1:20" x14ac:dyDescent="0.25">
      <c r="A631" s="22" t="s">
        <v>348</v>
      </c>
      <c r="B631" s="5" t="s">
        <v>1195</v>
      </c>
      <c r="C631" s="5" t="s">
        <v>1196</v>
      </c>
      <c r="D631" s="5" t="s">
        <v>1357</v>
      </c>
      <c r="E631" s="5" t="s">
        <v>1358</v>
      </c>
      <c r="F631" s="5" t="s">
        <v>1911</v>
      </c>
      <c r="G631" s="5" t="s">
        <v>1912</v>
      </c>
      <c r="H631" s="5" t="s">
        <v>1393</v>
      </c>
      <c r="I631" s="5" t="s">
        <v>1193</v>
      </c>
      <c r="J631" s="5" t="s">
        <v>1194</v>
      </c>
      <c r="K631" s="5" t="s">
        <v>1357</v>
      </c>
      <c r="L631" s="5" t="s">
        <v>1433</v>
      </c>
      <c r="M631" s="15"/>
      <c r="N631" s="15"/>
      <c r="O631" s="13">
        <v>0.38</v>
      </c>
      <c r="P631" s="18">
        <v>10193.895200000001</v>
      </c>
      <c r="Q631" s="4">
        <f t="shared" si="48"/>
        <v>5555.9614018158463</v>
      </c>
      <c r="R631" s="4">
        <f t="shared" si="49"/>
        <v>2444.6230167989725</v>
      </c>
      <c r="S631" s="16">
        <v>0</v>
      </c>
      <c r="T631" s="2">
        <f t="shared" si="51"/>
        <v>3111.3383850168739</v>
      </c>
    </row>
    <row r="632" spans="1:20" x14ac:dyDescent="0.25">
      <c r="A632" s="22" t="s">
        <v>348</v>
      </c>
      <c r="B632" s="5" t="s">
        <v>1195</v>
      </c>
      <c r="C632" s="5" t="s">
        <v>1196</v>
      </c>
      <c r="D632" s="5" t="s">
        <v>1357</v>
      </c>
      <c r="E632" s="5" t="s">
        <v>1358</v>
      </c>
      <c r="F632" s="5" t="s">
        <v>1911</v>
      </c>
      <c r="G632" s="5" t="s">
        <v>1912</v>
      </c>
      <c r="H632" s="5" t="s">
        <v>1393</v>
      </c>
      <c r="I632" s="5" t="s">
        <v>1195</v>
      </c>
      <c r="J632" s="5" t="s">
        <v>1196</v>
      </c>
      <c r="K632" s="5" t="s">
        <v>1357</v>
      </c>
      <c r="L632" s="5" t="s">
        <v>1433</v>
      </c>
      <c r="M632" s="15"/>
      <c r="N632" s="15"/>
      <c r="O632" s="13">
        <v>0.56999999999999995</v>
      </c>
      <c r="P632" s="18">
        <v>15290.842799999999</v>
      </c>
      <c r="Q632" s="4">
        <f t="shared" si="48"/>
        <v>8333.9421027237677</v>
      </c>
      <c r="R632" s="4">
        <f t="shared" si="49"/>
        <v>3666.9345251984578</v>
      </c>
      <c r="S632" s="16">
        <v>0</v>
      </c>
      <c r="T632" s="2">
        <f t="shared" si="51"/>
        <v>4667.0075775253099</v>
      </c>
    </row>
    <row r="633" spans="1:20" x14ac:dyDescent="0.25">
      <c r="A633" s="22" t="s">
        <v>348</v>
      </c>
      <c r="B633" s="5" t="s">
        <v>1195</v>
      </c>
      <c r="C633" s="5" t="s">
        <v>1196</v>
      </c>
      <c r="D633" s="5" t="s">
        <v>1357</v>
      </c>
      <c r="E633" s="5" t="s">
        <v>1358</v>
      </c>
      <c r="F633" s="5" t="s">
        <v>1996</v>
      </c>
      <c r="G633" s="5" t="s">
        <v>1997</v>
      </c>
      <c r="H633" s="5" t="s">
        <v>1398</v>
      </c>
      <c r="I633" s="5" t="s">
        <v>1185</v>
      </c>
      <c r="J633" s="5" t="s">
        <v>1186</v>
      </c>
      <c r="K633" s="5" t="s">
        <v>1357</v>
      </c>
      <c r="L633" s="5" t="s">
        <v>1433</v>
      </c>
      <c r="M633" s="15"/>
      <c r="N633" s="15"/>
      <c r="O633" s="13">
        <v>0.03</v>
      </c>
      <c r="P633" s="18">
        <v>804.78120000000001</v>
      </c>
      <c r="Q633" s="4">
        <f t="shared" si="48"/>
        <v>438.62853172230365</v>
      </c>
      <c r="R633" s="4">
        <f t="shared" si="49"/>
        <v>192.9965539578136</v>
      </c>
      <c r="S633" s="16">
        <v>0</v>
      </c>
      <c r="T633" s="2">
        <f t="shared" si="51"/>
        <v>245.63197776449005</v>
      </c>
    </row>
    <row r="634" spans="1:20" x14ac:dyDescent="0.25">
      <c r="A634" s="22" t="s">
        <v>348</v>
      </c>
      <c r="B634" s="5" t="s">
        <v>1195</v>
      </c>
      <c r="C634" s="5" t="s">
        <v>1196</v>
      </c>
      <c r="D634" s="5" t="s">
        <v>1357</v>
      </c>
      <c r="E634" s="5" t="s">
        <v>1358</v>
      </c>
      <c r="F634" s="5" t="s">
        <v>1996</v>
      </c>
      <c r="G634" s="5" t="s">
        <v>1997</v>
      </c>
      <c r="H634" s="5" t="s">
        <v>1398</v>
      </c>
      <c r="I634" s="5" t="s">
        <v>1223</v>
      </c>
      <c r="J634" s="5" t="s">
        <v>1224</v>
      </c>
      <c r="K634" s="5" t="s">
        <v>1357</v>
      </c>
      <c r="L634" s="5" t="s">
        <v>1433</v>
      </c>
      <c r="M634" s="15"/>
      <c r="N634" s="15"/>
      <c r="O634" s="13">
        <v>0.02</v>
      </c>
      <c r="P634" s="18">
        <v>536.52080000000001</v>
      </c>
      <c r="Q634" s="4">
        <f t="shared" si="48"/>
        <v>292.41902114820243</v>
      </c>
      <c r="R634" s="4">
        <f t="shared" si="49"/>
        <v>128.66436930520908</v>
      </c>
      <c r="S634" s="16">
        <v>0</v>
      </c>
      <c r="T634" s="2">
        <f t="shared" si="51"/>
        <v>163.75465184299335</v>
      </c>
    </row>
    <row r="635" spans="1:20" x14ac:dyDescent="0.25">
      <c r="A635" s="22" t="s">
        <v>349</v>
      </c>
      <c r="B635" s="5" t="s">
        <v>1267</v>
      </c>
      <c r="C635" s="5" t="s">
        <v>1268</v>
      </c>
      <c r="D635" s="5" t="s">
        <v>1350</v>
      </c>
      <c r="E635" s="5" t="s">
        <v>1351</v>
      </c>
      <c r="F635" s="5" t="s">
        <v>1791</v>
      </c>
      <c r="G635" s="5" t="s">
        <v>1792</v>
      </c>
      <c r="H635" s="5" t="s">
        <v>1402</v>
      </c>
      <c r="I635" s="5" t="s">
        <v>1225</v>
      </c>
      <c r="J635" s="5" t="s">
        <v>1226</v>
      </c>
      <c r="K635" s="5" t="s">
        <v>1363</v>
      </c>
      <c r="L635" s="5" t="s">
        <v>1407</v>
      </c>
      <c r="M635" s="15"/>
      <c r="N635" s="15"/>
      <c r="O635" s="13">
        <v>0.33</v>
      </c>
      <c r="P635" s="18">
        <v>2465.5455000000002</v>
      </c>
      <c r="Q635" s="4">
        <f t="shared" si="48"/>
        <v>1343.7920798342868</v>
      </c>
      <c r="R635" s="4">
        <f t="shared" si="49"/>
        <v>591.26851512708618</v>
      </c>
      <c r="S635" s="16">
        <v>0</v>
      </c>
      <c r="T635" s="2">
        <f t="shared" si="51"/>
        <v>752.52356470720065</v>
      </c>
    </row>
    <row r="636" spans="1:20" x14ac:dyDescent="0.25">
      <c r="A636" s="22" t="s">
        <v>349</v>
      </c>
      <c r="B636" s="5" t="s">
        <v>1267</v>
      </c>
      <c r="C636" s="5" t="s">
        <v>1268</v>
      </c>
      <c r="D636" s="5" t="s">
        <v>1350</v>
      </c>
      <c r="E636" s="5" t="s">
        <v>1351</v>
      </c>
      <c r="F636" s="5" t="s">
        <v>2013</v>
      </c>
      <c r="G636" s="5" t="s">
        <v>2014</v>
      </c>
      <c r="H636" s="5" t="s">
        <v>1393</v>
      </c>
      <c r="I636" s="5" t="s">
        <v>1145</v>
      </c>
      <c r="J636" s="5" t="s">
        <v>1146</v>
      </c>
      <c r="K636" s="5" t="s">
        <v>1350</v>
      </c>
      <c r="L636" s="5" t="s">
        <v>1351</v>
      </c>
      <c r="M636" s="15"/>
      <c r="N636" s="15"/>
      <c r="O636" s="13">
        <v>0</v>
      </c>
      <c r="P636" s="18">
        <v>0</v>
      </c>
      <c r="Q636" s="4">
        <f t="shared" si="48"/>
        <v>0</v>
      </c>
      <c r="R636" s="4">
        <f t="shared" si="49"/>
        <v>0</v>
      </c>
      <c r="S636" s="16">
        <v>0</v>
      </c>
      <c r="T636" s="2">
        <f t="shared" si="51"/>
        <v>0</v>
      </c>
    </row>
    <row r="637" spans="1:20" x14ac:dyDescent="0.25">
      <c r="A637" s="22" t="s">
        <v>349</v>
      </c>
      <c r="B637" s="5" t="s">
        <v>1267</v>
      </c>
      <c r="C637" s="5" t="s">
        <v>1268</v>
      </c>
      <c r="D637" s="5" t="s">
        <v>1350</v>
      </c>
      <c r="E637" s="5" t="s">
        <v>1351</v>
      </c>
      <c r="F637" s="5" t="s">
        <v>2013</v>
      </c>
      <c r="G637" s="5" t="s">
        <v>2014</v>
      </c>
      <c r="H637" s="5" t="s">
        <v>1393</v>
      </c>
      <c r="I637" s="5" t="s">
        <v>1267</v>
      </c>
      <c r="J637" s="5" t="s">
        <v>1268</v>
      </c>
      <c r="K637" s="5" t="s">
        <v>1350</v>
      </c>
      <c r="L637" s="5" t="s">
        <v>1351</v>
      </c>
      <c r="M637" s="15"/>
      <c r="N637" s="15"/>
      <c r="O637" s="13">
        <v>0.67</v>
      </c>
      <c r="P637" s="18">
        <v>5005.8045000000002</v>
      </c>
      <c r="Q637" s="4">
        <f t="shared" si="48"/>
        <v>2728.3051317847639</v>
      </c>
      <c r="R637" s="4">
        <f t="shared" si="49"/>
        <v>1200.4542579852962</v>
      </c>
      <c r="S637" s="16">
        <v>0</v>
      </c>
      <c r="T637" s="2">
        <f t="shared" si="51"/>
        <v>1527.8508737994678</v>
      </c>
    </row>
    <row r="638" spans="1:20" x14ac:dyDescent="0.25">
      <c r="A638" s="22" t="s">
        <v>350</v>
      </c>
      <c r="B638" s="5" t="s">
        <v>1267</v>
      </c>
      <c r="C638" s="5" t="s">
        <v>1268</v>
      </c>
      <c r="D638" s="5" t="s">
        <v>1350</v>
      </c>
      <c r="E638" s="5" t="s">
        <v>1351</v>
      </c>
      <c r="F638" s="5" t="s">
        <v>1791</v>
      </c>
      <c r="G638" s="5" t="s">
        <v>1792</v>
      </c>
      <c r="H638" s="5" t="s">
        <v>1402</v>
      </c>
      <c r="I638" s="5" t="s">
        <v>1225</v>
      </c>
      <c r="J638" s="5" t="s">
        <v>1226</v>
      </c>
      <c r="K638" s="5" t="s">
        <v>1363</v>
      </c>
      <c r="L638" s="5" t="s">
        <v>1407</v>
      </c>
      <c r="M638" s="15"/>
      <c r="N638" s="15"/>
      <c r="O638" s="13">
        <v>0.33</v>
      </c>
      <c r="P638" s="18">
        <v>360.14879999999999</v>
      </c>
      <c r="Q638" s="4">
        <f t="shared" si="48"/>
        <v>196.29128929148641</v>
      </c>
      <c r="R638" s="4">
        <f t="shared" si="49"/>
        <v>86.368167288254014</v>
      </c>
      <c r="S638" s="16">
        <v>0</v>
      </c>
      <c r="T638" s="2">
        <f t="shared" si="51"/>
        <v>109.92312200323239</v>
      </c>
    </row>
    <row r="639" spans="1:20" x14ac:dyDescent="0.25">
      <c r="A639" s="22" t="s">
        <v>350</v>
      </c>
      <c r="B639" s="5" t="s">
        <v>1267</v>
      </c>
      <c r="C639" s="5" t="s">
        <v>1268</v>
      </c>
      <c r="D639" s="5" t="s">
        <v>1350</v>
      </c>
      <c r="E639" s="5" t="s">
        <v>1351</v>
      </c>
      <c r="F639" s="5" t="s">
        <v>2013</v>
      </c>
      <c r="G639" s="5" t="s">
        <v>2014</v>
      </c>
      <c r="H639" s="5" t="s">
        <v>1393</v>
      </c>
      <c r="I639" s="5" t="s">
        <v>1145</v>
      </c>
      <c r="J639" s="5" t="s">
        <v>1146</v>
      </c>
      <c r="K639" s="5" t="s">
        <v>1350</v>
      </c>
      <c r="L639" s="5" t="s">
        <v>1351</v>
      </c>
      <c r="M639" s="15"/>
      <c r="N639" s="15"/>
      <c r="O639" s="13">
        <v>0</v>
      </c>
      <c r="P639" s="18">
        <v>0</v>
      </c>
      <c r="Q639" s="4">
        <f t="shared" si="48"/>
        <v>0</v>
      </c>
      <c r="R639" s="4">
        <f t="shared" si="49"/>
        <v>0</v>
      </c>
      <c r="S639" s="16">
        <v>0</v>
      </c>
      <c r="T639" s="2">
        <f t="shared" si="51"/>
        <v>0</v>
      </c>
    </row>
    <row r="640" spans="1:20" x14ac:dyDescent="0.25">
      <c r="A640" s="22" t="s">
        <v>350</v>
      </c>
      <c r="B640" s="5" t="s">
        <v>1267</v>
      </c>
      <c r="C640" s="5" t="s">
        <v>1268</v>
      </c>
      <c r="D640" s="5" t="s">
        <v>1350</v>
      </c>
      <c r="E640" s="5" t="s">
        <v>1351</v>
      </c>
      <c r="F640" s="5" t="s">
        <v>2013</v>
      </c>
      <c r="G640" s="5" t="s">
        <v>2014</v>
      </c>
      <c r="H640" s="5" t="s">
        <v>1393</v>
      </c>
      <c r="I640" s="5" t="s">
        <v>1267</v>
      </c>
      <c r="J640" s="5" t="s">
        <v>1268</v>
      </c>
      <c r="K640" s="5" t="s">
        <v>1350</v>
      </c>
      <c r="L640" s="5" t="s">
        <v>1351</v>
      </c>
      <c r="M640" s="15"/>
      <c r="N640" s="15"/>
      <c r="O640" s="13">
        <v>0.67</v>
      </c>
      <c r="P640" s="18">
        <v>731.21119999999996</v>
      </c>
      <c r="Q640" s="4">
        <f t="shared" si="48"/>
        <v>398.53079947059359</v>
      </c>
      <c r="R640" s="4">
        <f t="shared" si="49"/>
        <v>175.35355176706119</v>
      </c>
      <c r="S640" s="16">
        <v>0</v>
      </c>
      <c r="T640" s="2">
        <f t="shared" si="51"/>
        <v>223.1772477035324</v>
      </c>
    </row>
    <row r="641" spans="1:20" x14ac:dyDescent="0.25">
      <c r="A641" s="22" t="s">
        <v>351</v>
      </c>
      <c r="B641" s="5" t="s">
        <v>1143</v>
      </c>
      <c r="C641" s="5" t="s">
        <v>1144</v>
      </c>
      <c r="D641" s="5" t="s">
        <v>1348</v>
      </c>
      <c r="E641" s="5" t="s">
        <v>1349</v>
      </c>
      <c r="F641" s="5" t="s">
        <v>1827</v>
      </c>
      <c r="G641" s="5" t="s">
        <v>1828</v>
      </c>
      <c r="H641" s="5" t="s">
        <v>1393</v>
      </c>
      <c r="I641" s="5" t="s">
        <v>1143</v>
      </c>
      <c r="J641" s="5" t="s">
        <v>1144</v>
      </c>
      <c r="K641" s="5" t="s">
        <v>1348</v>
      </c>
      <c r="L641" s="5" t="s">
        <v>1407</v>
      </c>
      <c r="M641" s="15"/>
      <c r="N641" s="15"/>
      <c r="O641" s="13">
        <v>1</v>
      </c>
      <c r="P641" s="18">
        <v>7098.12</v>
      </c>
      <c r="Q641" s="4">
        <f t="shared" si="48"/>
        <v>3868.6762980903604</v>
      </c>
      <c r="R641" s="4">
        <f t="shared" si="49"/>
        <v>1702.2175711597586</v>
      </c>
      <c r="S641" s="16">
        <v>0</v>
      </c>
      <c r="T641" s="2">
        <f t="shared" si="51"/>
        <v>2166.4587269306021</v>
      </c>
    </row>
    <row r="642" spans="1:20" x14ac:dyDescent="0.25">
      <c r="A642" s="22" t="s">
        <v>352</v>
      </c>
      <c r="B642" s="5" t="s">
        <v>1153</v>
      </c>
      <c r="C642" s="5" t="s">
        <v>1154</v>
      </c>
      <c r="D642" s="5" t="s">
        <v>1348</v>
      </c>
      <c r="E642" s="5" t="s">
        <v>1349</v>
      </c>
      <c r="F642" s="5" t="s">
        <v>1583</v>
      </c>
      <c r="G642" s="5" t="s">
        <v>1584</v>
      </c>
      <c r="H642" s="5" t="s">
        <v>1393</v>
      </c>
      <c r="I642" s="5" t="s">
        <v>1153</v>
      </c>
      <c r="J642" s="5" t="s">
        <v>1154</v>
      </c>
      <c r="K642" s="5" t="s">
        <v>1348</v>
      </c>
      <c r="L642" s="5" t="s">
        <v>1407</v>
      </c>
      <c r="M642" s="15"/>
      <c r="N642" s="15"/>
      <c r="O642" s="13">
        <v>1</v>
      </c>
      <c r="P642" s="18">
        <v>-4.67</v>
      </c>
      <c r="Q642" s="4">
        <f t="shared" si="48"/>
        <v>-2.5452821750100001</v>
      </c>
      <c r="R642" s="4">
        <f t="shared" si="49"/>
        <v>-1.1199241570044001</v>
      </c>
      <c r="S642" s="16">
        <v>0</v>
      </c>
      <c r="T642" s="2">
        <f t="shared" si="51"/>
        <v>-1.4253580180056</v>
      </c>
    </row>
    <row r="643" spans="1:20" x14ac:dyDescent="0.25">
      <c r="A643" s="22" t="s">
        <v>353</v>
      </c>
      <c r="B643" s="5" t="s">
        <v>1153</v>
      </c>
      <c r="C643" s="5" t="s">
        <v>1154</v>
      </c>
      <c r="D643" s="5" t="s">
        <v>1348</v>
      </c>
      <c r="E643" s="5" t="s">
        <v>1349</v>
      </c>
      <c r="F643" s="5" t="s">
        <v>1425</v>
      </c>
      <c r="G643" s="5" t="s">
        <v>1426</v>
      </c>
      <c r="H643" s="5" t="s">
        <v>1402</v>
      </c>
      <c r="I643" s="5" t="s">
        <v>1153</v>
      </c>
      <c r="J643" s="5" t="s">
        <v>1154</v>
      </c>
      <c r="K643" s="5" t="s">
        <v>1348</v>
      </c>
      <c r="L643" s="5" t="s">
        <v>1407</v>
      </c>
      <c r="M643" s="15"/>
      <c r="N643" s="15"/>
      <c r="O643" s="13">
        <v>1</v>
      </c>
      <c r="P643" s="18">
        <v>11349.08</v>
      </c>
      <c r="Q643" s="4">
        <f t="shared" si="48"/>
        <v>6185.5698130112405</v>
      </c>
      <c r="R643" s="4">
        <f t="shared" si="49"/>
        <v>2721.6507177249459</v>
      </c>
      <c r="S643" s="16">
        <v>0</v>
      </c>
      <c r="T643" s="2">
        <f t="shared" si="51"/>
        <v>3463.9190952862946</v>
      </c>
    </row>
    <row r="644" spans="1:20" x14ac:dyDescent="0.25">
      <c r="A644" s="22" t="s">
        <v>354</v>
      </c>
      <c r="B644" s="5" t="s">
        <v>1173</v>
      </c>
      <c r="C644" s="5" t="s">
        <v>1174</v>
      </c>
      <c r="D644" s="5" t="s">
        <v>1336</v>
      </c>
      <c r="E644" s="5" t="s">
        <v>1352</v>
      </c>
      <c r="F644" s="5" t="s">
        <v>2015</v>
      </c>
      <c r="G644" s="5" t="s">
        <v>2016</v>
      </c>
      <c r="H644" s="5" t="s">
        <v>1393</v>
      </c>
      <c r="I644" s="5" t="s">
        <v>1173</v>
      </c>
      <c r="J644" s="5" t="s">
        <v>1174</v>
      </c>
      <c r="K644" s="5" t="s">
        <v>1336</v>
      </c>
      <c r="L644" s="5" t="s">
        <v>1352</v>
      </c>
      <c r="M644" s="15"/>
      <c r="N644" s="15"/>
      <c r="O644" s="13">
        <v>1</v>
      </c>
      <c r="P644" s="18">
        <v>1471.01</v>
      </c>
      <c r="Q644" s="4">
        <f t="shared" si="48"/>
        <v>801.74208399603003</v>
      </c>
      <c r="R644" s="4">
        <f t="shared" si="49"/>
        <v>352.76651695825319</v>
      </c>
      <c r="S644" s="16">
        <v>0</v>
      </c>
      <c r="T644" s="2">
        <f t="shared" si="51"/>
        <v>448.97556703777684</v>
      </c>
    </row>
    <row r="645" spans="1:20" x14ac:dyDescent="0.25">
      <c r="A645" s="22" t="s">
        <v>355</v>
      </c>
      <c r="B645" s="5" t="s">
        <v>1141</v>
      </c>
      <c r="C645" s="5" t="s">
        <v>1142</v>
      </c>
      <c r="D645" s="5" t="s">
        <v>1336</v>
      </c>
      <c r="E645" s="5" t="s">
        <v>1352</v>
      </c>
      <c r="F645" s="5" t="s">
        <v>2017</v>
      </c>
      <c r="G645" s="5" t="s">
        <v>2018</v>
      </c>
      <c r="H645" s="5" t="s">
        <v>1393</v>
      </c>
      <c r="I645" s="5" t="s">
        <v>1141</v>
      </c>
      <c r="J645" s="5" t="s">
        <v>1142</v>
      </c>
      <c r="K645" s="5" t="s">
        <v>1336</v>
      </c>
      <c r="L645" s="5" t="s">
        <v>1352</v>
      </c>
      <c r="M645" s="15"/>
      <c r="N645" s="15"/>
      <c r="O645" s="13">
        <v>1</v>
      </c>
      <c r="P645" s="18">
        <v>83873.609999999986</v>
      </c>
      <c r="Q645" s="4">
        <f t="shared" ref="Q645:Q708" si="52">P645*$Q$2</f>
        <v>45713.491324783827</v>
      </c>
      <c r="R645" s="4">
        <f t="shared" ref="R645:R708" si="53">0.44*Q645</f>
        <v>20113.936182904883</v>
      </c>
      <c r="S645" s="16">
        <v>0</v>
      </c>
      <c r="T645" s="2">
        <f t="shared" si="51"/>
        <v>25599.555141878944</v>
      </c>
    </row>
    <row r="646" spans="1:20" x14ac:dyDescent="0.25">
      <c r="A646" s="22" t="s">
        <v>356</v>
      </c>
      <c r="B646" s="5" t="s">
        <v>1269</v>
      </c>
      <c r="C646" s="5" t="s">
        <v>1270</v>
      </c>
      <c r="D646" s="5" t="s">
        <v>1372</v>
      </c>
      <c r="E646" s="5" t="s">
        <v>1373</v>
      </c>
      <c r="F646" s="5" t="s">
        <v>2019</v>
      </c>
      <c r="G646" s="5" t="s">
        <v>2020</v>
      </c>
      <c r="H646" s="5" t="s">
        <v>1393</v>
      </c>
      <c r="I646" s="5" t="s">
        <v>1269</v>
      </c>
      <c r="J646" s="5" t="s">
        <v>1270</v>
      </c>
      <c r="K646" s="5" t="s">
        <v>1372</v>
      </c>
      <c r="L646" s="5" t="s">
        <v>2021</v>
      </c>
      <c r="M646" s="15"/>
      <c r="N646" s="15"/>
      <c r="O646" s="13">
        <v>0.9</v>
      </c>
      <c r="P646" s="18">
        <v>3831.3</v>
      </c>
      <c r="Q646" s="4">
        <f t="shared" si="52"/>
        <v>2088.1669372839001</v>
      </c>
      <c r="R646" s="4">
        <f t="shared" si="53"/>
        <v>918.79345240491602</v>
      </c>
      <c r="S646" s="16">
        <v>0</v>
      </c>
      <c r="T646" s="2">
        <f t="shared" si="51"/>
        <v>1169.3734848789841</v>
      </c>
    </row>
    <row r="647" spans="1:20" x14ac:dyDescent="0.25">
      <c r="A647" s="22" t="s">
        <v>356</v>
      </c>
      <c r="B647" s="5" t="s">
        <v>1269</v>
      </c>
      <c r="C647" s="5" t="s">
        <v>1270</v>
      </c>
      <c r="D647" s="5" t="s">
        <v>1372</v>
      </c>
      <c r="E647" s="5" t="s">
        <v>1373</v>
      </c>
      <c r="F647" s="5" t="s">
        <v>2022</v>
      </c>
      <c r="G647" s="5" t="s">
        <v>2023</v>
      </c>
      <c r="H647" s="5" t="s">
        <v>1398</v>
      </c>
      <c r="I647" s="5" t="s">
        <v>1271</v>
      </c>
      <c r="J647" s="5" t="s">
        <v>1272</v>
      </c>
      <c r="K647" s="5" t="s">
        <v>1353</v>
      </c>
      <c r="L647" s="5" t="s">
        <v>1399</v>
      </c>
      <c r="M647" s="15"/>
      <c r="N647" s="15"/>
      <c r="O647" s="13">
        <v>0.1</v>
      </c>
      <c r="P647" s="18">
        <v>425.70000000000005</v>
      </c>
      <c r="Q647" s="4">
        <f t="shared" si="52"/>
        <v>232.01854858710004</v>
      </c>
      <c r="R647" s="4">
        <f t="shared" si="53"/>
        <v>102.08816137832402</v>
      </c>
      <c r="S647" s="16">
        <v>0</v>
      </c>
      <c r="T647" s="2">
        <f t="shared" si="51"/>
        <v>129.93038720877604</v>
      </c>
    </row>
    <row r="648" spans="1:20" x14ac:dyDescent="0.25">
      <c r="A648" s="22" t="s">
        <v>357</v>
      </c>
      <c r="B648" s="5" t="s">
        <v>1141</v>
      </c>
      <c r="C648" s="5" t="s">
        <v>1142</v>
      </c>
      <c r="D648" s="5" t="s">
        <v>1336</v>
      </c>
      <c r="E648" s="5" t="s">
        <v>1352</v>
      </c>
      <c r="F648" s="5" t="s">
        <v>2024</v>
      </c>
      <c r="G648" s="5" t="s">
        <v>2025</v>
      </c>
      <c r="H648" s="5" t="s">
        <v>1393</v>
      </c>
      <c r="I648" s="5" t="s">
        <v>1141</v>
      </c>
      <c r="J648" s="5" t="s">
        <v>1142</v>
      </c>
      <c r="K648" s="5" t="s">
        <v>1336</v>
      </c>
      <c r="L648" s="5" t="s">
        <v>1352</v>
      </c>
      <c r="M648" s="15"/>
      <c r="N648" s="15"/>
      <c r="O648" s="13">
        <v>0.7</v>
      </c>
      <c r="P648" s="18">
        <v>131994.03</v>
      </c>
      <c r="Q648" s="4">
        <f t="shared" si="52"/>
        <v>71940.482177031095</v>
      </c>
      <c r="R648" s="4">
        <f t="shared" si="53"/>
        <v>31653.812157893681</v>
      </c>
      <c r="S648" s="16">
        <v>0</v>
      </c>
      <c r="T648" s="2">
        <f t="shared" si="51"/>
        <v>40286.670019137411</v>
      </c>
    </row>
    <row r="649" spans="1:20" x14ac:dyDescent="0.25">
      <c r="A649" s="22" t="s">
        <v>357</v>
      </c>
      <c r="B649" s="5" t="s">
        <v>1141</v>
      </c>
      <c r="C649" s="5" t="s">
        <v>1142</v>
      </c>
      <c r="D649" s="5" t="s">
        <v>1336</v>
      </c>
      <c r="E649" s="5" t="s">
        <v>1352</v>
      </c>
      <c r="F649" s="5" t="s">
        <v>1699</v>
      </c>
      <c r="G649" s="5" t="s">
        <v>1700</v>
      </c>
      <c r="H649" s="5" t="s">
        <v>1398</v>
      </c>
      <c r="I649" s="5" t="s">
        <v>1141</v>
      </c>
      <c r="J649" s="5" t="s">
        <v>1142</v>
      </c>
      <c r="K649" s="5" t="s">
        <v>1336</v>
      </c>
      <c r="L649" s="5" t="s">
        <v>1352</v>
      </c>
      <c r="M649" s="15"/>
      <c r="N649" s="15"/>
      <c r="O649" s="13">
        <v>0.3</v>
      </c>
      <c r="P649" s="18">
        <v>56568.87</v>
      </c>
      <c r="Q649" s="4">
        <f t="shared" si="52"/>
        <v>30831.635218727613</v>
      </c>
      <c r="R649" s="4">
        <f t="shared" si="53"/>
        <v>13565.919496240151</v>
      </c>
      <c r="S649" s="16">
        <v>0</v>
      </c>
      <c r="T649" s="2">
        <f t="shared" si="51"/>
        <v>17265.715722487461</v>
      </c>
    </row>
    <row r="650" spans="1:20" x14ac:dyDescent="0.25">
      <c r="A650" s="22" t="s">
        <v>358</v>
      </c>
      <c r="B650" s="5" t="s">
        <v>1161</v>
      </c>
      <c r="C650" s="5" t="s">
        <v>1162</v>
      </c>
      <c r="D650" s="5" t="s">
        <v>1348</v>
      </c>
      <c r="E650" s="5" t="s">
        <v>1349</v>
      </c>
      <c r="F650" s="5" t="s">
        <v>2026</v>
      </c>
      <c r="G650" s="5" t="s">
        <v>2027</v>
      </c>
      <c r="H650" s="5" t="s">
        <v>1910</v>
      </c>
      <c r="I650" s="5" t="s">
        <v>1161</v>
      </c>
      <c r="J650" s="5" t="s">
        <v>1162</v>
      </c>
      <c r="K650" s="5" t="s">
        <v>1348</v>
      </c>
      <c r="L650" s="5" t="s">
        <v>1407</v>
      </c>
      <c r="M650" s="15"/>
      <c r="N650" s="15"/>
      <c r="O650" s="13">
        <v>0.3</v>
      </c>
      <c r="P650" s="18">
        <v>21649.659000000003</v>
      </c>
      <c r="Q650" s="4">
        <f t="shared" si="52"/>
        <v>11799.67690529868</v>
      </c>
      <c r="R650" s="4">
        <f t="shared" si="53"/>
        <v>5191.8578383314189</v>
      </c>
      <c r="S650" s="16">
        <v>0</v>
      </c>
      <c r="T650" s="2">
        <f t="shared" si="51"/>
        <v>6607.8190669672613</v>
      </c>
    </row>
    <row r="651" spans="1:20" x14ac:dyDescent="0.25">
      <c r="A651" s="22" t="s">
        <v>358</v>
      </c>
      <c r="B651" s="5" t="s">
        <v>1161</v>
      </c>
      <c r="C651" s="5" t="s">
        <v>1162</v>
      </c>
      <c r="D651" s="5" t="s">
        <v>1348</v>
      </c>
      <c r="E651" s="5" t="s">
        <v>1349</v>
      </c>
      <c r="F651" s="5" t="s">
        <v>2028</v>
      </c>
      <c r="G651" s="5" t="s">
        <v>2029</v>
      </c>
      <c r="H651" s="5" t="s">
        <v>1393</v>
      </c>
      <c r="I651" s="5" t="s">
        <v>1161</v>
      </c>
      <c r="J651" s="5" t="s">
        <v>1162</v>
      </c>
      <c r="K651" s="5" t="s">
        <v>1348</v>
      </c>
      <c r="L651" s="5" t="s">
        <v>1407</v>
      </c>
      <c r="M651" s="15"/>
      <c r="N651" s="15"/>
      <c r="O651" s="13">
        <v>0.4</v>
      </c>
      <c r="P651" s="18">
        <v>28866.212000000007</v>
      </c>
      <c r="Q651" s="4">
        <f t="shared" si="52"/>
        <v>15732.902540398241</v>
      </c>
      <c r="R651" s="4">
        <f t="shared" si="53"/>
        <v>6922.4771177752264</v>
      </c>
      <c r="S651" s="16">
        <v>0</v>
      </c>
      <c r="T651" s="2">
        <f t="shared" si="51"/>
        <v>8810.425422623015</v>
      </c>
    </row>
    <row r="652" spans="1:20" x14ac:dyDescent="0.25">
      <c r="A652" s="22" t="s">
        <v>358</v>
      </c>
      <c r="B652" s="5" t="s">
        <v>1161</v>
      </c>
      <c r="C652" s="5" t="s">
        <v>1162</v>
      </c>
      <c r="D652" s="5" t="s">
        <v>1348</v>
      </c>
      <c r="E652" s="5" t="s">
        <v>1349</v>
      </c>
      <c r="F652" s="5" t="s">
        <v>1783</v>
      </c>
      <c r="G652" s="5" t="s">
        <v>1784</v>
      </c>
      <c r="H652" s="5" t="s">
        <v>1910</v>
      </c>
      <c r="I652" s="5" t="s">
        <v>1161</v>
      </c>
      <c r="J652" s="5" t="s">
        <v>1162</v>
      </c>
      <c r="K652" s="5" t="s">
        <v>1348</v>
      </c>
      <c r="L652" s="5" t="s">
        <v>1407</v>
      </c>
      <c r="M652" s="15"/>
      <c r="N652" s="15"/>
      <c r="O652" s="13">
        <v>0.3</v>
      </c>
      <c r="P652" s="18">
        <v>21649.659000000003</v>
      </c>
      <c r="Q652" s="4">
        <f t="shared" si="52"/>
        <v>11799.67690529868</v>
      </c>
      <c r="R652" s="4">
        <f t="shared" si="53"/>
        <v>5191.8578383314189</v>
      </c>
      <c r="S652" s="16">
        <v>0</v>
      </c>
      <c r="T652" s="2">
        <f t="shared" si="51"/>
        <v>6607.8190669672613</v>
      </c>
    </row>
    <row r="653" spans="1:20" x14ac:dyDescent="0.25">
      <c r="A653" s="22" t="s">
        <v>359</v>
      </c>
      <c r="B653" s="5" t="s">
        <v>1147</v>
      </c>
      <c r="C653" s="5" t="s">
        <v>1148</v>
      </c>
      <c r="D653" s="5" t="s">
        <v>1336</v>
      </c>
      <c r="E653" s="5" t="s">
        <v>1352</v>
      </c>
      <c r="F653" s="5" t="s">
        <v>1741</v>
      </c>
      <c r="G653" s="5" t="s">
        <v>1742</v>
      </c>
      <c r="H653" s="5" t="s">
        <v>1393</v>
      </c>
      <c r="I653" s="5" t="s">
        <v>1147</v>
      </c>
      <c r="J653" s="5" t="s">
        <v>1148</v>
      </c>
      <c r="K653" s="5" t="s">
        <v>1336</v>
      </c>
      <c r="L653" s="5" t="s">
        <v>1352</v>
      </c>
      <c r="M653" s="15"/>
      <c r="N653" s="15"/>
      <c r="O653" s="13">
        <v>1</v>
      </c>
      <c r="P653" s="18">
        <v>24620.519999999997</v>
      </c>
      <c r="Q653" s="4">
        <f t="shared" si="52"/>
        <v>13418.88023457756</v>
      </c>
      <c r="R653" s="4">
        <f t="shared" si="53"/>
        <v>5904.3073032141265</v>
      </c>
      <c r="S653" s="16">
        <v>0</v>
      </c>
      <c r="T653" s="2">
        <f t="shared" si="51"/>
        <v>7514.5729313634338</v>
      </c>
    </row>
    <row r="654" spans="1:20" x14ac:dyDescent="0.25">
      <c r="A654" s="22" t="s">
        <v>360</v>
      </c>
      <c r="B654" s="5" t="s">
        <v>1167</v>
      </c>
      <c r="C654" s="5" t="s">
        <v>1168</v>
      </c>
      <c r="D654" s="5" t="s">
        <v>1336</v>
      </c>
      <c r="E654" s="5" t="s">
        <v>1352</v>
      </c>
      <c r="F654" s="5" t="s">
        <v>2030</v>
      </c>
      <c r="G654" s="5" t="s">
        <v>2031</v>
      </c>
      <c r="H654" s="5" t="s">
        <v>1393</v>
      </c>
      <c r="I654" s="5" t="s">
        <v>1167</v>
      </c>
      <c r="J654" s="5" t="s">
        <v>1168</v>
      </c>
      <c r="K654" s="5" t="s">
        <v>1336</v>
      </c>
      <c r="L654" s="5" t="s">
        <v>1352</v>
      </c>
      <c r="M654" s="15"/>
      <c r="N654" s="15"/>
      <c r="O654" s="13">
        <v>0.6</v>
      </c>
      <c r="P654" s="18">
        <v>12485.819999999998</v>
      </c>
      <c r="Q654" s="4">
        <f t="shared" si="52"/>
        <v>6805.1252861634594</v>
      </c>
      <c r="R654" s="4">
        <f t="shared" si="53"/>
        <v>2994.2551259119223</v>
      </c>
      <c r="S654" s="16">
        <v>0</v>
      </c>
      <c r="T654" s="2">
        <f t="shared" si="51"/>
        <v>3810.8701602515371</v>
      </c>
    </row>
    <row r="655" spans="1:20" x14ac:dyDescent="0.25">
      <c r="A655" s="22" t="s">
        <v>360</v>
      </c>
      <c r="B655" s="5" t="s">
        <v>1167</v>
      </c>
      <c r="C655" s="5" t="s">
        <v>1168</v>
      </c>
      <c r="D655" s="5" t="s">
        <v>1336</v>
      </c>
      <c r="E655" s="5" t="s">
        <v>1352</v>
      </c>
      <c r="F655" s="5" t="s">
        <v>2030</v>
      </c>
      <c r="G655" s="5" t="s">
        <v>2031</v>
      </c>
      <c r="H655" s="5" t="s">
        <v>1393</v>
      </c>
      <c r="I655" s="5" t="s">
        <v>1231</v>
      </c>
      <c r="J655" s="5" t="s">
        <v>1232</v>
      </c>
      <c r="K655" s="5" t="s">
        <v>1359</v>
      </c>
      <c r="L655" s="5" t="s">
        <v>1394</v>
      </c>
      <c r="M655" s="5" t="s">
        <v>1336</v>
      </c>
      <c r="N655" s="5" t="s">
        <v>2588</v>
      </c>
      <c r="O655" s="13">
        <v>0.4</v>
      </c>
      <c r="P655" s="18">
        <v>8323.8799999999992</v>
      </c>
      <c r="Q655" s="4">
        <f t="shared" si="52"/>
        <v>4536.7501907756396</v>
      </c>
      <c r="R655" s="4"/>
      <c r="S655" s="4">
        <f>Q655</f>
        <v>4536.7501907756396</v>
      </c>
      <c r="T655" s="1"/>
    </row>
    <row r="656" spans="1:20" x14ac:dyDescent="0.25">
      <c r="A656" s="22" t="s">
        <v>361</v>
      </c>
      <c r="B656" s="5" t="s">
        <v>1185</v>
      </c>
      <c r="C656" s="5" t="s">
        <v>1186</v>
      </c>
      <c r="D656" s="5" t="s">
        <v>1357</v>
      </c>
      <c r="E656" s="5" t="s">
        <v>1358</v>
      </c>
      <c r="F656" s="5" t="s">
        <v>1735</v>
      </c>
      <c r="G656" s="5" t="s">
        <v>1736</v>
      </c>
      <c r="H656" s="5" t="s">
        <v>1393</v>
      </c>
      <c r="I656" s="5" t="s">
        <v>1185</v>
      </c>
      <c r="J656" s="5" t="s">
        <v>1186</v>
      </c>
      <c r="K656" s="5" t="s">
        <v>1357</v>
      </c>
      <c r="L656" s="5" t="s">
        <v>1433</v>
      </c>
      <c r="M656" s="15"/>
      <c r="N656" s="15"/>
      <c r="O656" s="13">
        <v>0.5</v>
      </c>
      <c r="P656" s="18">
        <v>2786.5249999999996</v>
      </c>
      <c r="Q656" s="4">
        <f t="shared" si="52"/>
        <v>1518.734992017075</v>
      </c>
      <c r="R656" s="4">
        <f t="shared" si="53"/>
        <v>668.243396487513</v>
      </c>
      <c r="S656" s="16">
        <v>0</v>
      </c>
      <c r="T656" s="2">
        <f t="shared" ref="T656:T661" si="54">Q656-R656</f>
        <v>850.49159552956201</v>
      </c>
    </row>
    <row r="657" spans="1:20" x14ac:dyDescent="0.25">
      <c r="A657" s="22" t="s">
        <v>361</v>
      </c>
      <c r="B657" s="5" t="s">
        <v>1185</v>
      </c>
      <c r="C657" s="5" t="s">
        <v>1186</v>
      </c>
      <c r="D657" s="5" t="s">
        <v>1357</v>
      </c>
      <c r="E657" s="5" t="s">
        <v>1358</v>
      </c>
      <c r="F657" s="5" t="s">
        <v>2032</v>
      </c>
      <c r="G657" s="5" t="s">
        <v>2033</v>
      </c>
      <c r="H657" s="5" t="s">
        <v>1910</v>
      </c>
      <c r="I657" s="5" t="s">
        <v>1185</v>
      </c>
      <c r="J657" s="5" t="s">
        <v>1186</v>
      </c>
      <c r="K657" s="5" t="s">
        <v>1357</v>
      </c>
      <c r="L657" s="5" t="s">
        <v>1433</v>
      </c>
      <c r="M657" s="15"/>
      <c r="N657" s="15"/>
      <c r="O657" s="13">
        <v>0.25</v>
      </c>
      <c r="P657" s="18">
        <v>1393.2624999999998</v>
      </c>
      <c r="Q657" s="4">
        <f t="shared" si="52"/>
        <v>759.3674960085375</v>
      </c>
      <c r="R657" s="4">
        <f t="shared" si="53"/>
        <v>334.1216982437565</v>
      </c>
      <c r="S657" s="16">
        <v>0</v>
      </c>
      <c r="T657" s="2">
        <f t="shared" si="54"/>
        <v>425.245797764781</v>
      </c>
    </row>
    <row r="658" spans="1:20" x14ac:dyDescent="0.25">
      <c r="A658" s="22" t="s">
        <v>361</v>
      </c>
      <c r="B658" s="5" t="s">
        <v>1185</v>
      </c>
      <c r="C658" s="5" t="s">
        <v>1186</v>
      </c>
      <c r="D658" s="5" t="s">
        <v>1357</v>
      </c>
      <c r="E658" s="5" t="s">
        <v>1358</v>
      </c>
      <c r="F658" s="5" t="s">
        <v>2034</v>
      </c>
      <c r="G658" s="5" t="s">
        <v>2035</v>
      </c>
      <c r="H658" s="5" t="s">
        <v>1910</v>
      </c>
      <c r="I658" s="5" t="s">
        <v>1185</v>
      </c>
      <c r="J658" s="5" t="s">
        <v>1186</v>
      </c>
      <c r="K658" s="5" t="s">
        <v>1357</v>
      </c>
      <c r="L658" s="5" t="s">
        <v>1433</v>
      </c>
      <c r="M658" s="15"/>
      <c r="N658" s="15"/>
      <c r="O658" s="13">
        <v>0.25</v>
      </c>
      <c r="P658" s="18">
        <v>1393.2624999999998</v>
      </c>
      <c r="Q658" s="4">
        <f t="shared" si="52"/>
        <v>759.3674960085375</v>
      </c>
      <c r="R658" s="4">
        <f t="shared" si="53"/>
        <v>334.1216982437565</v>
      </c>
      <c r="S658" s="16">
        <v>0</v>
      </c>
      <c r="T658" s="2">
        <f t="shared" si="54"/>
        <v>425.245797764781</v>
      </c>
    </row>
    <row r="659" spans="1:20" x14ac:dyDescent="0.25">
      <c r="A659" s="22" t="s">
        <v>362</v>
      </c>
      <c r="B659" s="5" t="s">
        <v>1157</v>
      </c>
      <c r="C659" s="5" t="s">
        <v>1158</v>
      </c>
      <c r="D659" s="5" t="s">
        <v>1357</v>
      </c>
      <c r="E659" s="5" t="s">
        <v>1358</v>
      </c>
      <c r="F659" s="5" t="s">
        <v>2036</v>
      </c>
      <c r="G659" s="5" t="s">
        <v>2037</v>
      </c>
      <c r="H659" s="5" t="s">
        <v>1393</v>
      </c>
      <c r="I659" s="5" t="s">
        <v>1157</v>
      </c>
      <c r="J659" s="5" t="s">
        <v>1158</v>
      </c>
      <c r="K659" s="5" t="s">
        <v>1357</v>
      </c>
      <c r="L659" s="5" t="s">
        <v>1433</v>
      </c>
      <c r="M659" s="15"/>
      <c r="N659" s="15"/>
      <c r="O659" s="13">
        <v>0.5</v>
      </c>
      <c r="P659" s="18">
        <v>7439.46</v>
      </c>
      <c r="Q659" s="4">
        <f t="shared" si="52"/>
        <v>4054.7162590363805</v>
      </c>
      <c r="R659" s="4">
        <f t="shared" si="53"/>
        <v>1784.0751539760074</v>
      </c>
      <c r="S659" s="16">
        <v>0</v>
      </c>
      <c r="T659" s="2">
        <f t="shared" si="54"/>
        <v>2270.6411050603729</v>
      </c>
    </row>
    <row r="660" spans="1:20" x14ac:dyDescent="0.25">
      <c r="A660" s="22" t="s">
        <v>362</v>
      </c>
      <c r="B660" s="5" t="s">
        <v>1157</v>
      </c>
      <c r="C660" s="5" t="s">
        <v>1158</v>
      </c>
      <c r="D660" s="5" t="s">
        <v>1357</v>
      </c>
      <c r="E660" s="5" t="s">
        <v>1358</v>
      </c>
      <c r="F660" s="5" t="s">
        <v>1655</v>
      </c>
      <c r="G660" s="5" t="s">
        <v>1656</v>
      </c>
      <c r="H660" s="5" t="s">
        <v>1402</v>
      </c>
      <c r="I660" s="5" t="s">
        <v>1143</v>
      </c>
      <c r="J660" s="5" t="s">
        <v>1144</v>
      </c>
      <c r="K660" s="5" t="s">
        <v>1348</v>
      </c>
      <c r="L660" s="5" t="s">
        <v>1407</v>
      </c>
      <c r="M660" s="15"/>
      <c r="N660" s="15"/>
      <c r="O660" s="13">
        <v>0.5</v>
      </c>
      <c r="P660" s="18">
        <v>7439.46</v>
      </c>
      <c r="Q660" s="4">
        <f t="shared" si="52"/>
        <v>4054.7162590363805</v>
      </c>
      <c r="R660" s="4">
        <f t="shared" si="53"/>
        <v>1784.0751539760074</v>
      </c>
      <c r="S660" s="16">
        <v>0</v>
      </c>
      <c r="T660" s="2">
        <f t="shared" si="54"/>
        <v>2270.6411050603729</v>
      </c>
    </row>
    <row r="661" spans="1:20" x14ac:dyDescent="0.25">
      <c r="A661" s="22" t="s">
        <v>363</v>
      </c>
      <c r="B661" s="5" t="s">
        <v>1163</v>
      </c>
      <c r="C661" s="5" t="s">
        <v>1164</v>
      </c>
      <c r="D661" s="5" t="s">
        <v>1348</v>
      </c>
      <c r="E661" s="5" t="s">
        <v>1349</v>
      </c>
      <c r="F661" s="5" t="s">
        <v>1557</v>
      </c>
      <c r="G661" s="5" t="s">
        <v>1558</v>
      </c>
      <c r="H661" s="5" t="s">
        <v>1393</v>
      </c>
      <c r="I661" s="5" t="s">
        <v>1163</v>
      </c>
      <c r="J661" s="14" t="s">
        <v>1164</v>
      </c>
      <c r="K661" s="5" t="s">
        <v>1348</v>
      </c>
      <c r="L661" s="5" t="s">
        <v>1407</v>
      </c>
      <c r="M661" s="15"/>
      <c r="N661" s="15"/>
      <c r="O661" s="13">
        <v>0.38</v>
      </c>
      <c r="P661" s="18">
        <v>347.33139999999997</v>
      </c>
      <c r="Q661" s="4">
        <f t="shared" si="52"/>
        <v>189.3054435206142</v>
      </c>
      <c r="R661" s="4">
        <f t="shared" si="53"/>
        <v>83.294395149070255</v>
      </c>
      <c r="S661" s="16">
        <v>0</v>
      </c>
      <c r="T661" s="2">
        <f t="shared" si="54"/>
        <v>106.01104837154395</v>
      </c>
    </row>
    <row r="662" spans="1:20" x14ac:dyDescent="0.25">
      <c r="A662" s="22" t="s">
        <v>363</v>
      </c>
      <c r="B662" s="5" t="s">
        <v>1163</v>
      </c>
      <c r="C662" s="5" t="s">
        <v>1164</v>
      </c>
      <c r="D662" s="5" t="s">
        <v>1348</v>
      </c>
      <c r="E662" s="5" t="s">
        <v>1349</v>
      </c>
      <c r="F662" s="5" t="s">
        <v>1557</v>
      </c>
      <c r="G662" s="5" t="s">
        <v>1558</v>
      </c>
      <c r="H662" s="5" t="s">
        <v>1393</v>
      </c>
      <c r="I662" s="5" t="s">
        <v>1231</v>
      </c>
      <c r="J662" s="5" t="s">
        <v>1232</v>
      </c>
      <c r="K662" s="5" t="s">
        <v>1359</v>
      </c>
      <c r="L662" s="5" t="s">
        <v>1394</v>
      </c>
      <c r="M662" s="5" t="s">
        <v>1348</v>
      </c>
      <c r="N662" s="5" t="s">
        <v>2589</v>
      </c>
      <c r="O662" s="13">
        <v>0.25</v>
      </c>
      <c r="P662" s="18">
        <v>228.50749999999999</v>
      </c>
      <c r="Q662" s="4">
        <f t="shared" si="52"/>
        <v>124.5430549477725</v>
      </c>
      <c r="R662" s="4"/>
      <c r="S662" s="4">
        <f t="shared" ref="S662:S663" si="55">Q662</f>
        <v>124.5430549477725</v>
      </c>
      <c r="T662" s="1"/>
    </row>
    <row r="663" spans="1:20" x14ac:dyDescent="0.25">
      <c r="A663" s="22" t="s">
        <v>363</v>
      </c>
      <c r="B663" s="5" t="s">
        <v>1163</v>
      </c>
      <c r="C663" s="5" t="s">
        <v>1164</v>
      </c>
      <c r="D663" s="5" t="s">
        <v>1348</v>
      </c>
      <c r="E663" s="5" t="s">
        <v>1349</v>
      </c>
      <c r="F663" s="5" t="s">
        <v>1557</v>
      </c>
      <c r="G663" s="5" t="s">
        <v>1558</v>
      </c>
      <c r="H663" s="5" t="s">
        <v>1393</v>
      </c>
      <c r="I663" s="5" t="s">
        <v>1197</v>
      </c>
      <c r="J663" s="5" t="s">
        <v>1198</v>
      </c>
      <c r="K663" s="5" t="s">
        <v>1359</v>
      </c>
      <c r="L663" s="5" t="s">
        <v>1394</v>
      </c>
      <c r="M663" s="5" t="s">
        <v>1348</v>
      </c>
      <c r="N663" s="5" t="s">
        <v>2589</v>
      </c>
      <c r="O663" s="13">
        <v>0.37</v>
      </c>
      <c r="P663" s="18">
        <v>338.19110000000001</v>
      </c>
      <c r="Q663" s="4">
        <f t="shared" si="52"/>
        <v>184.32372132270331</v>
      </c>
      <c r="R663" s="4"/>
      <c r="S663" s="4">
        <f t="shared" si="55"/>
        <v>184.32372132270331</v>
      </c>
      <c r="T663" s="1"/>
    </row>
    <row r="664" spans="1:20" x14ac:dyDescent="0.25">
      <c r="A664" s="22" t="s">
        <v>364</v>
      </c>
      <c r="B664" s="5" t="s">
        <v>1153</v>
      </c>
      <c r="C664" s="5" t="s">
        <v>1154</v>
      </c>
      <c r="D664" s="5" t="s">
        <v>1348</v>
      </c>
      <c r="E664" s="5" t="s">
        <v>1349</v>
      </c>
      <c r="F664" s="5" t="s">
        <v>1787</v>
      </c>
      <c r="G664" s="5" t="s">
        <v>1788</v>
      </c>
      <c r="H664" s="5" t="s">
        <v>1393</v>
      </c>
      <c r="I664" s="5" t="s">
        <v>1153</v>
      </c>
      <c r="J664" s="5" t="s">
        <v>1154</v>
      </c>
      <c r="K664" s="5" t="s">
        <v>1348</v>
      </c>
      <c r="L664" s="5" t="s">
        <v>1407</v>
      </c>
      <c r="M664" s="15"/>
      <c r="N664" s="15"/>
      <c r="O664" s="13">
        <v>1</v>
      </c>
      <c r="P664" s="18">
        <v>25215.41</v>
      </c>
      <c r="Q664" s="4">
        <f t="shared" si="52"/>
        <v>13743.112121749231</v>
      </c>
      <c r="R664" s="4">
        <f t="shared" si="53"/>
        <v>6046.969333569662</v>
      </c>
      <c r="S664" s="16">
        <v>0</v>
      </c>
      <c r="T664" s="2">
        <f>Q664-R664</f>
        <v>7696.1427881795689</v>
      </c>
    </row>
    <row r="665" spans="1:20" x14ac:dyDescent="0.25">
      <c r="A665" s="22" t="s">
        <v>365</v>
      </c>
      <c r="B665" s="5" t="s">
        <v>1135</v>
      </c>
      <c r="C665" s="5" t="s">
        <v>1136</v>
      </c>
      <c r="D665" s="5" t="s">
        <v>1135</v>
      </c>
      <c r="E665" s="5" t="s">
        <v>1374</v>
      </c>
      <c r="F665" s="5" t="s">
        <v>2038</v>
      </c>
      <c r="G665" s="5" t="s">
        <v>2039</v>
      </c>
      <c r="H665" s="5" t="s">
        <v>1398</v>
      </c>
      <c r="I665" s="5" t="s">
        <v>1135</v>
      </c>
      <c r="J665" s="5" t="s">
        <v>1136</v>
      </c>
      <c r="K665" s="5" t="s">
        <v>1359</v>
      </c>
      <c r="L665" s="5" t="s">
        <v>1394</v>
      </c>
      <c r="M665" s="5" t="s">
        <v>1363</v>
      </c>
      <c r="N665" s="5" t="s">
        <v>2589</v>
      </c>
      <c r="O665" s="13">
        <v>0.03</v>
      </c>
      <c r="P665" s="18">
        <v>7461.6872999999996</v>
      </c>
      <c r="Q665" s="4">
        <f t="shared" si="52"/>
        <v>4066.8307666356523</v>
      </c>
      <c r="R665" s="4"/>
      <c r="S665" s="4">
        <f t="shared" ref="S665:S671" si="56">Q665</f>
        <v>4066.8307666356523</v>
      </c>
      <c r="T665" s="1"/>
    </row>
    <row r="666" spans="1:20" x14ac:dyDescent="0.25">
      <c r="A666" s="22" t="s">
        <v>365</v>
      </c>
      <c r="B666" s="5" t="s">
        <v>1135</v>
      </c>
      <c r="C666" s="5" t="s">
        <v>1136</v>
      </c>
      <c r="D666" s="5" t="s">
        <v>1135</v>
      </c>
      <c r="E666" s="5" t="s">
        <v>1374</v>
      </c>
      <c r="F666" s="5" t="s">
        <v>1391</v>
      </c>
      <c r="G666" s="5" t="s">
        <v>1392</v>
      </c>
      <c r="H666" s="5" t="s">
        <v>1398</v>
      </c>
      <c r="I666" s="5" t="s">
        <v>1135</v>
      </c>
      <c r="J666" s="5" t="s">
        <v>1136</v>
      </c>
      <c r="K666" s="5" t="s">
        <v>1359</v>
      </c>
      <c r="L666" s="5" t="s">
        <v>1394</v>
      </c>
      <c r="M666" s="5" t="s">
        <v>1346</v>
      </c>
      <c r="N666" s="5" t="s">
        <v>2586</v>
      </c>
      <c r="O666" s="13">
        <v>0.06</v>
      </c>
      <c r="P666" s="18">
        <v>14923.374599999999</v>
      </c>
      <c r="Q666" s="4">
        <f t="shared" si="52"/>
        <v>8133.6615332713045</v>
      </c>
      <c r="R666" s="4"/>
      <c r="S666" s="4">
        <f t="shared" si="56"/>
        <v>8133.6615332713045</v>
      </c>
      <c r="T666" s="1"/>
    </row>
    <row r="667" spans="1:20" x14ac:dyDescent="0.25">
      <c r="A667" s="22" t="s">
        <v>365</v>
      </c>
      <c r="B667" s="5" t="s">
        <v>1135</v>
      </c>
      <c r="C667" s="5" t="s">
        <v>1136</v>
      </c>
      <c r="D667" s="5" t="s">
        <v>1135</v>
      </c>
      <c r="E667" s="5" t="s">
        <v>1374</v>
      </c>
      <c r="F667" s="5" t="s">
        <v>2040</v>
      </c>
      <c r="G667" s="5" t="s">
        <v>2041</v>
      </c>
      <c r="H667" s="5" t="s">
        <v>1398</v>
      </c>
      <c r="I667" s="5" t="s">
        <v>1135</v>
      </c>
      <c r="J667" s="5" t="s">
        <v>1136</v>
      </c>
      <c r="K667" s="5" t="s">
        <v>1359</v>
      </c>
      <c r="L667" s="5" t="s">
        <v>1394</v>
      </c>
      <c r="M667" s="5" t="s">
        <v>1353</v>
      </c>
      <c r="N667" s="5" t="s">
        <v>2587</v>
      </c>
      <c r="O667" s="13">
        <v>0.01</v>
      </c>
      <c r="P667" s="18">
        <v>2487.2291</v>
      </c>
      <c r="Q667" s="4">
        <f t="shared" si="52"/>
        <v>1355.6102555452173</v>
      </c>
      <c r="R667" s="4"/>
      <c r="S667" s="4">
        <f t="shared" si="56"/>
        <v>1355.6102555452173</v>
      </c>
      <c r="T667" s="1"/>
    </row>
    <row r="668" spans="1:20" x14ac:dyDescent="0.25">
      <c r="A668" s="22" t="s">
        <v>365</v>
      </c>
      <c r="B668" s="5" t="s">
        <v>1135</v>
      </c>
      <c r="C668" s="5" t="s">
        <v>1136</v>
      </c>
      <c r="D668" s="5" t="s">
        <v>1135</v>
      </c>
      <c r="E668" s="5" t="s">
        <v>1374</v>
      </c>
      <c r="F668" s="5" t="s">
        <v>2042</v>
      </c>
      <c r="G668" s="5" t="s">
        <v>2043</v>
      </c>
      <c r="H668" s="5" t="s">
        <v>1393</v>
      </c>
      <c r="I668" s="5" t="s">
        <v>1135</v>
      </c>
      <c r="J668" s="5" t="s">
        <v>1136</v>
      </c>
      <c r="K668" s="5" t="s">
        <v>1359</v>
      </c>
      <c r="L668" s="5" t="s">
        <v>1394</v>
      </c>
      <c r="M668" s="5" t="s">
        <v>1346</v>
      </c>
      <c r="N668" s="5" t="s">
        <v>2586</v>
      </c>
      <c r="O668" s="13">
        <v>0.45</v>
      </c>
      <c r="P668" s="18">
        <v>111925.3095</v>
      </c>
      <c r="Q668" s="4">
        <f t="shared" si="52"/>
        <v>61002.461499534787</v>
      </c>
      <c r="R668" s="4"/>
      <c r="S668" s="4">
        <f t="shared" si="56"/>
        <v>61002.461499534787</v>
      </c>
      <c r="T668" s="1"/>
    </row>
    <row r="669" spans="1:20" x14ac:dyDescent="0.25">
      <c r="A669" s="22" t="s">
        <v>365</v>
      </c>
      <c r="B669" s="5" t="s">
        <v>1135</v>
      </c>
      <c r="C669" s="5" t="s">
        <v>1136</v>
      </c>
      <c r="D669" s="5" t="s">
        <v>1135</v>
      </c>
      <c r="E669" s="5" t="s">
        <v>1374</v>
      </c>
      <c r="F669" s="5" t="s">
        <v>2044</v>
      </c>
      <c r="G669" s="5" t="s">
        <v>2045</v>
      </c>
      <c r="H669" s="5" t="s">
        <v>1398</v>
      </c>
      <c r="I669" s="5" t="s">
        <v>1135</v>
      </c>
      <c r="J669" s="5" t="s">
        <v>1136</v>
      </c>
      <c r="K669" s="5" t="s">
        <v>1359</v>
      </c>
      <c r="L669" s="5" t="s">
        <v>1394</v>
      </c>
      <c r="M669" s="5" t="s">
        <v>1353</v>
      </c>
      <c r="N669" s="5" t="s">
        <v>2587</v>
      </c>
      <c r="O669" s="13">
        <v>0.01</v>
      </c>
      <c r="P669" s="18">
        <v>2487.2291</v>
      </c>
      <c r="Q669" s="4">
        <f t="shared" si="52"/>
        <v>1355.6102555452173</v>
      </c>
      <c r="R669" s="4"/>
      <c r="S669" s="4">
        <f t="shared" si="56"/>
        <v>1355.6102555452173</v>
      </c>
      <c r="T669" s="1"/>
    </row>
    <row r="670" spans="1:20" x14ac:dyDescent="0.25">
      <c r="A670" s="22" t="s">
        <v>365</v>
      </c>
      <c r="B670" s="5" t="s">
        <v>1135</v>
      </c>
      <c r="C670" s="5" t="s">
        <v>1136</v>
      </c>
      <c r="D670" s="5" t="s">
        <v>1135</v>
      </c>
      <c r="E670" s="5" t="s">
        <v>1374</v>
      </c>
      <c r="F670" s="5" t="s">
        <v>2046</v>
      </c>
      <c r="G670" s="5" t="s">
        <v>2047</v>
      </c>
      <c r="H670" s="5" t="s">
        <v>1398</v>
      </c>
      <c r="I670" s="5" t="s">
        <v>1135</v>
      </c>
      <c r="J670" s="5" t="s">
        <v>1136</v>
      </c>
      <c r="K670" s="5" t="s">
        <v>1359</v>
      </c>
      <c r="L670" s="5" t="s">
        <v>1394</v>
      </c>
      <c r="M670" s="5" t="s">
        <v>1346</v>
      </c>
      <c r="N670" s="5" t="s">
        <v>2586</v>
      </c>
      <c r="O670" s="13">
        <v>0.02</v>
      </c>
      <c r="P670" s="18">
        <v>4974.4582</v>
      </c>
      <c r="Q670" s="4">
        <f t="shared" si="52"/>
        <v>2711.2205110904347</v>
      </c>
      <c r="R670" s="4"/>
      <c r="S670" s="4">
        <f t="shared" si="56"/>
        <v>2711.2205110904347</v>
      </c>
      <c r="T670" s="1"/>
    </row>
    <row r="671" spans="1:20" x14ac:dyDescent="0.25">
      <c r="A671" s="22" t="s">
        <v>365</v>
      </c>
      <c r="B671" s="5" t="s">
        <v>1135</v>
      </c>
      <c r="C671" s="5" t="s">
        <v>1136</v>
      </c>
      <c r="D671" s="5" t="s">
        <v>1135</v>
      </c>
      <c r="E671" s="5" t="s">
        <v>1374</v>
      </c>
      <c r="F671" s="5" t="s">
        <v>2048</v>
      </c>
      <c r="G671" s="5" t="s">
        <v>2049</v>
      </c>
      <c r="H671" s="5" t="s">
        <v>1398</v>
      </c>
      <c r="I671" s="5" t="s">
        <v>1135</v>
      </c>
      <c r="J671" s="5" t="s">
        <v>1136</v>
      </c>
      <c r="K671" s="5" t="s">
        <v>1359</v>
      </c>
      <c r="L671" s="5" t="s">
        <v>1394</v>
      </c>
      <c r="M671" s="5" t="s">
        <v>1801</v>
      </c>
      <c r="N671" s="5" t="s">
        <v>2590</v>
      </c>
      <c r="O671" s="13">
        <v>0.04</v>
      </c>
      <c r="P671" s="18">
        <v>9948.9164000000001</v>
      </c>
      <c r="Q671" s="4">
        <f t="shared" si="52"/>
        <v>5422.4410221808694</v>
      </c>
      <c r="R671" s="4"/>
      <c r="S671" s="4">
        <f t="shared" si="56"/>
        <v>5422.4410221808694</v>
      </c>
      <c r="T671" s="1"/>
    </row>
    <row r="672" spans="1:20" x14ac:dyDescent="0.25">
      <c r="A672" s="22" t="s">
        <v>365</v>
      </c>
      <c r="B672" s="5" t="s">
        <v>1135</v>
      </c>
      <c r="C672" s="5" t="s">
        <v>1136</v>
      </c>
      <c r="D672" s="5" t="s">
        <v>1135</v>
      </c>
      <c r="E672" s="5" t="s">
        <v>1374</v>
      </c>
      <c r="F672" s="5" t="s">
        <v>2038</v>
      </c>
      <c r="G672" s="5" t="s">
        <v>2039</v>
      </c>
      <c r="H672" s="5" t="s">
        <v>1398</v>
      </c>
      <c r="I672" s="5" t="s">
        <v>1221</v>
      </c>
      <c r="J672" s="5" t="s">
        <v>1222</v>
      </c>
      <c r="K672" s="5" t="s">
        <v>1363</v>
      </c>
      <c r="L672" s="5" t="s">
        <v>1407</v>
      </c>
      <c r="M672" s="15"/>
      <c r="N672" s="15"/>
      <c r="O672" s="13">
        <v>0.05</v>
      </c>
      <c r="P672" s="18">
        <v>12436.145500000001</v>
      </c>
      <c r="Q672" s="4">
        <f t="shared" si="52"/>
        <v>6778.0512777260874</v>
      </c>
      <c r="R672" s="4">
        <f t="shared" si="53"/>
        <v>2982.3425621994784</v>
      </c>
      <c r="S672" s="16">
        <v>0</v>
      </c>
      <c r="T672" s="2">
        <f t="shared" ref="T672:T673" si="57">Q672-R672</f>
        <v>3795.708715526609</v>
      </c>
    </row>
    <row r="673" spans="1:20" x14ac:dyDescent="0.25">
      <c r="A673" s="22" t="s">
        <v>365</v>
      </c>
      <c r="B673" s="5" t="s">
        <v>1135</v>
      </c>
      <c r="C673" s="5" t="s">
        <v>1136</v>
      </c>
      <c r="D673" s="5" t="s">
        <v>1135</v>
      </c>
      <c r="E673" s="5" t="s">
        <v>1374</v>
      </c>
      <c r="F673" s="5" t="s">
        <v>1391</v>
      </c>
      <c r="G673" s="5" t="s">
        <v>1392</v>
      </c>
      <c r="H673" s="5" t="s">
        <v>1398</v>
      </c>
      <c r="I673" s="5" t="s">
        <v>1137</v>
      </c>
      <c r="J673" s="5" t="s">
        <v>1138</v>
      </c>
      <c r="K673" s="5" t="s">
        <v>1346</v>
      </c>
      <c r="L673" s="5" t="s">
        <v>1395</v>
      </c>
      <c r="M673" s="15"/>
      <c r="N673" s="15"/>
      <c r="O673" s="13">
        <v>7.0000000000000007E-2</v>
      </c>
      <c r="P673" s="18">
        <v>17410.603700000003</v>
      </c>
      <c r="Q673" s="4">
        <f t="shared" si="52"/>
        <v>9489.2717888165243</v>
      </c>
      <c r="R673" s="4">
        <f t="shared" si="53"/>
        <v>4175.2795870792706</v>
      </c>
      <c r="S673" s="16">
        <v>0</v>
      </c>
      <c r="T673" s="2">
        <f t="shared" si="57"/>
        <v>5313.9922017372537</v>
      </c>
    </row>
    <row r="674" spans="1:20" x14ac:dyDescent="0.25">
      <c r="A674" s="22" t="s">
        <v>365</v>
      </c>
      <c r="B674" s="5" t="s">
        <v>1135</v>
      </c>
      <c r="C674" s="5" t="s">
        <v>1136</v>
      </c>
      <c r="D674" s="5" t="s">
        <v>1135</v>
      </c>
      <c r="E674" s="5" t="s">
        <v>1374</v>
      </c>
      <c r="F674" s="5" t="s">
        <v>1877</v>
      </c>
      <c r="G674" s="5" t="s">
        <v>1878</v>
      </c>
      <c r="H674" s="5" t="s">
        <v>1398</v>
      </c>
      <c r="I674" s="5" t="s">
        <v>1135</v>
      </c>
      <c r="J674" s="5" t="s">
        <v>1136</v>
      </c>
      <c r="K674" s="5" t="s">
        <v>1359</v>
      </c>
      <c r="L674" s="5" t="s">
        <v>1394</v>
      </c>
      <c r="M674" s="5" t="s">
        <v>1353</v>
      </c>
      <c r="N674" s="5" t="s">
        <v>2587</v>
      </c>
      <c r="O674" s="13">
        <v>0.01</v>
      </c>
      <c r="P674" s="18">
        <v>2487.2291</v>
      </c>
      <c r="Q674" s="4">
        <f t="shared" si="52"/>
        <v>1355.6102555452173</v>
      </c>
      <c r="R674" s="4"/>
      <c r="S674" s="4">
        <f>Q674</f>
        <v>1355.6102555452173</v>
      </c>
      <c r="T674" s="1"/>
    </row>
    <row r="675" spans="1:20" x14ac:dyDescent="0.25">
      <c r="A675" s="22" t="s">
        <v>365</v>
      </c>
      <c r="B675" s="5" t="s">
        <v>1135</v>
      </c>
      <c r="C675" s="5" t="s">
        <v>1136</v>
      </c>
      <c r="D675" s="5" t="s">
        <v>1135</v>
      </c>
      <c r="E675" s="5" t="s">
        <v>1374</v>
      </c>
      <c r="F675" s="5" t="s">
        <v>1877</v>
      </c>
      <c r="G675" s="5" t="s">
        <v>1878</v>
      </c>
      <c r="H675" s="5" t="s">
        <v>1398</v>
      </c>
      <c r="I675" s="5" t="s">
        <v>1149</v>
      </c>
      <c r="J675" s="5" t="s">
        <v>1150</v>
      </c>
      <c r="K675" s="5" t="s">
        <v>1353</v>
      </c>
      <c r="L675" s="5" t="s">
        <v>1399</v>
      </c>
      <c r="M675" s="15"/>
      <c r="N675" s="15"/>
      <c r="O675" s="13">
        <v>0.02</v>
      </c>
      <c r="P675" s="18">
        <v>4974.4582</v>
      </c>
      <c r="Q675" s="4">
        <f t="shared" si="52"/>
        <v>2711.2205110904347</v>
      </c>
      <c r="R675" s="4">
        <f t="shared" si="53"/>
        <v>1192.9370248797914</v>
      </c>
      <c r="S675" s="16">
        <v>0</v>
      </c>
      <c r="T675" s="2">
        <f t="shared" ref="T675:T676" si="58">Q675-R675</f>
        <v>1518.2834862106433</v>
      </c>
    </row>
    <row r="676" spans="1:20" x14ac:dyDescent="0.25">
      <c r="A676" s="22" t="s">
        <v>365</v>
      </c>
      <c r="B676" s="5" t="s">
        <v>1135</v>
      </c>
      <c r="C676" s="5" t="s">
        <v>1136</v>
      </c>
      <c r="D676" s="5" t="s">
        <v>1135</v>
      </c>
      <c r="E676" s="5" t="s">
        <v>1374</v>
      </c>
      <c r="F676" s="5" t="s">
        <v>2040</v>
      </c>
      <c r="G676" s="5" t="s">
        <v>2041</v>
      </c>
      <c r="H676" s="5" t="s">
        <v>1398</v>
      </c>
      <c r="I676" s="5" t="s">
        <v>1149</v>
      </c>
      <c r="J676" s="5" t="s">
        <v>1150</v>
      </c>
      <c r="K676" s="5" t="s">
        <v>1353</v>
      </c>
      <c r="L676" s="5" t="s">
        <v>1399</v>
      </c>
      <c r="M676" s="15"/>
      <c r="N676" s="15"/>
      <c r="O676" s="13">
        <v>0.02</v>
      </c>
      <c r="P676" s="18">
        <v>4974.4582</v>
      </c>
      <c r="Q676" s="4">
        <f t="shared" si="52"/>
        <v>2711.2205110904347</v>
      </c>
      <c r="R676" s="4">
        <f t="shared" si="53"/>
        <v>1192.9370248797914</v>
      </c>
      <c r="S676" s="16">
        <v>0</v>
      </c>
      <c r="T676" s="2">
        <f t="shared" si="58"/>
        <v>1518.2834862106433</v>
      </c>
    </row>
    <row r="677" spans="1:20" x14ac:dyDescent="0.25">
      <c r="A677" s="22" t="s">
        <v>365</v>
      </c>
      <c r="B677" s="5" t="s">
        <v>1135</v>
      </c>
      <c r="C677" s="5" t="s">
        <v>1136</v>
      </c>
      <c r="D677" s="5" t="s">
        <v>1135</v>
      </c>
      <c r="E677" s="5" t="s">
        <v>1374</v>
      </c>
      <c r="F677" s="5" t="s">
        <v>1685</v>
      </c>
      <c r="G677" s="5" t="s">
        <v>1686</v>
      </c>
      <c r="H677" s="5" t="s">
        <v>1398</v>
      </c>
      <c r="I677" s="5" t="s">
        <v>1135</v>
      </c>
      <c r="J677" s="5" t="s">
        <v>1136</v>
      </c>
      <c r="K677" s="5" t="s">
        <v>1359</v>
      </c>
      <c r="L677" s="5" t="s">
        <v>1394</v>
      </c>
      <c r="M677" s="5" t="s">
        <v>1353</v>
      </c>
      <c r="N677" s="5" t="s">
        <v>2587</v>
      </c>
      <c r="O677" s="13">
        <v>0.02</v>
      </c>
      <c r="P677" s="18">
        <v>4974.4582</v>
      </c>
      <c r="Q677" s="4">
        <f t="shared" si="52"/>
        <v>2711.2205110904347</v>
      </c>
      <c r="R677" s="4"/>
      <c r="S677" s="4">
        <f>Q677</f>
        <v>2711.2205110904347</v>
      </c>
      <c r="T677" s="1"/>
    </row>
    <row r="678" spans="1:20" x14ac:dyDescent="0.25">
      <c r="A678" s="22" t="s">
        <v>365</v>
      </c>
      <c r="B678" s="5" t="s">
        <v>1135</v>
      </c>
      <c r="C678" s="5" t="s">
        <v>1136</v>
      </c>
      <c r="D678" s="5" t="s">
        <v>1135</v>
      </c>
      <c r="E678" s="5" t="s">
        <v>1374</v>
      </c>
      <c r="F678" s="5" t="s">
        <v>1685</v>
      </c>
      <c r="G678" s="5" t="s">
        <v>1686</v>
      </c>
      <c r="H678" s="5" t="s">
        <v>1398</v>
      </c>
      <c r="I678" s="5" t="s">
        <v>1149</v>
      </c>
      <c r="J678" s="5" t="s">
        <v>1150</v>
      </c>
      <c r="K678" s="5" t="s">
        <v>1353</v>
      </c>
      <c r="L678" s="5" t="s">
        <v>1399</v>
      </c>
      <c r="M678" s="15"/>
      <c r="N678" s="15"/>
      <c r="O678" s="13">
        <v>0.02</v>
      </c>
      <c r="P678" s="18">
        <v>4974.4582</v>
      </c>
      <c r="Q678" s="4">
        <f t="shared" si="52"/>
        <v>2711.2205110904347</v>
      </c>
      <c r="R678" s="4">
        <f t="shared" si="53"/>
        <v>1192.9370248797914</v>
      </c>
      <c r="S678" s="16">
        <v>0</v>
      </c>
      <c r="T678" s="2">
        <f t="shared" ref="T678:T682" si="59">Q678-R678</f>
        <v>1518.2834862106433</v>
      </c>
    </row>
    <row r="679" spans="1:20" x14ac:dyDescent="0.25">
      <c r="A679" s="22" t="s">
        <v>365</v>
      </c>
      <c r="B679" s="5" t="s">
        <v>1135</v>
      </c>
      <c r="C679" s="5" t="s">
        <v>1136</v>
      </c>
      <c r="D679" s="5" t="s">
        <v>1135</v>
      </c>
      <c r="E679" s="5" t="s">
        <v>1374</v>
      </c>
      <c r="F679" s="5" t="s">
        <v>2042</v>
      </c>
      <c r="G679" s="5" t="s">
        <v>2043</v>
      </c>
      <c r="H679" s="5" t="s">
        <v>1393</v>
      </c>
      <c r="I679" s="5" t="s">
        <v>1137</v>
      </c>
      <c r="J679" s="5" t="s">
        <v>1138</v>
      </c>
      <c r="K679" s="5" t="s">
        <v>1346</v>
      </c>
      <c r="L679" s="5" t="s">
        <v>1395</v>
      </c>
      <c r="M679" s="15"/>
      <c r="N679" s="15"/>
      <c r="O679" s="13">
        <v>0.1</v>
      </c>
      <c r="P679" s="18">
        <v>24872.291000000001</v>
      </c>
      <c r="Q679" s="4">
        <f t="shared" si="52"/>
        <v>13556.102555452175</v>
      </c>
      <c r="R679" s="4">
        <f t="shared" si="53"/>
        <v>5964.6851243989568</v>
      </c>
      <c r="S679" s="16">
        <v>0</v>
      </c>
      <c r="T679" s="2">
        <f t="shared" si="59"/>
        <v>7591.417431053218</v>
      </c>
    </row>
    <row r="680" spans="1:20" x14ac:dyDescent="0.25">
      <c r="A680" s="22" t="s">
        <v>365</v>
      </c>
      <c r="B680" s="5" t="s">
        <v>1135</v>
      </c>
      <c r="C680" s="5" t="s">
        <v>1136</v>
      </c>
      <c r="D680" s="5" t="s">
        <v>1135</v>
      </c>
      <c r="E680" s="5" t="s">
        <v>1374</v>
      </c>
      <c r="F680" s="5" t="s">
        <v>2044</v>
      </c>
      <c r="G680" s="5" t="s">
        <v>2045</v>
      </c>
      <c r="H680" s="5" t="s">
        <v>1398</v>
      </c>
      <c r="I680" s="5" t="s">
        <v>1149</v>
      </c>
      <c r="J680" s="5" t="s">
        <v>1150</v>
      </c>
      <c r="K680" s="5" t="s">
        <v>1353</v>
      </c>
      <c r="L680" s="5" t="s">
        <v>1399</v>
      </c>
      <c r="M680" s="15"/>
      <c r="N680" s="15"/>
      <c r="O680" s="13">
        <v>0.02</v>
      </c>
      <c r="P680" s="18">
        <v>4974.4582</v>
      </c>
      <c r="Q680" s="4">
        <f t="shared" si="52"/>
        <v>2711.2205110904347</v>
      </c>
      <c r="R680" s="4">
        <f t="shared" si="53"/>
        <v>1192.9370248797914</v>
      </c>
      <c r="S680" s="16">
        <v>0</v>
      </c>
      <c r="T680" s="2">
        <f t="shared" si="59"/>
        <v>1518.2834862106433</v>
      </c>
    </row>
    <row r="681" spans="1:20" x14ac:dyDescent="0.25">
      <c r="A681" s="22" t="s">
        <v>365</v>
      </c>
      <c r="B681" s="5" t="s">
        <v>1135</v>
      </c>
      <c r="C681" s="5" t="s">
        <v>1136</v>
      </c>
      <c r="D681" s="5" t="s">
        <v>1135</v>
      </c>
      <c r="E681" s="5" t="s">
        <v>1374</v>
      </c>
      <c r="F681" s="5" t="s">
        <v>2046</v>
      </c>
      <c r="G681" s="5" t="s">
        <v>2047</v>
      </c>
      <c r="H681" s="5" t="s">
        <v>1398</v>
      </c>
      <c r="I681" s="5" t="s">
        <v>1137</v>
      </c>
      <c r="J681" s="5" t="s">
        <v>1138</v>
      </c>
      <c r="K681" s="5" t="s">
        <v>1346</v>
      </c>
      <c r="L681" s="5" t="s">
        <v>1395</v>
      </c>
      <c r="M681" s="15"/>
      <c r="N681" s="15"/>
      <c r="O681" s="13">
        <v>0.01</v>
      </c>
      <c r="P681" s="18">
        <v>2487.2291</v>
      </c>
      <c r="Q681" s="4">
        <f t="shared" si="52"/>
        <v>1355.6102555452173</v>
      </c>
      <c r="R681" s="4">
        <f t="shared" si="53"/>
        <v>596.46851243989568</v>
      </c>
      <c r="S681" s="16">
        <v>0</v>
      </c>
      <c r="T681" s="2">
        <f t="shared" si="59"/>
        <v>759.14174310532167</v>
      </c>
    </row>
    <row r="682" spans="1:20" x14ac:dyDescent="0.25">
      <c r="A682" s="22" t="s">
        <v>365</v>
      </c>
      <c r="B682" s="5" t="s">
        <v>1135</v>
      </c>
      <c r="C682" s="5" t="s">
        <v>1136</v>
      </c>
      <c r="D682" s="5" t="s">
        <v>1135</v>
      </c>
      <c r="E682" s="5" t="s">
        <v>1374</v>
      </c>
      <c r="F682" s="5" t="s">
        <v>2048</v>
      </c>
      <c r="G682" s="5" t="s">
        <v>2049</v>
      </c>
      <c r="H682" s="5" t="s">
        <v>1398</v>
      </c>
      <c r="I682" s="5" t="s">
        <v>1273</v>
      </c>
      <c r="J682" s="5" t="s">
        <v>1274</v>
      </c>
      <c r="K682" s="5" t="s">
        <v>1801</v>
      </c>
      <c r="L682" s="5" t="s">
        <v>1802</v>
      </c>
      <c r="M682" s="15"/>
      <c r="N682" s="15"/>
      <c r="O682" s="13">
        <v>0.04</v>
      </c>
      <c r="P682" s="18">
        <v>9948.9164000000001</v>
      </c>
      <c r="Q682" s="4">
        <f t="shared" si="52"/>
        <v>5422.4410221808694</v>
      </c>
      <c r="R682" s="4">
        <f t="shared" si="53"/>
        <v>2385.8740497595827</v>
      </c>
      <c r="S682" s="16">
        <v>0</v>
      </c>
      <c r="T682" s="2">
        <f t="shared" si="59"/>
        <v>3036.5669724212867</v>
      </c>
    </row>
    <row r="683" spans="1:20" x14ac:dyDescent="0.25">
      <c r="A683" s="22" t="s">
        <v>366</v>
      </c>
      <c r="B683" s="5" t="s">
        <v>1135</v>
      </c>
      <c r="C683" s="5" t="s">
        <v>1136</v>
      </c>
      <c r="D683" s="5" t="s">
        <v>1135</v>
      </c>
      <c r="E683" s="5" t="s">
        <v>1374</v>
      </c>
      <c r="F683" s="5" t="s">
        <v>2038</v>
      </c>
      <c r="G683" s="5" t="s">
        <v>2039</v>
      </c>
      <c r="H683" s="5" t="s">
        <v>1398</v>
      </c>
      <c r="I683" s="5" t="s">
        <v>1135</v>
      </c>
      <c r="J683" s="5" t="s">
        <v>1136</v>
      </c>
      <c r="K683" s="5" t="s">
        <v>1359</v>
      </c>
      <c r="L683" s="5" t="s">
        <v>1394</v>
      </c>
      <c r="M683" s="5" t="s">
        <v>1363</v>
      </c>
      <c r="N683" s="5" t="s">
        <v>2589</v>
      </c>
      <c r="O683" s="13">
        <v>0.03</v>
      </c>
      <c r="P683" s="18">
        <v>1664.9069999999999</v>
      </c>
      <c r="Q683" s="4">
        <f t="shared" si="52"/>
        <v>907.421436862821</v>
      </c>
      <c r="R683" s="4"/>
      <c r="S683" s="4">
        <f t="shared" ref="S683:S689" si="60">Q683</f>
        <v>907.421436862821</v>
      </c>
      <c r="T683" s="1"/>
    </row>
    <row r="684" spans="1:20" x14ac:dyDescent="0.25">
      <c r="A684" s="22" t="s">
        <v>366</v>
      </c>
      <c r="B684" s="5" t="s">
        <v>1135</v>
      </c>
      <c r="C684" s="5" t="s">
        <v>1136</v>
      </c>
      <c r="D684" s="5" t="s">
        <v>1135</v>
      </c>
      <c r="E684" s="5" t="s">
        <v>1374</v>
      </c>
      <c r="F684" s="5" t="s">
        <v>1391</v>
      </c>
      <c r="G684" s="5" t="s">
        <v>1392</v>
      </c>
      <c r="H684" s="5" t="s">
        <v>1398</v>
      </c>
      <c r="I684" s="5" t="s">
        <v>1135</v>
      </c>
      <c r="J684" s="5" t="s">
        <v>1136</v>
      </c>
      <c r="K684" s="5" t="s">
        <v>1359</v>
      </c>
      <c r="L684" s="5" t="s">
        <v>1394</v>
      </c>
      <c r="M684" s="5" t="s">
        <v>1346</v>
      </c>
      <c r="N684" s="5" t="s">
        <v>2586</v>
      </c>
      <c r="O684" s="13">
        <v>0.06</v>
      </c>
      <c r="P684" s="18">
        <v>3329.8139999999999</v>
      </c>
      <c r="Q684" s="4">
        <f t="shared" si="52"/>
        <v>1814.842873725642</v>
      </c>
      <c r="R684" s="4"/>
      <c r="S684" s="4">
        <f t="shared" si="60"/>
        <v>1814.842873725642</v>
      </c>
      <c r="T684" s="1"/>
    </row>
    <row r="685" spans="1:20" x14ac:dyDescent="0.25">
      <c r="A685" s="22" t="s">
        <v>366</v>
      </c>
      <c r="B685" s="5" t="s">
        <v>1135</v>
      </c>
      <c r="C685" s="5" t="s">
        <v>1136</v>
      </c>
      <c r="D685" s="5" t="s">
        <v>1135</v>
      </c>
      <c r="E685" s="5" t="s">
        <v>1374</v>
      </c>
      <c r="F685" s="5" t="s">
        <v>2040</v>
      </c>
      <c r="G685" s="5" t="s">
        <v>2041</v>
      </c>
      <c r="H685" s="5" t="s">
        <v>1398</v>
      </c>
      <c r="I685" s="5" t="s">
        <v>1135</v>
      </c>
      <c r="J685" s="5" t="s">
        <v>1136</v>
      </c>
      <c r="K685" s="5" t="s">
        <v>1359</v>
      </c>
      <c r="L685" s="5" t="s">
        <v>1394</v>
      </c>
      <c r="M685" s="5" t="s">
        <v>1353</v>
      </c>
      <c r="N685" s="5" t="s">
        <v>2587</v>
      </c>
      <c r="O685" s="13">
        <v>0.01</v>
      </c>
      <c r="P685" s="18">
        <v>554.96900000000005</v>
      </c>
      <c r="Q685" s="4">
        <f t="shared" si="52"/>
        <v>302.47381228760707</v>
      </c>
      <c r="R685" s="4"/>
      <c r="S685" s="4">
        <f t="shared" si="60"/>
        <v>302.47381228760707</v>
      </c>
      <c r="T685" s="1"/>
    </row>
    <row r="686" spans="1:20" x14ac:dyDescent="0.25">
      <c r="A686" s="22" t="s">
        <v>366</v>
      </c>
      <c r="B686" s="5" t="s">
        <v>1135</v>
      </c>
      <c r="C686" s="5" t="s">
        <v>1136</v>
      </c>
      <c r="D686" s="5" t="s">
        <v>1135</v>
      </c>
      <c r="E686" s="5" t="s">
        <v>1374</v>
      </c>
      <c r="F686" s="5" t="s">
        <v>2042</v>
      </c>
      <c r="G686" s="5" t="s">
        <v>2043</v>
      </c>
      <c r="H686" s="5" t="s">
        <v>1393</v>
      </c>
      <c r="I686" s="5" t="s">
        <v>1135</v>
      </c>
      <c r="J686" s="5" t="s">
        <v>1136</v>
      </c>
      <c r="K686" s="5" t="s">
        <v>1359</v>
      </c>
      <c r="L686" s="5" t="s">
        <v>1394</v>
      </c>
      <c r="M686" s="5" t="s">
        <v>1346</v>
      </c>
      <c r="N686" s="5" t="s">
        <v>2586</v>
      </c>
      <c r="O686" s="13">
        <v>0.45</v>
      </c>
      <c r="P686" s="18">
        <v>24973.605</v>
      </c>
      <c r="Q686" s="4">
        <f t="shared" si="52"/>
        <v>13611.321552942316</v>
      </c>
      <c r="R686" s="4"/>
      <c r="S686" s="4">
        <f t="shared" si="60"/>
        <v>13611.321552942316</v>
      </c>
      <c r="T686" s="1"/>
    </row>
    <row r="687" spans="1:20" x14ac:dyDescent="0.25">
      <c r="A687" s="22" t="s">
        <v>366</v>
      </c>
      <c r="B687" s="5" t="s">
        <v>1135</v>
      </c>
      <c r="C687" s="5" t="s">
        <v>1136</v>
      </c>
      <c r="D687" s="5" t="s">
        <v>1135</v>
      </c>
      <c r="E687" s="5" t="s">
        <v>1374</v>
      </c>
      <c r="F687" s="5" t="s">
        <v>2044</v>
      </c>
      <c r="G687" s="5" t="s">
        <v>2045</v>
      </c>
      <c r="H687" s="5" t="s">
        <v>1398</v>
      </c>
      <c r="I687" s="5" t="s">
        <v>1135</v>
      </c>
      <c r="J687" s="5" t="s">
        <v>1136</v>
      </c>
      <c r="K687" s="5" t="s">
        <v>1359</v>
      </c>
      <c r="L687" s="5" t="s">
        <v>1394</v>
      </c>
      <c r="M687" s="5" t="s">
        <v>1353</v>
      </c>
      <c r="N687" s="5" t="s">
        <v>2587</v>
      </c>
      <c r="O687" s="13">
        <v>0.01</v>
      </c>
      <c r="P687" s="18">
        <v>554.96900000000005</v>
      </c>
      <c r="Q687" s="4">
        <f t="shared" si="52"/>
        <v>302.47381228760707</v>
      </c>
      <c r="R687" s="4"/>
      <c r="S687" s="4">
        <f t="shared" si="60"/>
        <v>302.47381228760707</v>
      </c>
      <c r="T687" s="1"/>
    </row>
    <row r="688" spans="1:20" x14ac:dyDescent="0.25">
      <c r="A688" s="22" t="s">
        <v>366</v>
      </c>
      <c r="B688" s="5" t="s">
        <v>1135</v>
      </c>
      <c r="C688" s="5" t="s">
        <v>1136</v>
      </c>
      <c r="D688" s="5" t="s">
        <v>1135</v>
      </c>
      <c r="E688" s="5" t="s">
        <v>1374</v>
      </c>
      <c r="F688" s="5" t="s">
        <v>2046</v>
      </c>
      <c r="G688" s="5" t="s">
        <v>2047</v>
      </c>
      <c r="H688" s="5" t="s">
        <v>1398</v>
      </c>
      <c r="I688" s="5" t="s">
        <v>1135</v>
      </c>
      <c r="J688" s="5" t="s">
        <v>1136</v>
      </c>
      <c r="K688" s="5" t="s">
        <v>1359</v>
      </c>
      <c r="L688" s="5" t="s">
        <v>1394</v>
      </c>
      <c r="M688" s="5" t="s">
        <v>1346</v>
      </c>
      <c r="N688" s="5" t="s">
        <v>2586</v>
      </c>
      <c r="O688" s="13">
        <v>0.02</v>
      </c>
      <c r="P688" s="18">
        <v>1109.9380000000001</v>
      </c>
      <c r="Q688" s="4">
        <f t="shared" si="52"/>
        <v>604.94762457521415</v>
      </c>
      <c r="R688" s="4"/>
      <c r="S688" s="4">
        <f t="shared" si="60"/>
        <v>604.94762457521415</v>
      </c>
      <c r="T688" s="1"/>
    </row>
    <row r="689" spans="1:20" x14ac:dyDescent="0.25">
      <c r="A689" s="22" t="s">
        <v>366</v>
      </c>
      <c r="B689" s="5" t="s">
        <v>1135</v>
      </c>
      <c r="C689" s="5" t="s">
        <v>1136</v>
      </c>
      <c r="D689" s="5" t="s">
        <v>1135</v>
      </c>
      <c r="E689" s="5" t="s">
        <v>1374</v>
      </c>
      <c r="F689" s="5" t="s">
        <v>2048</v>
      </c>
      <c r="G689" s="5" t="s">
        <v>2049</v>
      </c>
      <c r="H689" s="5" t="s">
        <v>1398</v>
      </c>
      <c r="I689" s="5" t="s">
        <v>1135</v>
      </c>
      <c r="J689" s="5" t="s">
        <v>1136</v>
      </c>
      <c r="K689" s="5" t="s">
        <v>1359</v>
      </c>
      <c r="L689" s="5" t="s">
        <v>1394</v>
      </c>
      <c r="M689" s="5" t="s">
        <v>1801</v>
      </c>
      <c r="N689" s="5" t="s">
        <v>2590</v>
      </c>
      <c r="O689" s="13">
        <v>0.04</v>
      </c>
      <c r="P689" s="18">
        <v>2219.8760000000002</v>
      </c>
      <c r="Q689" s="4">
        <f t="shared" si="52"/>
        <v>1209.8952491504283</v>
      </c>
      <c r="R689" s="4"/>
      <c r="S689" s="4">
        <f t="shared" si="60"/>
        <v>1209.8952491504283</v>
      </c>
      <c r="T689" s="1"/>
    </row>
    <row r="690" spans="1:20" x14ac:dyDescent="0.25">
      <c r="A690" s="22" t="s">
        <v>366</v>
      </c>
      <c r="B690" s="5" t="s">
        <v>1135</v>
      </c>
      <c r="C690" s="5" t="s">
        <v>1136</v>
      </c>
      <c r="D690" s="5" t="s">
        <v>1135</v>
      </c>
      <c r="E690" s="5" t="s">
        <v>1374</v>
      </c>
      <c r="F690" s="5" t="s">
        <v>2038</v>
      </c>
      <c r="G690" s="5" t="s">
        <v>2039</v>
      </c>
      <c r="H690" s="5" t="s">
        <v>1398</v>
      </c>
      <c r="I690" s="5" t="s">
        <v>1221</v>
      </c>
      <c r="J690" s="5" t="s">
        <v>1222</v>
      </c>
      <c r="K690" s="5" t="s">
        <v>1363</v>
      </c>
      <c r="L690" s="5" t="s">
        <v>1407</v>
      </c>
      <c r="M690" s="15"/>
      <c r="N690" s="15"/>
      <c r="O690" s="13">
        <v>0.05</v>
      </c>
      <c r="P690" s="18">
        <v>2774.8450000000003</v>
      </c>
      <c r="Q690" s="4">
        <f t="shared" si="52"/>
        <v>1512.3690614380353</v>
      </c>
      <c r="R690" s="4">
        <f t="shared" si="53"/>
        <v>665.4423870327355</v>
      </c>
      <c r="S690" s="16">
        <v>0</v>
      </c>
      <c r="T690" s="2">
        <f t="shared" ref="T690:T691" si="61">Q690-R690</f>
        <v>846.92667440529976</v>
      </c>
    </row>
    <row r="691" spans="1:20" x14ac:dyDescent="0.25">
      <c r="A691" s="22" t="s">
        <v>366</v>
      </c>
      <c r="B691" s="5" t="s">
        <v>1135</v>
      </c>
      <c r="C691" s="5" t="s">
        <v>1136</v>
      </c>
      <c r="D691" s="5" t="s">
        <v>1135</v>
      </c>
      <c r="E691" s="5" t="s">
        <v>1374</v>
      </c>
      <c r="F691" s="5" t="s">
        <v>1391</v>
      </c>
      <c r="G691" s="5" t="s">
        <v>1392</v>
      </c>
      <c r="H691" s="5" t="s">
        <v>1398</v>
      </c>
      <c r="I691" s="5" t="s">
        <v>1137</v>
      </c>
      <c r="J691" s="5" t="s">
        <v>1138</v>
      </c>
      <c r="K691" s="5" t="s">
        <v>1346</v>
      </c>
      <c r="L691" s="5" t="s">
        <v>1395</v>
      </c>
      <c r="M691" s="15"/>
      <c r="N691" s="15"/>
      <c r="O691" s="13">
        <v>7.0000000000000007E-2</v>
      </c>
      <c r="P691" s="18">
        <v>3884.7830000000004</v>
      </c>
      <c r="Q691" s="4">
        <f t="shared" si="52"/>
        <v>2117.3166860132492</v>
      </c>
      <c r="R691" s="4">
        <f t="shared" si="53"/>
        <v>931.61934184582969</v>
      </c>
      <c r="S691" s="16">
        <v>0</v>
      </c>
      <c r="T691" s="2">
        <f t="shared" si="61"/>
        <v>1185.6973441674195</v>
      </c>
    </row>
    <row r="692" spans="1:20" x14ac:dyDescent="0.25">
      <c r="A692" s="22" t="s">
        <v>366</v>
      </c>
      <c r="B692" s="5" t="s">
        <v>1135</v>
      </c>
      <c r="C692" s="5" t="s">
        <v>1136</v>
      </c>
      <c r="D692" s="5" t="s">
        <v>1135</v>
      </c>
      <c r="E692" s="5" t="s">
        <v>1374</v>
      </c>
      <c r="F692" s="5" t="s">
        <v>1877</v>
      </c>
      <c r="G692" s="5" t="s">
        <v>1878</v>
      </c>
      <c r="H692" s="5" t="s">
        <v>1398</v>
      </c>
      <c r="I692" s="5" t="s">
        <v>1135</v>
      </c>
      <c r="J692" s="5" t="s">
        <v>1136</v>
      </c>
      <c r="K692" s="5" t="s">
        <v>1359</v>
      </c>
      <c r="L692" s="5" t="s">
        <v>1394</v>
      </c>
      <c r="M692" s="5" t="s">
        <v>1353</v>
      </c>
      <c r="N692" s="5" t="s">
        <v>2587</v>
      </c>
      <c r="O692" s="13">
        <v>0.01</v>
      </c>
      <c r="P692" s="18">
        <v>554.96900000000005</v>
      </c>
      <c r="Q692" s="4">
        <f t="shared" si="52"/>
        <v>302.47381228760707</v>
      </c>
      <c r="R692" s="4"/>
      <c r="S692" s="4">
        <f>Q692</f>
        <v>302.47381228760707</v>
      </c>
      <c r="T692" s="1"/>
    </row>
    <row r="693" spans="1:20" x14ac:dyDescent="0.25">
      <c r="A693" s="22" t="s">
        <v>366</v>
      </c>
      <c r="B693" s="5" t="s">
        <v>1135</v>
      </c>
      <c r="C693" s="5" t="s">
        <v>1136</v>
      </c>
      <c r="D693" s="5" t="s">
        <v>1135</v>
      </c>
      <c r="E693" s="5" t="s">
        <v>1374</v>
      </c>
      <c r="F693" s="5" t="s">
        <v>1877</v>
      </c>
      <c r="G693" s="5" t="s">
        <v>1878</v>
      </c>
      <c r="H693" s="5" t="s">
        <v>1398</v>
      </c>
      <c r="I693" s="5" t="s">
        <v>1149</v>
      </c>
      <c r="J693" s="5" t="s">
        <v>1150</v>
      </c>
      <c r="K693" s="5" t="s">
        <v>1353</v>
      </c>
      <c r="L693" s="5" t="s">
        <v>1399</v>
      </c>
      <c r="M693" s="15"/>
      <c r="N693" s="15"/>
      <c r="O693" s="13">
        <v>0.02</v>
      </c>
      <c r="P693" s="18">
        <v>1109.9380000000001</v>
      </c>
      <c r="Q693" s="4">
        <f t="shared" si="52"/>
        <v>604.94762457521415</v>
      </c>
      <c r="R693" s="4">
        <f t="shared" si="53"/>
        <v>266.17695481309426</v>
      </c>
      <c r="S693" s="16">
        <v>0</v>
      </c>
      <c r="T693" s="2">
        <f t="shared" ref="T693:T694" si="62">Q693-R693</f>
        <v>338.77066976211989</v>
      </c>
    </row>
    <row r="694" spans="1:20" x14ac:dyDescent="0.25">
      <c r="A694" s="22" t="s">
        <v>366</v>
      </c>
      <c r="B694" s="5" t="s">
        <v>1135</v>
      </c>
      <c r="C694" s="5" t="s">
        <v>1136</v>
      </c>
      <c r="D694" s="5" t="s">
        <v>1135</v>
      </c>
      <c r="E694" s="5" t="s">
        <v>1374</v>
      </c>
      <c r="F694" s="5" t="s">
        <v>2040</v>
      </c>
      <c r="G694" s="5" t="s">
        <v>2041</v>
      </c>
      <c r="H694" s="5" t="s">
        <v>1398</v>
      </c>
      <c r="I694" s="5" t="s">
        <v>1149</v>
      </c>
      <c r="J694" s="5" t="s">
        <v>1150</v>
      </c>
      <c r="K694" s="5" t="s">
        <v>1353</v>
      </c>
      <c r="L694" s="5" t="s">
        <v>1399</v>
      </c>
      <c r="M694" s="15"/>
      <c r="N694" s="15"/>
      <c r="O694" s="13">
        <v>0.02</v>
      </c>
      <c r="P694" s="18">
        <v>1109.9380000000001</v>
      </c>
      <c r="Q694" s="4">
        <f t="shared" si="52"/>
        <v>604.94762457521415</v>
      </c>
      <c r="R694" s="4">
        <f t="shared" si="53"/>
        <v>266.17695481309426</v>
      </c>
      <c r="S694" s="16">
        <v>0</v>
      </c>
      <c r="T694" s="2">
        <f t="shared" si="62"/>
        <v>338.77066976211989</v>
      </c>
    </row>
    <row r="695" spans="1:20" x14ac:dyDescent="0.25">
      <c r="A695" s="22" t="s">
        <v>366</v>
      </c>
      <c r="B695" s="5" t="s">
        <v>1135</v>
      </c>
      <c r="C695" s="5" t="s">
        <v>1136</v>
      </c>
      <c r="D695" s="5" t="s">
        <v>1135</v>
      </c>
      <c r="E695" s="5" t="s">
        <v>1374</v>
      </c>
      <c r="F695" s="5" t="s">
        <v>1685</v>
      </c>
      <c r="G695" s="5" t="s">
        <v>1686</v>
      </c>
      <c r="H695" s="5" t="s">
        <v>1398</v>
      </c>
      <c r="I695" s="5" t="s">
        <v>1135</v>
      </c>
      <c r="J695" s="5" t="s">
        <v>1136</v>
      </c>
      <c r="K695" s="5" t="s">
        <v>1359</v>
      </c>
      <c r="L695" s="5" t="s">
        <v>1394</v>
      </c>
      <c r="M695" s="5" t="s">
        <v>1353</v>
      </c>
      <c r="N695" s="5" t="s">
        <v>2587</v>
      </c>
      <c r="O695" s="13">
        <v>0.02</v>
      </c>
      <c r="P695" s="18">
        <v>1109.9380000000001</v>
      </c>
      <c r="Q695" s="4">
        <f t="shared" si="52"/>
        <v>604.94762457521415</v>
      </c>
      <c r="R695" s="4"/>
      <c r="S695" s="4">
        <f>Q695</f>
        <v>604.94762457521415</v>
      </c>
      <c r="T695" s="1"/>
    </row>
    <row r="696" spans="1:20" x14ac:dyDescent="0.25">
      <c r="A696" s="22" t="s">
        <v>366</v>
      </c>
      <c r="B696" s="5" t="s">
        <v>1135</v>
      </c>
      <c r="C696" s="5" t="s">
        <v>1136</v>
      </c>
      <c r="D696" s="5" t="s">
        <v>1135</v>
      </c>
      <c r="E696" s="5" t="s">
        <v>1374</v>
      </c>
      <c r="F696" s="5" t="s">
        <v>1685</v>
      </c>
      <c r="G696" s="5" t="s">
        <v>1686</v>
      </c>
      <c r="H696" s="5" t="s">
        <v>1398</v>
      </c>
      <c r="I696" s="5" t="s">
        <v>1149</v>
      </c>
      <c r="J696" s="5" t="s">
        <v>1150</v>
      </c>
      <c r="K696" s="5" t="s">
        <v>1353</v>
      </c>
      <c r="L696" s="5" t="s">
        <v>1399</v>
      </c>
      <c r="M696" s="15"/>
      <c r="N696" s="15"/>
      <c r="O696" s="13">
        <v>0.02</v>
      </c>
      <c r="P696" s="18">
        <v>1109.9380000000001</v>
      </c>
      <c r="Q696" s="4">
        <f t="shared" si="52"/>
        <v>604.94762457521415</v>
      </c>
      <c r="R696" s="4">
        <f t="shared" si="53"/>
        <v>266.17695481309426</v>
      </c>
      <c r="S696" s="16">
        <v>0</v>
      </c>
      <c r="T696" s="2">
        <f t="shared" ref="T696:T700" si="63">Q696-R696</f>
        <v>338.77066976211989</v>
      </c>
    </row>
    <row r="697" spans="1:20" x14ac:dyDescent="0.25">
      <c r="A697" s="22" t="s">
        <v>366</v>
      </c>
      <c r="B697" s="5" t="s">
        <v>1135</v>
      </c>
      <c r="C697" s="5" t="s">
        <v>1136</v>
      </c>
      <c r="D697" s="5" t="s">
        <v>1135</v>
      </c>
      <c r="E697" s="5" t="s">
        <v>1374</v>
      </c>
      <c r="F697" s="5" t="s">
        <v>2042</v>
      </c>
      <c r="G697" s="5" t="s">
        <v>2043</v>
      </c>
      <c r="H697" s="5" t="s">
        <v>1393</v>
      </c>
      <c r="I697" s="5" t="s">
        <v>1137</v>
      </c>
      <c r="J697" s="5" t="s">
        <v>1138</v>
      </c>
      <c r="K697" s="5" t="s">
        <v>1346</v>
      </c>
      <c r="L697" s="5" t="s">
        <v>1395</v>
      </c>
      <c r="M697" s="15"/>
      <c r="N697" s="15"/>
      <c r="O697" s="13">
        <v>0.1</v>
      </c>
      <c r="P697" s="18">
        <v>5549.6900000000005</v>
      </c>
      <c r="Q697" s="4">
        <f t="shared" si="52"/>
        <v>3024.7381228760705</v>
      </c>
      <c r="R697" s="4">
        <f t="shared" si="53"/>
        <v>1330.884774065471</v>
      </c>
      <c r="S697" s="16">
        <v>0</v>
      </c>
      <c r="T697" s="2">
        <f t="shared" si="63"/>
        <v>1693.8533488105995</v>
      </c>
    </row>
    <row r="698" spans="1:20" x14ac:dyDescent="0.25">
      <c r="A698" s="22" t="s">
        <v>366</v>
      </c>
      <c r="B698" s="5" t="s">
        <v>1135</v>
      </c>
      <c r="C698" s="5" t="s">
        <v>1136</v>
      </c>
      <c r="D698" s="5" t="s">
        <v>1135</v>
      </c>
      <c r="E698" s="5" t="s">
        <v>1374</v>
      </c>
      <c r="F698" s="5" t="s">
        <v>2044</v>
      </c>
      <c r="G698" s="5" t="s">
        <v>2045</v>
      </c>
      <c r="H698" s="5" t="s">
        <v>1398</v>
      </c>
      <c r="I698" s="5" t="s">
        <v>1149</v>
      </c>
      <c r="J698" s="5" t="s">
        <v>1150</v>
      </c>
      <c r="K698" s="5" t="s">
        <v>1353</v>
      </c>
      <c r="L698" s="5" t="s">
        <v>1399</v>
      </c>
      <c r="M698" s="15"/>
      <c r="N698" s="15"/>
      <c r="O698" s="13">
        <v>0.02</v>
      </c>
      <c r="P698" s="18">
        <v>1109.9380000000001</v>
      </c>
      <c r="Q698" s="4">
        <f t="shared" si="52"/>
        <v>604.94762457521415</v>
      </c>
      <c r="R698" s="4">
        <f t="shared" si="53"/>
        <v>266.17695481309426</v>
      </c>
      <c r="S698" s="16">
        <v>0</v>
      </c>
      <c r="T698" s="2">
        <f t="shared" si="63"/>
        <v>338.77066976211989</v>
      </c>
    </row>
    <row r="699" spans="1:20" x14ac:dyDescent="0.25">
      <c r="A699" s="22" t="s">
        <v>366</v>
      </c>
      <c r="B699" s="5" t="s">
        <v>1135</v>
      </c>
      <c r="C699" s="5" t="s">
        <v>1136</v>
      </c>
      <c r="D699" s="5" t="s">
        <v>1135</v>
      </c>
      <c r="E699" s="5" t="s">
        <v>1374</v>
      </c>
      <c r="F699" s="5" t="s">
        <v>2046</v>
      </c>
      <c r="G699" s="5" t="s">
        <v>2047</v>
      </c>
      <c r="H699" s="5" t="s">
        <v>1398</v>
      </c>
      <c r="I699" s="5" t="s">
        <v>1137</v>
      </c>
      <c r="J699" s="5" t="s">
        <v>1138</v>
      </c>
      <c r="K699" s="5" t="s">
        <v>1346</v>
      </c>
      <c r="L699" s="5" t="s">
        <v>1395</v>
      </c>
      <c r="M699" s="15"/>
      <c r="N699" s="15"/>
      <c r="O699" s="13">
        <v>0.01</v>
      </c>
      <c r="P699" s="18">
        <v>554.96900000000005</v>
      </c>
      <c r="Q699" s="4">
        <f t="shared" si="52"/>
        <v>302.47381228760707</v>
      </c>
      <c r="R699" s="4">
        <f t="shared" si="53"/>
        <v>133.08847740654713</v>
      </c>
      <c r="S699" s="16">
        <v>0</v>
      </c>
      <c r="T699" s="2">
        <f t="shared" si="63"/>
        <v>169.38533488105995</v>
      </c>
    </row>
    <row r="700" spans="1:20" x14ac:dyDescent="0.25">
      <c r="A700" s="22" t="s">
        <v>366</v>
      </c>
      <c r="B700" s="5" t="s">
        <v>1135</v>
      </c>
      <c r="C700" s="5" t="s">
        <v>1136</v>
      </c>
      <c r="D700" s="5" t="s">
        <v>1135</v>
      </c>
      <c r="E700" s="5" t="s">
        <v>1374</v>
      </c>
      <c r="F700" s="5" t="s">
        <v>2048</v>
      </c>
      <c r="G700" s="5" t="s">
        <v>2049</v>
      </c>
      <c r="H700" s="5" t="s">
        <v>1398</v>
      </c>
      <c r="I700" s="5" t="s">
        <v>1273</v>
      </c>
      <c r="J700" s="5" t="s">
        <v>1274</v>
      </c>
      <c r="K700" s="5" t="s">
        <v>1801</v>
      </c>
      <c r="L700" s="5" t="s">
        <v>1802</v>
      </c>
      <c r="M700" s="15"/>
      <c r="N700" s="15"/>
      <c r="O700" s="13">
        <v>0.04</v>
      </c>
      <c r="P700" s="18">
        <v>2219.8760000000002</v>
      </c>
      <c r="Q700" s="4">
        <f t="shared" si="52"/>
        <v>1209.8952491504283</v>
      </c>
      <c r="R700" s="4">
        <f t="shared" si="53"/>
        <v>532.35390962618851</v>
      </c>
      <c r="S700" s="16">
        <v>0</v>
      </c>
      <c r="T700" s="2">
        <f t="shared" si="63"/>
        <v>677.54133952423979</v>
      </c>
    </row>
    <row r="701" spans="1:20" x14ac:dyDescent="0.25">
      <c r="A701" s="22" t="s">
        <v>367</v>
      </c>
      <c r="B701" s="5" t="s">
        <v>1135</v>
      </c>
      <c r="C701" s="5" t="s">
        <v>1136</v>
      </c>
      <c r="D701" s="5" t="s">
        <v>1135</v>
      </c>
      <c r="E701" s="5" t="s">
        <v>1374</v>
      </c>
      <c r="F701" s="5" t="s">
        <v>2038</v>
      </c>
      <c r="G701" s="5" t="s">
        <v>2039</v>
      </c>
      <c r="H701" s="5" t="s">
        <v>1398</v>
      </c>
      <c r="I701" s="5" t="s">
        <v>1135</v>
      </c>
      <c r="J701" s="5" t="s">
        <v>1136</v>
      </c>
      <c r="K701" s="5" t="s">
        <v>1359</v>
      </c>
      <c r="L701" s="5" t="s">
        <v>1394</v>
      </c>
      <c r="M701" s="5" t="s">
        <v>1363</v>
      </c>
      <c r="N701" s="5" t="s">
        <v>2589</v>
      </c>
      <c r="O701" s="13">
        <v>0.03</v>
      </c>
      <c r="P701" s="18">
        <v>267.11399999999998</v>
      </c>
      <c r="Q701" s="4">
        <f t="shared" si="52"/>
        <v>145.58469012754199</v>
      </c>
      <c r="R701" s="4"/>
      <c r="S701" s="4">
        <f t="shared" ref="S701:S707" si="64">Q701</f>
        <v>145.58469012754199</v>
      </c>
      <c r="T701" s="1"/>
    </row>
    <row r="702" spans="1:20" x14ac:dyDescent="0.25">
      <c r="A702" s="22" t="s">
        <v>367</v>
      </c>
      <c r="B702" s="5" t="s">
        <v>1135</v>
      </c>
      <c r="C702" s="5" t="s">
        <v>1136</v>
      </c>
      <c r="D702" s="5" t="s">
        <v>1135</v>
      </c>
      <c r="E702" s="5" t="s">
        <v>1374</v>
      </c>
      <c r="F702" s="5" t="s">
        <v>1391</v>
      </c>
      <c r="G702" s="5" t="s">
        <v>1392</v>
      </c>
      <c r="H702" s="5" t="s">
        <v>1398</v>
      </c>
      <c r="I702" s="5" t="s">
        <v>1135</v>
      </c>
      <c r="J702" s="5" t="s">
        <v>1136</v>
      </c>
      <c r="K702" s="5" t="s">
        <v>1359</v>
      </c>
      <c r="L702" s="5" t="s">
        <v>1394</v>
      </c>
      <c r="M702" s="5" t="s">
        <v>1346</v>
      </c>
      <c r="N702" s="5" t="s">
        <v>2586</v>
      </c>
      <c r="O702" s="13">
        <v>0.06</v>
      </c>
      <c r="P702" s="18">
        <v>534.22799999999995</v>
      </c>
      <c r="Q702" s="4">
        <f t="shared" si="52"/>
        <v>291.16938025508398</v>
      </c>
      <c r="R702" s="4"/>
      <c r="S702" s="4">
        <f t="shared" si="64"/>
        <v>291.16938025508398</v>
      </c>
      <c r="T702" s="1"/>
    </row>
    <row r="703" spans="1:20" x14ac:dyDescent="0.25">
      <c r="A703" s="22" t="s">
        <v>367</v>
      </c>
      <c r="B703" s="5" t="s">
        <v>1135</v>
      </c>
      <c r="C703" s="5" t="s">
        <v>1136</v>
      </c>
      <c r="D703" s="5" t="s">
        <v>1135</v>
      </c>
      <c r="E703" s="5" t="s">
        <v>1374</v>
      </c>
      <c r="F703" s="5" t="s">
        <v>2040</v>
      </c>
      <c r="G703" s="5" t="s">
        <v>2041</v>
      </c>
      <c r="H703" s="5" t="s">
        <v>1398</v>
      </c>
      <c r="I703" s="5" t="s">
        <v>1135</v>
      </c>
      <c r="J703" s="5" t="s">
        <v>1136</v>
      </c>
      <c r="K703" s="5" t="s">
        <v>1359</v>
      </c>
      <c r="L703" s="5" t="s">
        <v>1394</v>
      </c>
      <c r="M703" s="5" t="s">
        <v>1353</v>
      </c>
      <c r="N703" s="5" t="s">
        <v>2587</v>
      </c>
      <c r="O703" s="13">
        <v>0.01</v>
      </c>
      <c r="P703" s="18">
        <v>89.037999999999997</v>
      </c>
      <c r="Q703" s="4">
        <f t="shared" si="52"/>
        <v>48.528230042514004</v>
      </c>
      <c r="R703" s="4"/>
      <c r="S703" s="4">
        <f t="shared" si="64"/>
        <v>48.528230042514004</v>
      </c>
      <c r="T703" s="1"/>
    </row>
    <row r="704" spans="1:20" x14ac:dyDescent="0.25">
      <c r="A704" s="22" t="s">
        <v>367</v>
      </c>
      <c r="B704" s="5" t="s">
        <v>1135</v>
      </c>
      <c r="C704" s="5" t="s">
        <v>1136</v>
      </c>
      <c r="D704" s="5" t="s">
        <v>1135</v>
      </c>
      <c r="E704" s="5" t="s">
        <v>1374</v>
      </c>
      <c r="F704" s="5" t="s">
        <v>2042</v>
      </c>
      <c r="G704" s="5" t="s">
        <v>2043</v>
      </c>
      <c r="H704" s="5" t="s">
        <v>1393</v>
      </c>
      <c r="I704" s="5" t="s">
        <v>1135</v>
      </c>
      <c r="J704" s="5" t="s">
        <v>1136</v>
      </c>
      <c r="K704" s="5" t="s">
        <v>1359</v>
      </c>
      <c r="L704" s="5" t="s">
        <v>1394</v>
      </c>
      <c r="M704" s="5" t="s">
        <v>1346</v>
      </c>
      <c r="N704" s="5" t="s">
        <v>2586</v>
      </c>
      <c r="O704" s="13">
        <v>0.45</v>
      </c>
      <c r="P704" s="18">
        <v>4006.7099999999996</v>
      </c>
      <c r="Q704" s="4">
        <f t="shared" si="52"/>
        <v>2183.7703519131301</v>
      </c>
      <c r="R704" s="4"/>
      <c r="S704" s="4">
        <f t="shared" si="64"/>
        <v>2183.7703519131301</v>
      </c>
      <c r="T704" s="1"/>
    </row>
    <row r="705" spans="1:20" x14ac:dyDescent="0.25">
      <c r="A705" s="22" t="s">
        <v>367</v>
      </c>
      <c r="B705" s="5" t="s">
        <v>1135</v>
      </c>
      <c r="C705" s="5" t="s">
        <v>1136</v>
      </c>
      <c r="D705" s="5" t="s">
        <v>1135</v>
      </c>
      <c r="E705" s="5" t="s">
        <v>1374</v>
      </c>
      <c r="F705" s="5" t="s">
        <v>2044</v>
      </c>
      <c r="G705" s="5" t="s">
        <v>2045</v>
      </c>
      <c r="H705" s="5" t="s">
        <v>1398</v>
      </c>
      <c r="I705" s="5" t="s">
        <v>1135</v>
      </c>
      <c r="J705" s="5" t="s">
        <v>1136</v>
      </c>
      <c r="K705" s="5" t="s">
        <v>1359</v>
      </c>
      <c r="L705" s="5" t="s">
        <v>1394</v>
      </c>
      <c r="M705" s="5" t="s">
        <v>1353</v>
      </c>
      <c r="N705" s="5" t="s">
        <v>2587</v>
      </c>
      <c r="O705" s="13">
        <v>0.01</v>
      </c>
      <c r="P705" s="18">
        <v>89.037999999999997</v>
      </c>
      <c r="Q705" s="4">
        <f t="shared" si="52"/>
        <v>48.528230042514004</v>
      </c>
      <c r="R705" s="4"/>
      <c r="S705" s="4">
        <f t="shared" si="64"/>
        <v>48.528230042514004</v>
      </c>
      <c r="T705" s="1"/>
    </row>
    <row r="706" spans="1:20" x14ac:dyDescent="0.25">
      <c r="A706" s="22" t="s">
        <v>367</v>
      </c>
      <c r="B706" s="5" t="s">
        <v>1135</v>
      </c>
      <c r="C706" s="5" t="s">
        <v>1136</v>
      </c>
      <c r="D706" s="5" t="s">
        <v>1135</v>
      </c>
      <c r="E706" s="5" t="s">
        <v>1374</v>
      </c>
      <c r="F706" s="5" t="s">
        <v>2046</v>
      </c>
      <c r="G706" s="5" t="s">
        <v>2047</v>
      </c>
      <c r="H706" s="5" t="s">
        <v>1398</v>
      </c>
      <c r="I706" s="5" t="s">
        <v>1135</v>
      </c>
      <c r="J706" s="5" t="s">
        <v>1136</v>
      </c>
      <c r="K706" s="5" t="s">
        <v>1359</v>
      </c>
      <c r="L706" s="5" t="s">
        <v>1394</v>
      </c>
      <c r="M706" s="5" t="s">
        <v>1346</v>
      </c>
      <c r="N706" s="5" t="s">
        <v>2586</v>
      </c>
      <c r="O706" s="13">
        <v>0.02</v>
      </c>
      <c r="P706" s="18">
        <v>178.07599999999999</v>
      </c>
      <c r="Q706" s="4">
        <f t="shared" si="52"/>
        <v>97.056460085028007</v>
      </c>
      <c r="R706" s="4"/>
      <c r="S706" s="4">
        <f t="shared" si="64"/>
        <v>97.056460085028007</v>
      </c>
      <c r="T706" s="1"/>
    </row>
    <row r="707" spans="1:20" x14ac:dyDescent="0.25">
      <c r="A707" s="22" t="s">
        <v>367</v>
      </c>
      <c r="B707" s="5" t="s">
        <v>1135</v>
      </c>
      <c r="C707" s="5" t="s">
        <v>1136</v>
      </c>
      <c r="D707" s="5" t="s">
        <v>1135</v>
      </c>
      <c r="E707" s="5" t="s">
        <v>1374</v>
      </c>
      <c r="F707" s="5" t="s">
        <v>2048</v>
      </c>
      <c r="G707" s="5" t="s">
        <v>2049</v>
      </c>
      <c r="H707" s="5" t="s">
        <v>1398</v>
      </c>
      <c r="I707" s="5" t="s">
        <v>1135</v>
      </c>
      <c r="J707" s="5" t="s">
        <v>1136</v>
      </c>
      <c r="K707" s="5" t="s">
        <v>1359</v>
      </c>
      <c r="L707" s="5" t="s">
        <v>1394</v>
      </c>
      <c r="M707" s="5" t="s">
        <v>1801</v>
      </c>
      <c r="N707" s="5" t="s">
        <v>2590</v>
      </c>
      <c r="O707" s="13">
        <v>0.04</v>
      </c>
      <c r="P707" s="18">
        <v>356.15199999999999</v>
      </c>
      <c r="Q707" s="4">
        <f t="shared" si="52"/>
        <v>194.11292017005601</v>
      </c>
      <c r="R707" s="4"/>
      <c r="S707" s="4">
        <f t="shared" si="64"/>
        <v>194.11292017005601</v>
      </c>
      <c r="T707" s="1"/>
    </row>
    <row r="708" spans="1:20" x14ac:dyDescent="0.25">
      <c r="A708" s="22" t="s">
        <v>367</v>
      </c>
      <c r="B708" s="5" t="s">
        <v>1135</v>
      </c>
      <c r="C708" s="5" t="s">
        <v>1136</v>
      </c>
      <c r="D708" s="5" t="s">
        <v>1135</v>
      </c>
      <c r="E708" s="5" t="s">
        <v>1374</v>
      </c>
      <c r="F708" s="5" t="s">
        <v>2038</v>
      </c>
      <c r="G708" s="5" t="s">
        <v>2039</v>
      </c>
      <c r="H708" s="5" t="s">
        <v>1398</v>
      </c>
      <c r="I708" s="5" t="s">
        <v>1221</v>
      </c>
      <c r="J708" s="5" t="s">
        <v>1222</v>
      </c>
      <c r="K708" s="5" t="s">
        <v>1363</v>
      </c>
      <c r="L708" s="5" t="s">
        <v>1407</v>
      </c>
      <c r="M708" s="15"/>
      <c r="N708" s="15"/>
      <c r="O708" s="13">
        <v>0.05</v>
      </c>
      <c r="P708" s="18">
        <v>445.19</v>
      </c>
      <c r="Q708" s="4">
        <f t="shared" si="52"/>
        <v>242.64115021257001</v>
      </c>
      <c r="R708" s="4">
        <f t="shared" si="53"/>
        <v>106.7621060935308</v>
      </c>
      <c r="S708" s="16">
        <v>0</v>
      </c>
      <c r="T708" s="2">
        <f t="shared" ref="T708:T709" si="65">Q708-R708</f>
        <v>135.87904411903921</v>
      </c>
    </row>
    <row r="709" spans="1:20" x14ac:dyDescent="0.25">
      <c r="A709" s="22" t="s">
        <v>367</v>
      </c>
      <c r="B709" s="5" t="s">
        <v>1135</v>
      </c>
      <c r="C709" s="5" t="s">
        <v>1136</v>
      </c>
      <c r="D709" s="5" t="s">
        <v>1135</v>
      </c>
      <c r="E709" s="5" t="s">
        <v>1374</v>
      </c>
      <c r="F709" s="5" t="s">
        <v>1391</v>
      </c>
      <c r="G709" s="5" t="s">
        <v>1392</v>
      </c>
      <c r="H709" s="5" t="s">
        <v>1398</v>
      </c>
      <c r="I709" s="5" t="s">
        <v>1137</v>
      </c>
      <c r="J709" s="5" t="s">
        <v>1138</v>
      </c>
      <c r="K709" s="5" t="s">
        <v>1346</v>
      </c>
      <c r="L709" s="5" t="s">
        <v>1395</v>
      </c>
      <c r="M709" s="15"/>
      <c r="N709" s="15"/>
      <c r="O709" s="13">
        <v>7.0000000000000007E-2</v>
      </c>
      <c r="P709" s="18">
        <v>623.26599999999996</v>
      </c>
      <c r="Q709" s="4">
        <f t="shared" ref="Q709:Q772" si="66">P709*$Q$2</f>
        <v>339.69761029759803</v>
      </c>
      <c r="R709" s="4">
        <f t="shared" ref="R709:R772" si="67">0.44*Q709</f>
        <v>149.46694853094314</v>
      </c>
      <c r="S709" s="16">
        <v>0</v>
      </c>
      <c r="T709" s="2">
        <f t="shared" si="65"/>
        <v>190.23066176665489</v>
      </c>
    </row>
    <row r="710" spans="1:20" x14ac:dyDescent="0.25">
      <c r="A710" s="22" t="s">
        <v>367</v>
      </c>
      <c r="B710" s="5" t="s">
        <v>1135</v>
      </c>
      <c r="C710" s="5" t="s">
        <v>1136</v>
      </c>
      <c r="D710" s="5" t="s">
        <v>1135</v>
      </c>
      <c r="E710" s="5" t="s">
        <v>1374</v>
      </c>
      <c r="F710" s="5" t="s">
        <v>1877</v>
      </c>
      <c r="G710" s="5" t="s">
        <v>1878</v>
      </c>
      <c r="H710" s="5" t="s">
        <v>1398</v>
      </c>
      <c r="I710" s="5" t="s">
        <v>1135</v>
      </c>
      <c r="J710" s="5" t="s">
        <v>1136</v>
      </c>
      <c r="K710" s="5" t="s">
        <v>1359</v>
      </c>
      <c r="L710" s="5" t="s">
        <v>1394</v>
      </c>
      <c r="M710" s="5" t="s">
        <v>1353</v>
      </c>
      <c r="N710" s="5" t="s">
        <v>2587</v>
      </c>
      <c r="O710" s="13">
        <v>0.01</v>
      </c>
      <c r="P710" s="18">
        <v>89.037999999999997</v>
      </c>
      <c r="Q710" s="4">
        <f t="shared" si="66"/>
        <v>48.528230042514004</v>
      </c>
      <c r="R710" s="4"/>
      <c r="S710" s="4">
        <f>Q710</f>
        <v>48.528230042514004</v>
      </c>
      <c r="T710" s="1"/>
    </row>
    <row r="711" spans="1:20" x14ac:dyDescent="0.25">
      <c r="A711" s="22" t="s">
        <v>367</v>
      </c>
      <c r="B711" s="5" t="s">
        <v>1135</v>
      </c>
      <c r="C711" s="5" t="s">
        <v>1136</v>
      </c>
      <c r="D711" s="5" t="s">
        <v>1135</v>
      </c>
      <c r="E711" s="5" t="s">
        <v>1374</v>
      </c>
      <c r="F711" s="5" t="s">
        <v>1877</v>
      </c>
      <c r="G711" s="5" t="s">
        <v>1878</v>
      </c>
      <c r="H711" s="5" t="s">
        <v>1398</v>
      </c>
      <c r="I711" s="5" t="s">
        <v>1149</v>
      </c>
      <c r="J711" s="5" t="s">
        <v>1150</v>
      </c>
      <c r="K711" s="5" t="s">
        <v>1353</v>
      </c>
      <c r="L711" s="5" t="s">
        <v>1399</v>
      </c>
      <c r="M711" s="15"/>
      <c r="N711" s="15"/>
      <c r="O711" s="13">
        <v>0.02</v>
      </c>
      <c r="P711" s="18">
        <v>178.07599999999999</v>
      </c>
      <c r="Q711" s="4">
        <f t="shared" si="66"/>
        <v>97.056460085028007</v>
      </c>
      <c r="R711" s="4">
        <f t="shared" si="67"/>
        <v>42.704842437412324</v>
      </c>
      <c r="S711" s="16">
        <v>0</v>
      </c>
      <c r="T711" s="2">
        <f t="shared" ref="T711:T712" si="68">Q711-R711</f>
        <v>54.351617647615683</v>
      </c>
    </row>
    <row r="712" spans="1:20" x14ac:dyDescent="0.25">
      <c r="A712" s="22" t="s">
        <v>367</v>
      </c>
      <c r="B712" s="5" t="s">
        <v>1135</v>
      </c>
      <c r="C712" s="5" t="s">
        <v>1136</v>
      </c>
      <c r="D712" s="5" t="s">
        <v>1135</v>
      </c>
      <c r="E712" s="5" t="s">
        <v>1374</v>
      </c>
      <c r="F712" s="5" t="s">
        <v>2040</v>
      </c>
      <c r="G712" s="5" t="s">
        <v>2041</v>
      </c>
      <c r="H712" s="5" t="s">
        <v>1398</v>
      </c>
      <c r="I712" s="5" t="s">
        <v>1149</v>
      </c>
      <c r="J712" s="5" t="s">
        <v>1150</v>
      </c>
      <c r="K712" s="5" t="s">
        <v>1353</v>
      </c>
      <c r="L712" s="5" t="s">
        <v>1399</v>
      </c>
      <c r="M712" s="15"/>
      <c r="N712" s="15"/>
      <c r="O712" s="13">
        <v>0.02</v>
      </c>
      <c r="P712" s="18">
        <v>178.07599999999999</v>
      </c>
      <c r="Q712" s="4">
        <f t="shared" si="66"/>
        <v>97.056460085028007</v>
      </c>
      <c r="R712" s="4">
        <f t="shared" si="67"/>
        <v>42.704842437412324</v>
      </c>
      <c r="S712" s="16">
        <v>0</v>
      </c>
      <c r="T712" s="2">
        <f t="shared" si="68"/>
        <v>54.351617647615683</v>
      </c>
    </row>
    <row r="713" spans="1:20" x14ac:dyDescent="0.25">
      <c r="A713" s="22" t="s">
        <v>367</v>
      </c>
      <c r="B713" s="5" t="s">
        <v>1135</v>
      </c>
      <c r="C713" s="5" t="s">
        <v>1136</v>
      </c>
      <c r="D713" s="5" t="s">
        <v>1135</v>
      </c>
      <c r="E713" s="5" t="s">
        <v>1374</v>
      </c>
      <c r="F713" s="5" t="s">
        <v>1685</v>
      </c>
      <c r="G713" s="5" t="s">
        <v>1686</v>
      </c>
      <c r="H713" s="5" t="s">
        <v>1398</v>
      </c>
      <c r="I713" s="5" t="s">
        <v>1135</v>
      </c>
      <c r="J713" s="5" t="s">
        <v>1136</v>
      </c>
      <c r="K713" s="5" t="s">
        <v>1359</v>
      </c>
      <c r="L713" s="5" t="s">
        <v>1394</v>
      </c>
      <c r="M713" s="5" t="s">
        <v>1353</v>
      </c>
      <c r="N713" s="5" t="s">
        <v>2587</v>
      </c>
      <c r="O713" s="13">
        <v>0.02</v>
      </c>
      <c r="P713" s="18">
        <v>178.07599999999999</v>
      </c>
      <c r="Q713" s="4">
        <f t="shared" si="66"/>
        <v>97.056460085028007</v>
      </c>
      <c r="R713" s="4"/>
      <c r="S713" s="4">
        <f>Q713</f>
        <v>97.056460085028007</v>
      </c>
      <c r="T713" s="1"/>
    </row>
    <row r="714" spans="1:20" x14ac:dyDescent="0.25">
      <c r="A714" s="22" t="s">
        <v>367</v>
      </c>
      <c r="B714" s="5" t="s">
        <v>1135</v>
      </c>
      <c r="C714" s="5" t="s">
        <v>1136</v>
      </c>
      <c r="D714" s="5" t="s">
        <v>1135</v>
      </c>
      <c r="E714" s="5" t="s">
        <v>1374</v>
      </c>
      <c r="F714" s="5" t="s">
        <v>1685</v>
      </c>
      <c r="G714" s="5" t="s">
        <v>1686</v>
      </c>
      <c r="H714" s="5" t="s">
        <v>1398</v>
      </c>
      <c r="I714" s="5" t="s">
        <v>1149</v>
      </c>
      <c r="J714" s="5" t="s">
        <v>1150</v>
      </c>
      <c r="K714" s="5" t="s">
        <v>1353</v>
      </c>
      <c r="L714" s="5" t="s">
        <v>1399</v>
      </c>
      <c r="M714" s="15"/>
      <c r="N714" s="15"/>
      <c r="O714" s="13">
        <v>0.02</v>
      </c>
      <c r="P714" s="18">
        <v>178.07599999999999</v>
      </c>
      <c r="Q714" s="4">
        <f t="shared" si="66"/>
        <v>97.056460085028007</v>
      </c>
      <c r="R714" s="4">
        <f t="shared" si="67"/>
        <v>42.704842437412324</v>
      </c>
      <c r="S714" s="16">
        <v>0</v>
      </c>
      <c r="T714" s="2">
        <f t="shared" ref="T714:T718" si="69">Q714-R714</f>
        <v>54.351617647615683</v>
      </c>
    </row>
    <row r="715" spans="1:20" x14ac:dyDescent="0.25">
      <c r="A715" s="22" t="s">
        <v>367</v>
      </c>
      <c r="B715" s="5" t="s">
        <v>1135</v>
      </c>
      <c r="C715" s="5" t="s">
        <v>1136</v>
      </c>
      <c r="D715" s="5" t="s">
        <v>1135</v>
      </c>
      <c r="E715" s="5" t="s">
        <v>1374</v>
      </c>
      <c r="F715" s="5" t="s">
        <v>2042</v>
      </c>
      <c r="G715" s="5" t="s">
        <v>2043</v>
      </c>
      <c r="H715" s="5" t="s">
        <v>1393</v>
      </c>
      <c r="I715" s="5" t="s">
        <v>1137</v>
      </c>
      <c r="J715" s="5" t="s">
        <v>1138</v>
      </c>
      <c r="K715" s="5" t="s">
        <v>1346</v>
      </c>
      <c r="L715" s="5" t="s">
        <v>1395</v>
      </c>
      <c r="M715" s="15"/>
      <c r="N715" s="15"/>
      <c r="O715" s="13">
        <v>0.1</v>
      </c>
      <c r="P715" s="18">
        <v>890.38</v>
      </c>
      <c r="Q715" s="4">
        <f t="shared" si="66"/>
        <v>485.28230042514002</v>
      </c>
      <c r="R715" s="4">
        <f t="shared" si="67"/>
        <v>213.52421218706161</v>
      </c>
      <c r="S715" s="16">
        <v>0</v>
      </c>
      <c r="T715" s="2">
        <f t="shared" si="69"/>
        <v>271.75808823807841</v>
      </c>
    </row>
    <row r="716" spans="1:20" x14ac:dyDescent="0.25">
      <c r="A716" s="22" t="s">
        <v>367</v>
      </c>
      <c r="B716" s="5" t="s">
        <v>1135</v>
      </c>
      <c r="C716" s="5" t="s">
        <v>1136</v>
      </c>
      <c r="D716" s="5" t="s">
        <v>1135</v>
      </c>
      <c r="E716" s="5" t="s">
        <v>1374</v>
      </c>
      <c r="F716" s="5" t="s">
        <v>2044</v>
      </c>
      <c r="G716" s="5" t="s">
        <v>2045</v>
      </c>
      <c r="H716" s="5" t="s">
        <v>1398</v>
      </c>
      <c r="I716" s="5" t="s">
        <v>1149</v>
      </c>
      <c r="J716" s="5" t="s">
        <v>1150</v>
      </c>
      <c r="K716" s="5" t="s">
        <v>1353</v>
      </c>
      <c r="L716" s="5" t="s">
        <v>1399</v>
      </c>
      <c r="M716" s="15"/>
      <c r="N716" s="15"/>
      <c r="O716" s="13">
        <v>0.02</v>
      </c>
      <c r="P716" s="18">
        <v>178.07599999999999</v>
      </c>
      <c r="Q716" s="4">
        <f t="shared" si="66"/>
        <v>97.056460085028007</v>
      </c>
      <c r="R716" s="4">
        <f t="shared" si="67"/>
        <v>42.704842437412324</v>
      </c>
      <c r="S716" s="16">
        <v>0</v>
      </c>
      <c r="T716" s="2">
        <f t="shared" si="69"/>
        <v>54.351617647615683</v>
      </c>
    </row>
    <row r="717" spans="1:20" x14ac:dyDescent="0.25">
      <c r="A717" s="22" t="s">
        <v>367</v>
      </c>
      <c r="B717" s="5" t="s">
        <v>1135</v>
      </c>
      <c r="C717" s="5" t="s">
        <v>1136</v>
      </c>
      <c r="D717" s="5" t="s">
        <v>1135</v>
      </c>
      <c r="E717" s="5" t="s">
        <v>1374</v>
      </c>
      <c r="F717" s="5" t="s">
        <v>2046</v>
      </c>
      <c r="G717" s="5" t="s">
        <v>2047</v>
      </c>
      <c r="H717" s="5" t="s">
        <v>1398</v>
      </c>
      <c r="I717" s="5" t="s">
        <v>1137</v>
      </c>
      <c r="J717" s="5" t="s">
        <v>1138</v>
      </c>
      <c r="K717" s="5" t="s">
        <v>1346</v>
      </c>
      <c r="L717" s="5" t="s">
        <v>1395</v>
      </c>
      <c r="M717" s="15"/>
      <c r="N717" s="15"/>
      <c r="O717" s="13">
        <v>0.01</v>
      </c>
      <c r="P717" s="18">
        <v>89.037999999999997</v>
      </c>
      <c r="Q717" s="4">
        <f t="shared" si="66"/>
        <v>48.528230042514004</v>
      </c>
      <c r="R717" s="4">
        <f t="shared" si="67"/>
        <v>21.352421218706162</v>
      </c>
      <c r="S717" s="16">
        <v>0</v>
      </c>
      <c r="T717" s="2">
        <f t="shared" si="69"/>
        <v>27.175808823807841</v>
      </c>
    </row>
    <row r="718" spans="1:20" x14ac:dyDescent="0.25">
      <c r="A718" s="22" t="s">
        <v>367</v>
      </c>
      <c r="B718" s="5" t="s">
        <v>1135</v>
      </c>
      <c r="C718" s="5" t="s">
        <v>1136</v>
      </c>
      <c r="D718" s="5" t="s">
        <v>1135</v>
      </c>
      <c r="E718" s="5" t="s">
        <v>1374</v>
      </c>
      <c r="F718" s="5" t="s">
        <v>2048</v>
      </c>
      <c r="G718" s="5" t="s">
        <v>2049</v>
      </c>
      <c r="H718" s="5" t="s">
        <v>1398</v>
      </c>
      <c r="I718" s="5" t="s">
        <v>1273</v>
      </c>
      <c r="J718" s="5" t="s">
        <v>1274</v>
      </c>
      <c r="K718" s="5" t="s">
        <v>1801</v>
      </c>
      <c r="L718" s="5" t="s">
        <v>1802</v>
      </c>
      <c r="M718" s="15"/>
      <c r="N718" s="15"/>
      <c r="O718" s="13">
        <v>0.04</v>
      </c>
      <c r="P718" s="18">
        <v>356.15199999999999</v>
      </c>
      <c r="Q718" s="4">
        <f t="shared" si="66"/>
        <v>194.11292017005601</v>
      </c>
      <c r="R718" s="4">
        <f t="shared" si="67"/>
        <v>85.409684874824649</v>
      </c>
      <c r="S718" s="16">
        <v>0</v>
      </c>
      <c r="T718" s="2">
        <f t="shared" si="69"/>
        <v>108.70323529523137</v>
      </c>
    </row>
    <row r="719" spans="1:20" x14ac:dyDescent="0.25">
      <c r="A719" s="22" t="s">
        <v>368</v>
      </c>
      <c r="B719" s="5" t="s">
        <v>1135</v>
      </c>
      <c r="C719" s="5" t="s">
        <v>1136</v>
      </c>
      <c r="D719" s="5" t="s">
        <v>1135</v>
      </c>
      <c r="E719" s="5" t="s">
        <v>1374</v>
      </c>
      <c r="F719" s="5" t="s">
        <v>2038</v>
      </c>
      <c r="G719" s="5" t="s">
        <v>2039</v>
      </c>
      <c r="H719" s="5" t="s">
        <v>1398</v>
      </c>
      <c r="I719" s="5" t="s">
        <v>1135</v>
      </c>
      <c r="J719" s="5" t="s">
        <v>1136</v>
      </c>
      <c r="K719" s="5" t="s">
        <v>1359</v>
      </c>
      <c r="L719" s="5" t="s">
        <v>1394</v>
      </c>
      <c r="M719" s="5" t="s">
        <v>1363</v>
      </c>
      <c r="N719" s="5" t="s">
        <v>2589</v>
      </c>
      <c r="O719" s="13">
        <v>0.03</v>
      </c>
      <c r="P719" s="18">
        <v>1.3760999999999999</v>
      </c>
      <c r="Q719" s="4">
        <f t="shared" si="66"/>
        <v>0.75001344775830003</v>
      </c>
      <c r="R719" s="4"/>
      <c r="S719" s="4">
        <f t="shared" ref="S719:S725" si="70">Q719</f>
        <v>0.75001344775830003</v>
      </c>
      <c r="T719" s="1"/>
    </row>
    <row r="720" spans="1:20" x14ac:dyDescent="0.25">
      <c r="A720" s="22" t="s">
        <v>368</v>
      </c>
      <c r="B720" s="5" t="s">
        <v>1135</v>
      </c>
      <c r="C720" s="5" t="s">
        <v>1136</v>
      </c>
      <c r="D720" s="5" t="s">
        <v>1135</v>
      </c>
      <c r="E720" s="5" t="s">
        <v>1374</v>
      </c>
      <c r="F720" s="5" t="s">
        <v>1391</v>
      </c>
      <c r="G720" s="5" t="s">
        <v>1392</v>
      </c>
      <c r="H720" s="5" t="s">
        <v>1398</v>
      </c>
      <c r="I720" s="5" t="s">
        <v>1135</v>
      </c>
      <c r="J720" s="5" t="s">
        <v>1136</v>
      </c>
      <c r="K720" s="5" t="s">
        <v>1359</v>
      </c>
      <c r="L720" s="5" t="s">
        <v>1394</v>
      </c>
      <c r="M720" s="5" t="s">
        <v>1346</v>
      </c>
      <c r="N720" s="5" t="s">
        <v>2586</v>
      </c>
      <c r="O720" s="13">
        <v>0.06</v>
      </c>
      <c r="P720" s="18">
        <v>2.7521999999999998</v>
      </c>
      <c r="Q720" s="4">
        <f t="shared" si="66"/>
        <v>1.5000268955166001</v>
      </c>
      <c r="R720" s="4"/>
      <c r="S720" s="4">
        <f t="shared" si="70"/>
        <v>1.5000268955166001</v>
      </c>
      <c r="T720" s="1"/>
    </row>
    <row r="721" spans="1:20" x14ac:dyDescent="0.25">
      <c r="A721" s="22" t="s">
        <v>368</v>
      </c>
      <c r="B721" s="5" t="s">
        <v>1135</v>
      </c>
      <c r="C721" s="5" t="s">
        <v>1136</v>
      </c>
      <c r="D721" s="5" t="s">
        <v>1135</v>
      </c>
      <c r="E721" s="5" t="s">
        <v>1374</v>
      </c>
      <c r="F721" s="5" t="s">
        <v>2040</v>
      </c>
      <c r="G721" s="5" t="s">
        <v>2041</v>
      </c>
      <c r="H721" s="5" t="s">
        <v>1398</v>
      </c>
      <c r="I721" s="5" t="s">
        <v>1135</v>
      </c>
      <c r="J721" s="5" t="s">
        <v>1136</v>
      </c>
      <c r="K721" s="5" t="s">
        <v>1359</v>
      </c>
      <c r="L721" s="5" t="s">
        <v>1394</v>
      </c>
      <c r="M721" s="5" t="s">
        <v>1353</v>
      </c>
      <c r="N721" s="5" t="s">
        <v>2587</v>
      </c>
      <c r="O721" s="13">
        <v>0.01</v>
      </c>
      <c r="P721" s="18">
        <v>0.4587</v>
      </c>
      <c r="Q721" s="4">
        <f t="shared" si="66"/>
        <v>0.25000448258610003</v>
      </c>
      <c r="R721" s="4"/>
      <c r="S721" s="4">
        <f t="shared" si="70"/>
        <v>0.25000448258610003</v>
      </c>
      <c r="T721" s="1"/>
    </row>
    <row r="722" spans="1:20" x14ac:dyDescent="0.25">
      <c r="A722" s="22" t="s">
        <v>368</v>
      </c>
      <c r="B722" s="5" t="s">
        <v>1135</v>
      </c>
      <c r="C722" s="5" t="s">
        <v>1136</v>
      </c>
      <c r="D722" s="5" t="s">
        <v>1135</v>
      </c>
      <c r="E722" s="5" t="s">
        <v>1374</v>
      </c>
      <c r="F722" s="5" t="s">
        <v>2042</v>
      </c>
      <c r="G722" s="5" t="s">
        <v>2043</v>
      </c>
      <c r="H722" s="5" t="s">
        <v>1393</v>
      </c>
      <c r="I722" s="5" t="s">
        <v>1135</v>
      </c>
      <c r="J722" s="5" t="s">
        <v>1136</v>
      </c>
      <c r="K722" s="5" t="s">
        <v>1359</v>
      </c>
      <c r="L722" s="5" t="s">
        <v>1394</v>
      </c>
      <c r="M722" s="5" t="s">
        <v>1346</v>
      </c>
      <c r="N722" s="5" t="s">
        <v>2586</v>
      </c>
      <c r="O722" s="13">
        <v>0.45</v>
      </c>
      <c r="P722" s="18">
        <v>20.641500000000001</v>
      </c>
      <c r="Q722" s="4">
        <f t="shared" si="66"/>
        <v>11.250201716374502</v>
      </c>
      <c r="R722" s="4"/>
      <c r="S722" s="4">
        <f t="shared" si="70"/>
        <v>11.250201716374502</v>
      </c>
      <c r="T722" s="1"/>
    </row>
    <row r="723" spans="1:20" x14ac:dyDescent="0.25">
      <c r="A723" s="22" t="s">
        <v>368</v>
      </c>
      <c r="B723" s="5" t="s">
        <v>1135</v>
      </c>
      <c r="C723" s="5" t="s">
        <v>1136</v>
      </c>
      <c r="D723" s="5" t="s">
        <v>1135</v>
      </c>
      <c r="E723" s="5" t="s">
        <v>1374</v>
      </c>
      <c r="F723" s="5" t="s">
        <v>2044</v>
      </c>
      <c r="G723" s="5" t="s">
        <v>2045</v>
      </c>
      <c r="H723" s="5" t="s">
        <v>1398</v>
      </c>
      <c r="I723" s="5" t="s">
        <v>1135</v>
      </c>
      <c r="J723" s="5" t="s">
        <v>1136</v>
      </c>
      <c r="K723" s="5" t="s">
        <v>1359</v>
      </c>
      <c r="L723" s="5" t="s">
        <v>1394</v>
      </c>
      <c r="M723" s="5" t="s">
        <v>1353</v>
      </c>
      <c r="N723" s="5" t="s">
        <v>2587</v>
      </c>
      <c r="O723" s="13">
        <v>0.01</v>
      </c>
      <c r="P723" s="18">
        <v>0.4587</v>
      </c>
      <c r="Q723" s="4">
        <f t="shared" si="66"/>
        <v>0.25000448258610003</v>
      </c>
      <c r="R723" s="4"/>
      <c r="S723" s="4">
        <f t="shared" si="70"/>
        <v>0.25000448258610003</v>
      </c>
      <c r="T723" s="1"/>
    </row>
    <row r="724" spans="1:20" x14ac:dyDescent="0.25">
      <c r="A724" s="22" t="s">
        <v>368</v>
      </c>
      <c r="B724" s="5" t="s">
        <v>1135</v>
      </c>
      <c r="C724" s="5" t="s">
        <v>1136</v>
      </c>
      <c r="D724" s="5" t="s">
        <v>1135</v>
      </c>
      <c r="E724" s="5" t="s">
        <v>1374</v>
      </c>
      <c r="F724" s="5" t="s">
        <v>2046</v>
      </c>
      <c r="G724" s="5" t="s">
        <v>2047</v>
      </c>
      <c r="H724" s="5" t="s">
        <v>1398</v>
      </c>
      <c r="I724" s="5" t="s">
        <v>1135</v>
      </c>
      <c r="J724" s="5" t="s">
        <v>1136</v>
      </c>
      <c r="K724" s="5" t="s">
        <v>1359</v>
      </c>
      <c r="L724" s="5" t="s">
        <v>1394</v>
      </c>
      <c r="M724" s="5" t="s">
        <v>1346</v>
      </c>
      <c r="N724" s="5" t="s">
        <v>2586</v>
      </c>
      <c r="O724" s="13">
        <v>0.02</v>
      </c>
      <c r="P724" s="18">
        <v>0.91739999999999999</v>
      </c>
      <c r="Q724" s="4">
        <f t="shared" si="66"/>
        <v>0.50000896517220006</v>
      </c>
      <c r="R724" s="4"/>
      <c r="S724" s="4">
        <f t="shared" si="70"/>
        <v>0.50000896517220006</v>
      </c>
      <c r="T724" s="1"/>
    </row>
    <row r="725" spans="1:20" x14ac:dyDescent="0.25">
      <c r="A725" s="22" t="s">
        <v>368</v>
      </c>
      <c r="B725" s="5" t="s">
        <v>1135</v>
      </c>
      <c r="C725" s="5" t="s">
        <v>1136</v>
      </c>
      <c r="D725" s="5" t="s">
        <v>1135</v>
      </c>
      <c r="E725" s="5" t="s">
        <v>1374</v>
      </c>
      <c r="F725" s="5" t="s">
        <v>2048</v>
      </c>
      <c r="G725" s="5" t="s">
        <v>2049</v>
      </c>
      <c r="H725" s="5" t="s">
        <v>1398</v>
      </c>
      <c r="I725" s="5" t="s">
        <v>1135</v>
      </c>
      <c r="J725" s="5" t="s">
        <v>1136</v>
      </c>
      <c r="K725" s="5" t="s">
        <v>1359</v>
      </c>
      <c r="L725" s="5" t="s">
        <v>1394</v>
      </c>
      <c r="M725" s="5" t="s">
        <v>1801</v>
      </c>
      <c r="N725" s="5" t="s">
        <v>2590</v>
      </c>
      <c r="O725" s="13">
        <v>0.04</v>
      </c>
      <c r="P725" s="18">
        <v>1.8348</v>
      </c>
      <c r="Q725" s="4">
        <f t="shared" si="66"/>
        <v>1.0000179303444001</v>
      </c>
      <c r="R725" s="4"/>
      <c r="S725" s="4">
        <f t="shared" si="70"/>
        <v>1.0000179303444001</v>
      </c>
      <c r="T725" s="1"/>
    </row>
    <row r="726" spans="1:20" x14ac:dyDescent="0.25">
      <c r="A726" s="22" t="s">
        <v>368</v>
      </c>
      <c r="B726" s="5" t="s">
        <v>1135</v>
      </c>
      <c r="C726" s="5" t="s">
        <v>1136</v>
      </c>
      <c r="D726" s="5" t="s">
        <v>1135</v>
      </c>
      <c r="E726" s="5" t="s">
        <v>1374</v>
      </c>
      <c r="F726" s="5" t="s">
        <v>2038</v>
      </c>
      <c r="G726" s="5" t="s">
        <v>2039</v>
      </c>
      <c r="H726" s="5" t="s">
        <v>1398</v>
      </c>
      <c r="I726" s="5" t="s">
        <v>1221</v>
      </c>
      <c r="J726" s="5" t="s">
        <v>1222</v>
      </c>
      <c r="K726" s="5" t="s">
        <v>1363</v>
      </c>
      <c r="L726" s="5" t="s">
        <v>1407</v>
      </c>
      <c r="M726" s="15"/>
      <c r="N726" s="15"/>
      <c r="O726" s="13">
        <v>0.05</v>
      </c>
      <c r="P726" s="18">
        <v>2.2934999999999999</v>
      </c>
      <c r="Q726" s="4">
        <f t="shared" si="66"/>
        <v>1.2500224129305</v>
      </c>
      <c r="R726" s="4">
        <f t="shared" si="67"/>
        <v>0.55000986168942001</v>
      </c>
      <c r="S726" s="16">
        <v>0</v>
      </c>
      <c r="T726" s="2">
        <f t="shared" ref="T726:T727" si="71">Q726-R726</f>
        <v>0.70001255124107997</v>
      </c>
    </row>
    <row r="727" spans="1:20" x14ac:dyDescent="0.25">
      <c r="A727" s="22" t="s">
        <v>368</v>
      </c>
      <c r="B727" s="5" t="s">
        <v>1135</v>
      </c>
      <c r="C727" s="5" t="s">
        <v>1136</v>
      </c>
      <c r="D727" s="5" t="s">
        <v>1135</v>
      </c>
      <c r="E727" s="5" t="s">
        <v>1374</v>
      </c>
      <c r="F727" s="5" t="s">
        <v>1391</v>
      </c>
      <c r="G727" s="5" t="s">
        <v>1392</v>
      </c>
      <c r="H727" s="5" t="s">
        <v>1398</v>
      </c>
      <c r="I727" s="5" t="s">
        <v>1137</v>
      </c>
      <c r="J727" s="5" t="s">
        <v>1138</v>
      </c>
      <c r="K727" s="5" t="s">
        <v>1346</v>
      </c>
      <c r="L727" s="5" t="s">
        <v>1395</v>
      </c>
      <c r="M727" s="15"/>
      <c r="N727" s="15"/>
      <c r="O727" s="13">
        <v>7.0000000000000007E-2</v>
      </c>
      <c r="P727" s="18">
        <v>3.2109000000000001</v>
      </c>
      <c r="Q727" s="4">
        <f t="shared" si="66"/>
        <v>1.7500313781027002</v>
      </c>
      <c r="R727" s="4">
        <f t="shared" si="67"/>
        <v>0.77001380636518812</v>
      </c>
      <c r="S727" s="16">
        <v>0</v>
      </c>
      <c r="T727" s="2">
        <f t="shared" si="71"/>
        <v>0.98001757173751203</v>
      </c>
    </row>
    <row r="728" spans="1:20" x14ac:dyDescent="0.25">
      <c r="A728" s="22" t="s">
        <v>368</v>
      </c>
      <c r="B728" s="5" t="s">
        <v>1135</v>
      </c>
      <c r="C728" s="5" t="s">
        <v>1136</v>
      </c>
      <c r="D728" s="5" t="s">
        <v>1135</v>
      </c>
      <c r="E728" s="5" t="s">
        <v>1374</v>
      </c>
      <c r="F728" s="5" t="s">
        <v>1877</v>
      </c>
      <c r="G728" s="5" t="s">
        <v>1878</v>
      </c>
      <c r="H728" s="5" t="s">
        <v>1398</v>
      </c>
      <c r="I728" s="5" t="s">
        <v>1135</v>
      </c>
      <c r="J728" s="5" t="s">
        <v>1136</v>
      </c>
      <c r="K728" s="5" t="s">
        <v>1359</v>
      </c>
      <c r="L728" s="5" t="s">
        <v>1394</v>
      </c>
      <c r="M728" s="5" t="s">
        <v>1353</v>
      </c>
      <c r="N728" s="5" t="s">
        <v>2587</v>
      </c>
      <c r="O728" s="13">
        <v>0.01</v>
      </c>
      <c r="P728" s="18">
        <v>0.4587</v>
      </c>
      <c r="Q728" s="4">
        <f t="shared" si="66"/>
        <v>0.25000448258610003</v>
      </c>
      <c r="R728" s="4"/>
      <c r="S728" s="4">
        <f>Q728</f>
        <v>0.25000448258610003</v>
      </c>
      <c r="T728" s="1"/>
    </row>
    <row r="729" spans="1:20" x14ac:dyDescent="0.25">
      <c r="A729" s="22" t="s">
        <v>368</v>
      </c>
      <c r="B729" s="5" t="s">
        <v>1135</v>
      </c>
      <c r="C729" s="5" t="s">
        <v>1136</v>
      </c>
      <c r="D729" s="5" t="s">
        <v>1135</v>
      </c>
      <c r="E729" s="5" t="s">
        <v>1374</v>
      </c>
      <c r="F729" s="5" t="s">
        <v>1877</v>
      </c>
      <c r="G729" s="5" t="s">
        <v>1878</v>
      </c>
      <c r="H729" s="5" t="s">
        <v>1398</v>
      </c>
      <c r="I729" s="5" t="s">
        <v>1149</v>
      </c>
      <c r="J729" s="5" t="s">
        <v>1150</v>
      </c>
      <c r="K729" s="5" t="s">
        <v>1353</v>
      </c>
      <c r="L729" s="5" t="s">
        <v>1399</v>
      </c>
      <c r="M729" s="15"/>
      <c r="N729" s="15"/>
      <c r="O729" s="13">
        <v>0.02</v>
      </c>
      <c r="P729" s="18">
        <v>0.91739999999999999</v>
      </c>
      <c r="Q729" s="4">
        <f t="shared" si="66"/>
        <v>0.50000896517220006</v>
      </c>
      <c r="R729" s="4">
        <f t="shared" si="67"/>
        <v>0.22000394467576803</v>
      </c>
      <c r="S729" s="16">
        <v>0</v>
      </c>
      <c r="T729" s="2">
        <f t="shared" ref="T729:T730" si="72">Q729-R729</f>
        <v>0.28000502049643206</v>
      </c>
    </row>
    <row r="730" spans="1:20" x14ac:dyDescent="0.25">
      <c r="A730" s="22" t="s">
        <v>368</v>
      </c>
      <c r="B730" s="5" t="s">
        <v>1135</v>
      </c>
      <c r="C730" s="5" t="s">
        <v>1136</v>
      </c>
      <c r="D730" s="5" t="s">
        <v>1135</v>
      </c>
      <c r="E730" s="5" t="s">
        <v>1374</v>
      </c>
      <c r="F730" s="5" t="s">
        <v>2040</v>
      </c>
      <c r="G730" s="5" t="s">
        <v>2041</v>
      </c>
      <c r="H730" s="5" t="s">
        <v>1398</v>
      </c>
      <c r="I730" s="5" t="s">
        <v>1149</v>
      </c>
      <c r="J730" s="5" t="s">
        <v>1150</v>
      </c>
      <c r="K730" s="5" t="s">
        <v>1353</v>
      </c>
      <c r="L730" s="5" t="s">
        <v>1399</v>
      </c>
      <c r="M730" s="15"/>
      <c r="N730" s="15"/>
      <c r="O730" s="13">
        <v>0.02</v>
      </c>
      <c r="P730" s="18">
        <v>0.91739999999999999</v>
      </c>
      <c r="Q730" s="4">
        <f t="shared" si="66"/>
        <v>0.50000896517220006</v>
      </c>
      <c r="R730" s="4">
        <f t="shared" si="67"/>
        <v>0.22000394467576803</v>
      </c>
      <c r="S730" s="16">
        <v>0</v>
      </c>
      <c r="T730" s="2">
        <f t="shared" si="72"/>
        <v>0.28000502049643206</v>
      </c>
    </row>
    <row r="731" spans="1:20" x14ac:dyDescent="0.25">
      <c r="A731" s="22" t="s">
        <v>368</v>
      </c>
      <c r="B731" s="5" t="s">
        <v>1135</v>
      </c>
      <c r="C731" s="5" t="s">
        <v>1136</v>
      </c>
      <c r="D731" s="5" t="s">
        <v>1135</v>
      </c>
      <c r="E731" s="5" t="s">
        <v>1374</v>
      </c>
      <c r="F731" s="5" t="s">
        <v>1685</v>
      </c>
      <c r="G731" s="5" t="s">
        <v>1686</v>
      </c>
      <c r="H731" s="5" t="s">
        <v>1398</v>
      </c>
      <c r="I731" s="5" t="s">
        <v>1135</v>
      </c>
      <c r="J731" s="5" t="s">
        <v>1136</v>
      </c>
      <c r="K731" s="5" t="s">
        <v>1359</v>
      </c>
      <c r="L731" s="5" t="s">
        <v>1394</v>
      </c>
      <c r="M731" s="5" t="s">
        <v>1353</v>
      </c>
      <c r="N731" s="5" t="s">
        <v>2587</v>
      </c>
      <c r="O731" s="13">
        <v>0.02</v>
      </c>
      <c r="P731" s="18">
        <v>0.91739999999999999</v>
      </c>
      <c r="Q731" s="4">
        <f t="shared" si="66"/>
        <v>0.50000896517220006</v>
      </c>
      <c r="R731" s="4"/>
      <c r="S731" s="4">
        <f>Q731</f>
        <v>0.50000896517220006</v>
      </c>
      <c r="T731" s="1"/>
    </row>
    <row r="732" spans="1:20" x14ac:dyDescent="0.25">
      <c r="A732" s="22" t="s">
        <v>368</v>
      </c>
      <c r="B732" s="5" t="s">
        <v>1135</v>
      </c>
      <c r="C732" s="5" t="s">
        <v>1136</v>
      </c>
      <c r="D732" s="5" t="s">
        <v>1135</v>
      </c>
      <c r="E732" s="5" t="s">
        <v>1374</v>
      </c>
      <c r="F732" s="5" t="s">
        <v>1685</v>
      </c>
      <c r="G732" s="5" t="s">
        <v>1686</v>
      </c>
      <c r="H732" s="5" t="s">
        <v>1398</v>
      </c>
      <c r="I732" s="5" t="s">
        <v>1149</v>
      </c>
      <c r="J732" s="5" t="s">
        <v>1150</v>
      </c>
      <c r="K732" s="5" t="s">
        <v>1353</v>
      </c>
      <c r="L732" s="5" t="s">
        <v>1399</v>
      </c>
      <c r="M732" s="15"/>
      <c r="N732" s="15"/>
      <c r="O732" s="13">
        <v>0.02</v>
      </c>
      <c r="P732" s="18">
        <v>0.91739999999999999</v>
      </c>
      <c r="Q732" s="4">
        <f t="shared" si="66"/>
        <v>0.50000896517220006</v>
      </c>
      <c r="R732" s="4">
        <f t="shared" si="67"/>
        <v>0.22000394467576803</v>
      </c>
      <c r="S732" s="16">
        <v>0</v>
      </c>
      <c r="T732" s="2">
        <f t="shared" ref="T732:T736" si="73">Q732-R732</f>
        <v>0.28000502049643206</v>
      </c>
    </row>
    <row r="733" spans="1:20" x14ac:dyDescent="0.25">
      <c r="A733" s="22" t="s">
        <v>368</v>
      </c>
      <c r="B733" s="5" t="s">
        <v>1135</v>
      </c>
      <c r="C733" s="5" t="s">
        <v>1136</v>
      </c>
      <c r="D733" s="5" t="s">
        <v>1135</v>
      </c>
      <c r="E733" s="5" t="s">
        <v>1374</v>
      </c>
      <c r="F733" s="5" t="s">
        <v>2042</v>
      </c>
      <c r="G733" s="5" t="s">
        <v>2043</v>
      </c>
      <c r="H733" s="5" t="s">
        <v>1393</v>
      </c>
      <c r="I733" s="5" t="s">
        <v>1137</v>
      </c>
      <c r="J733" s="5" t="s">
        <v>1138</v>
      </c>
      <c r="K733" s="5" t="s">
        <v>1346</v>
      </c>
      <c r="L733" s="5" t="s">
        <v>1395</v>
      </c>
      <c r="M733" s="15"/>
      <c r="N733" s="15"/>
      <c r="O733" s="13">
        <v>0.1</v>
      </c>
      <c r="P733" s="18">
        <v>4.5869999999999997</v>
      </c>
      <c r="Q733" s="4">
        <f t="shared" si="66"/>
        <v>2.500044825861</v>
      </c>
      <c r="R733" s="4">
        <f t="shared" si="67"/>
        <v>1.10001972337884</v>
      </c>
      <c r="S733" s="16">
        <v>0</v>
      </c>
      <c r="T733" s="2">
        <f t="shared" si="73"/>
        <v>1.4000251024821599</v>
      </c>
    </row>
    <row r="734" spans="1:20" x14ac:dyDescent="0.25">
      <c r="A734" s="22" t="s">
        <v>368</v>
      </c>
      <c r="B734" s="5" t="s">
        <v>1135</v>
      </c>
      <c r="C734" s="5" t="s">
        <v>1136</v>
      </c>
      <c r="D734" s="5" t="s">
        <v>1135</v>
      </c>
      <c r="E734" s="5" t="s">
        <v>1374</v>
      </c>
      <c r="F734" s="5" t="s">
        <v>2044</v>
      </c>
      <c r="G734" s="5" t="s">
        <v>2045</v>
      </c>
      <c r="H734" s="5" t="s">
        <v>1398</v>
      </c>
      <c r="I734" s="5" t="s">
        <v>1149</v>
      </c>
      <c r="J734" s="5" t="s">
        <v>1150</v>
      </c>
      <c r="K734" s="5" t="s">
        <v>1353</v>
      </c>
      <c r="L734" s="5" t="s">
        <v>1399</v>
      </c>
      <c r="M734" s="15"/>
      <c r="N734" s="15"/>
      <c r="O734" s="13">
        <v>0.02</v>
      </c>
      <c r="P734" s="18">
        <v>0.91739999999999999</v>
      </c>
      <c r="Q734" s="4">
        <f t="shared" si="66"/>
        <v>0.50000896517220006</v>
      </c>
      <c r="R734" s="4">
        <f t="shared" si="67"/>
        <v>0.22000394467576803</v>
      </c>
      <c r="S734" s="16">
        <v>0</v>
      </c>
      <c r="T734" s="2">
        <f t="shared" si="73"/>
        <v>0.28000502049643206</v>
      </c>
    </row>
    <row r="735" spans="1:20" x14ac:dyDescent="0.25">
      <c r="A735" s="22" t="s">
        <v>368</v>
      </c>
      <c r="B735" s="5" t="s">
        <v>1135</v>
      </c>
      <c r="C735" s="5" t="s">
        <v>1136</v>
      </c>
      <c r="D735" s="5" t="s">
        <v>1135</v>
      </c>
      <c r="E735" s="5" t="s">
        <v>1374</v>
      </c>
      <c r="F735" s="5" t="s">
        <v>2046</v>
      </c>
      <c r="G735" s="5" t="s">
        <v>2047</v>
      </c>
      <c r="H735" s="5" t="s">
        <v>1398</v>
      </c>
      <c r="I735" s="5" t="s">
        <v>1137</v>
      </c>
      <c r="J735" s="5" t="s">
        <v>1138</v>
      </c>
      <c r="K735" s="5" t="s">
        <v>1346</v>
      </c>
      <c r="L735" s="5" t="s">
        <v>1395</v>
      </c>
      <c r="M735" s="15"/>
      <c r="N735" s="15"/>
      <c r="O735" s="13">
        <v>0.01</v>
      </c>
      <c r="P735" s="18">
        <v>0.4587</v>
      </c>
      <c r="Q735" s="4">
        <f t="shared" si="66"/>
        <v>0.25000448258610003</v>
      </c>
      <c r="R735" s="4">
        <f t="shared" si="67"/>
        <v>0.11000197233788402</v>
      </c>
      <c r="S735" s="16">
        <v>0</v>
      </c>
      <c r="T735" s="2">
        <f t="shared" si="73"/>
        <v>0.14000251024821603</v>
      </c>
    </row>
    <row r="736" spans="1:20" x14ac:dyDescent="0.25">
      <c r="A736" s="22" t="s">
        <v>368</v>
      </c>
      <c r="B736" s="5" t="s">
        <v>1135</v>
      </c>
      <c r="C736" s="5" t="s">
        <v>1136</v>
      </c>
      <c r="D736" s="5" t="s">
        <v>1135</v>
      </c>
      <c r="E736" s="5" t="s">
        <v>1374</v>
      </c>
      <c r="F736" s="5" t="s">
        <v>2048</v>
      </c>
      <c r="G736" s="5" t="s">
        <v>2049</v>
      </c>
      <c r="H736" s="5" t="s">
        <v>1398</v>
      </c>
      <c r="I736" s="5" t="s">
        <v>1273</v>
      </c>
      <c r="J736" s="5" t="s">
        <v>1274</v>
      </c>
      <c r="K736" s="5" t="s">
        <v>1801</v>
      </c>
      <c r="L736" s="5" t="s">
        <v>1802</v>
      </c>
      <c r="M736" s="15"/>
      <c r="N736" s="15"/>
      <c r="O736" s="13">
        <v>0.04</v>
      </c>
      <c r="P736" s="18">
        <v>1.8348</v>
      </c>
      <c r="Q736" s="4">
        <f t="shared" si="66"/>
        <v>1.0000179303444001</v>
      </c>
      <c r="R736" s="4">
        <f t="shared" si="67"/>
        <v>0.44000788935153606</v>
      </c>
      <c r="S736" s="16">
        <v>0</v>
      </c>
      <c r="T736" s="2">
        <f t="shared" si="73"/>
        <v>0.56001004099286411</v>
      </c>
    </row>
    <row r="737" spans="1:20" x14ac:dyDescent="0.25">
      <c r="A737" s="22" t="s">
        <v>369</v>
      </c>
      <c r="B737" s="5" t="s">
        <v>1135</v>
      </c>
      <c r="C737" s="5" t="s">
        <v>1136</v>
      </c>
      <c r="D737" s="5" t="s">
        <v>1135</v>
      </c>
      <c r="E737" s="5" t="s">
        <v>1374</v>
      </c>
      <c r="F737" s="5" t="s">
        <v>2038</v>
      </c>
      <c r="G737" s="5" t="s">
        <v>2039</v>
      </c>
      <c r="H737" s="5" t="s">
        <v>1398</v>
      </c>
      <c r="I737" s="5" t="s">
        <v>1135</v>
      </c>
      <c r="J737" s="5" t="s">
        <v>1136</v>
      </c>
      <c r="K737" s="5" t="s">
        <v>1359</v>
      </c>
      <c r="L737" s="5" t="s">
        <v>1394</v>
      </c>
      <c r="M737" s="5" t="s">
        <v>1363</v>
      </c>
      <c r="N737" s="5" t="s">
        <v>2589</v>
      </c>
      <c r="O737" s="13">
        <v>0.03</v>
      </c>
      <c r="P737" s="18">
        <v>2119.9584</v>
      </c>
      <c r="Q737" s="4">
        <f t="shared" si="66"/>
        <v>1155.4373291825952</v>
      </c>
      <c r="R737" s="4"/>
      <c r="S737" s="4">
        <f t="shared" ref="S737:S743" si="74">Q737</f>
        <v>1155.4373291825952</v>
      </c>
      <c r="T737" s="1"/>
    </row>
    <row r="738" spans="1:20" x14ac:dyDescent="0.25">
      <c r="A738" s="22" t="s">
        <v>369</v>
      </c>
      <c r="B738" s="5" t="s">
        <v>1135</v>
      </c>
      <c r="C738" s="5" t="s">
        <v>1136</v>
      </c>
      <c r="D738" s="5" t="s">
        <v>1135</v>
      </c>
      <c r="E738" s="5" t="s">
        <v>1374</v>
      </c>
      <c r="F738" s="5" t="s">
        <v>1391</v>
      </c>
      <c r="G738" s="5" t="s">
        <v>1392</v>
      </c>
      <c r="H738" s="5" t="s">
        <v>1398</v>
      </c>
      <c r="I738" s="5" t="s">
        <v>1135</v>
      </c>
      <c r="J738" s="5" t="s">
        <v>1136</v>
      </c>
      <c r="K738" s="5" t="s">
        <v>1359</v>
      </c>
      <c r="L738" s="5" t="s">
        <v>1394</v>
      </c>
      <c r="M738" s="5" t="s">
        <v>1346</v>
      </c>
      <c r="N738" s="5" t="s">
        <v>2586</v>
      </c>
      <c r="O738" s="13">
        <v>0.06</v>
      </c>
      <c r="P738" s="18">
        <v>4239.9168</v>
      </c>
      <c r="Q738" s="4">
        <f t="shared" si="66"/>
        <v>2310.8746583651905</v>
      </c>
      <c r="R738" s="4"/>
      <c r="S738" s="4">
        <f t="shared" si="74"/>
        <v>2310.8746583651905</v>
      </c>
      <c r="T738" s="1"/>
    </row>
    <row r="739" spans="1:20" x14ac:dyDescent="0.25">
      <c r="A739" s="22" t="s">
        <v>369</v>
      </c>
      <c r="B739" s="5" t="s">
        <v>1135</v>
      </c>
      <c r="C739" s="5" t="s">
        <v>1136</v>
      </c>
      <c r="D739" s="5" t="s">
        <v>1135</v>
      </c>
      <c r="E739" s="5" t="s">
        <v>1374</v>
      </c>
      <c r="F739" s="5" t="s">
        <v>2040</v>
      </c>
      <c r="G739" s="5" t="s">
        <v>2041</v>
      </c>
      <c r="H739" s="5" t="s">
        <v>1398</v>
      </c>
      <c r="I739" s="5" t="s">
        <v>1135</v>
      </c>
      <c r="J739" s="5" t="s">
        <v>1136</v>
      </c>
      <c r="K739" s="5" t="s">
        <v>1359</v>
      </c>
      <c r="L739" s="5" t="s">
        <v>1394</v>
      </c>
      <c r="M739" s="5" t="s">
        <v>1353</v>
      </c>
      <c r="N739" s="5" t="s">
        <v>2587</v>
      </c>
      <c r="O739" s="13">
        <v>0.01</v>
      </c>
      <c r="P739" s="18">
        <v>706.65279999999996</v>
      </c>
      <c r="Q739" s="4">
        <f t="shared" si="66"/>
        <v>385.14577639419844</v>
      </c>
      <c r="R739" s="4"/>
      <c r="S739" s="4">
        <f t="shared" si="74"/>
        <v>385.14577639419844</v>
      </c>
      <c r="T739" s="1"/>
    </row>
    <row r="740" spans="1:20" x14ac:dyDescent="0.25">
      <c r="A740" s="22" t="s">
        <v>369</v>
      </c>
      <c r="B740" s="5" t="s">
        <v>1135</v>
      </c>
      <c r="C740" s="5" t="s">
        <v>1136</v>
      </c>
      <c r="D740" s="5" t="s">
        <v>1135</v>
      </c>
      <c r="E740" s="5" t="s">
        <v>1374</v>
      </c>
      <c r="F740" s="5" t="s">
        <v>2042</v>
      </c>
      <c r="G740" s="5" t="s">
        <v>2043</v>
      </c>
      <c r="H740" s="5" t="s">
        <v>1393</v>
      </c>
      <c r="I740" s="5" t="s">
        <v>1135</v>
      </c>
      <c r="J740" s="5" t="s">
        <v>1136</v>
      </c>
      <c r="K740" s="5" t="s">
        <v>1359</v>
      </c>
      <c r="L740" s="5" t="s">
        <v>1394</v>
      </c>
      <c r="M740" s="5" t="s">
        <v>1346</v>
      </c>
      <c r="N740" s="5" t="s">
        <v>2586</v>
      </c>
      <c r="O740" s="13">
        <v>0.45</v>
      </c>
      <c r="P740" s="18">
        <v>31799.376</v>
      </c>
      <c r="Q740" s="4">
        <f t="shared" si="66"/>
        <v>17331.55993773893</v>
      </c>
      <c r="R740" s="4"/>
      <c r="S740" s="4">
        <f t="shared" si="74"/>
        <v>17331.55993773893</v>
      </c>
      <c r="T740" s="1"/>
    </row>
    <row r="741" spans="1:20" x14ac:dyDescent="0.25">
      <c r="A741" s="22" t="s">
        <v>369</v>
      </c>
      <c r="B741" s="5" t="s">
        <v>1135</v>
      </c>
      <c r="C741" s="5" t="s">
        <v>1136</v>
      </c>
      <c r="D741" s="5" t="s">
        <v>1135</v>
      </c>
      <c r="E741" s="5" t="s">
        <v>1374</v>
      </c>
      <c r="F741" s="5" t="s">
        <v>2044</v>
      </c>
      <c r="G741" s="5" t="s">
        <v>2045</v>
      </c>
      <c r="H741" s="5" t="s">
        <v>1398</v>
      </c>
      <c r="I741" s="5" t="s">
        <v>1135</v>
      </c>
      <c r="J741" s="5" t="s">
        <v>1136</v>
      </c>
      <c r="K741" s="5" t="s">
        <v>1359</v>
      </c>
      <c r="L741" s="5" t="s">
        <v>1394</v>
      </c>
      <c r="M741" s="5" t="s">
        <v>1353</v>
      </c>
      <c r="N741" s="5" t="s">
        <v>2587</v>
      </c>
      <c r="O741" s="13">
        <v>0.01</v>
      </c>
      <c r="P741" s="18">
        <v>706.65279999999996</v>
      </c>
      <c r="Q741" s="4">
        <f t="shared" si="66"/>
        <v>385.14577639419844</v>
      </c>
      <c r="R741" s="4"/>
      <c r="S741" s="4">
        <f t="shared" si="74"/>
        <v>385.14577639419844</v>
      </c>
      <c r="T741" s="1"/>
    </row>
    <row r="742" spans="1:20" x14ac:dyDescent="0.25">
      <c r="A742" s="22" t="s">
        <v>369</v>
      </c>
      <c r="B742" s="5" t="s">
        <v>1135</v>
      </c>
      <c r="C742" s="5" t="s">
        <v>1136</v>
      </c>
      <c r="D742" s="5" t="s">
        <v>1135</v>
      </c>
      <c r="E742" s="5" t="s">
        <v>1374</v>
      </c>
      <c r="F742" s="5" t="s">
        <v>2046</v>
      </c>
      <c r="G742" s="5" t="s">
        <v>2047</v>
      </c>
      <c r="H742" s="5" t="s">
        <v>1398</v>
      </c>
      <c r="I742" s="5" t="s">
        <v>1135</v>
      </c>
      <c r="J742" s="5" t="s">
        <v>1136</v>
      </c>
      <c r="K742" s="5" t="s">
        <v>1359</v>
      </c>
      <c r="L742" s="5" t="s">
        <v>1394</v>
      </c>
      <c r="M742" s="5" t="s">
        <v>1346</v>
      </c>
      <c r="N742" s="5" t="s">
        <v>2586</v>
      </c>
      <c r="O742" s="13">
        <v>0.02</v>
      </c>
      <c r="P742" s="18">
        <v>1413.3055999999999</v>
      </c>
      <c r="Q742" s="4">
        <f t="shared" si="66"/>
        <v>770.29155278839687</v>
      </c>
      <c r="R742" s="4"/>
      <c r="S742" s="4">
        <f t="shared" si="74"/>
        <v>770.29155278839687</v>
      </c>
      <c r="T742" s="1"/>
    </row>
    <row r="743" spans="1:20" x14ac:dyDescent="0.25">
      <c r="A743" s="22" t="s">
        <v>369</v>
      </c>
      <c r="B743" s="5" t="s">
        <v>1135</v>
      </c>
      <c r="C743" s="5" t="s">
        <v>1136</v>
      </c>
      <c r="D743" s="5" t="s">
        <v>1135</v>
      </c>
      <c r="E743" s="5" t="s">
        <v>1374</v>
      </c>
      <c r="F743" s="5" t="s">
        <v>2048</v>
      </c>
      <c r="G743" s="5" t="s">
        <v>2049</v>
      </c>
      <c r="H743" s="5" t="s">
        <v>1398</v>
      </c>
      <c r="I743" s="5" t="s">
        <v>1135</v>
      </c>
      <c r="J743" s="5" t="s">
        <v>1136</v>
      </c>
      <c r="K743" s="5" t="s">
        <v>1359</v>
      </c>
      <c r="L743" s="5" t="s">
        <v>1394</v>
      </c>
      <c r="M743" s="5" t="s">
        <v>1801</v>
      </c>
      <c r="N743" s="5" t="s">
        <v>2590</v>
      </c>
      <c r="O743" s="13">
        <v>0.04</v>
      </c>
      <c r="P743" s="18">
        <v>2826.6111999999998</v>
      </c>
      <c r="Q743" s="4">
        <f t="shared" si="66"/>
        <v>1540.5831055767937</v>
      </c>
      <c r="R743" s="4"/>
      <c r="S743" s="4">
        <f t="shared" si="74"/>
        <v>1540.5831055767937</v>
      </c>
      <c r="T743" s="1"/>
    </row>
    <row r="744" spans="1:20" x14ac:dyDescent="0.25">
      <c r="A744" s="22" t="s">
        <v>369</v>
      </c>
      <c r="B744" s="5" t="s">
        <v>1135</v>
      </c>
      <c r="C744" s="5" t="s">
        <v>1136</v>
      </c>
      <c r="D744" s="5" t="s">
        <v>1135</v>
      </c>
      <c r="E744" s="5" t="s">
        <v>1374</v>
      </c>
      <c r="F744" s="5" t="s">
        <v>2038</v>
      </c>
      <c r="G744" s="5" t="s">
        <v>2039</v>
      </c>
      <c r="H744" s="5" t="s">
        <v>1398</v>
      </c>
      <c r="I744" s="5" t="s">
        <v>1221</v>
      </c>
      <c r="J744" s="5" t="s">
        <v>1222</v>
      </c>
      <c r="K744" s="5" t="s">
        <v>1363</v>
      </c>
      <c r="L744" s="5" t="s">
        <v>1407</v>
      </c>
      <c r="M744" s="15"/>
      <c r="N744" s="15"/>
      <c r="O744" s="13">
        <v>0.05</v>
      </c>
      <c r="P744" s="18">
        <v>3533.2640000000001</v>
      </c>
      <c r="Q744" s="4">
        <f t="shared" si="66"/>
        <v>1925.7288819709922</v>
      </c>
      <c r="R744" s="4">
        <f t="shared" si="67"/>
        <v>847.32070806723664</v>
      </c>
      <c r="S744" s="16">
        <v>0</v>
      </c>
      <c r="T744" s="2">
        <f t="shared" ref="T744:T745" si="75">Q744-R744</f>
        <v>1078.4081739037556</v>
      </c>
    </row>
    <row r="745" spans="1:20" x14ac:dyDescent="0.25">
      <c r="A745" s="22" t="s">
        <v>369</v>
      </c>
      <c r="B745" s="5" t="s">
        <v>1135</v>
      </c>
      <c r="C745" s="5" t="s">
        <v>1136</v>
      </c>
      <c r="D745" s="5" t="s">
        <v>1135</v>
      </c>
      <c r="E745" s="5" t="s">
        <v>1374</v>
      </c>
      <c r="F745" s="5" t="s">
        <v>1391</v>
      </c>
      <c r="G745" s="5" t="s">
        <v>1392</v>
      </c>
      <c r="H745" s="5" t="s">
        <v>1398</v>
      </c>
      <c r="I745" s="5" t="s">
        <v>1137</v>
      </c>
      <c r="J745" s="5" t="s">
        <v>1138</v>
      </c>
      <c r="K745" s="5" t="s">
        <v>1346</v>
      </c>
      <c r="L745" s="5" t="s">
        <v>1395</v>
      </c>
      <c r="M745" s="15"/>
      <c r="N745" s="15"/>
      <c r="O745" s="13">
        <v>7.0000000000000007E-2</v>
      </c>
      <c r="P745" s="18">
        <v>4946.5696000000007</v>
      </c>
      <c r="Q745" s="4">
        <f t="shared" si="66"/>
        <v>2696.0204347593894</v>
      </c>
      <c r="R745" s="4">
        <f t="shared" si="67"/>
        <v>1186.2489912941314</v>
      </c>
      <c r="S745" s="16">
        <v>0</v>
      </c>
      <c r="T745" s="2">
        <f t="shared" si="75"/>
        <v>1509.771443465258</v>
      </c>
    </row>
    <row r="746" spans="1:20" x14ac:dyDescent="0.25">
      <c r="A746" s="22" t="s">
        <v>369</v>
      </c>
      <c r="B746" s="5" t="s">
        <v>1135</v>
      </c>
      <c r="C746" s="5" t="s">
        <v>1136</v>
      </c>
      <c r="D746" s="5" t="s">
        <v>1135</v>
      </c>
      <c r="E746" s="5" t="s">
        <v>1374</v>
      </c>
      <c r="F746" s="5" t="s">
        <v>1877</v>
      </c>
      <c r="G746" s="5" t="s">
        <v>1878</v>
      </c>
      <c r="H746" s="5" t="s">
        <v>1398</v>
      </c>
      <c r="I746" s="5" t="s">
        <v>1135</v>
      </c>
      <c r="J746" s="5" t="s">
        <v>1136</v>
      </c>
      <c r="K746" s="5" t="s">
        <v>1359</v>
      </c>
      <c r="L746" s="5" t="s">
        <v>1394</v>
      </c>
      <c r="M746" s="5" t="s">
        <v>1353</v>
      </c>
      <c r="N746" s="5" t="s">
        <v>2587</v>
      </c>
      <c r="O746" s="13">
        <v>0.01</v>
      </c>
      <c r="P746" s="18">
        <v>706.65279999999996</v>
      </c>
      <c r="Q746" s="4">
        <f t="shared" si="66"/>
        <v>385.14577639419844</v>
      </c>
      <c r="R746" s="4"/>
      <c r="S746" s="4">
        <f>Q746</f>
        <v>385.14577639419844</v>
      </c>
      <c r="T746" s="1"/>
    </row>
    <row r="747" spans="1:20" x14ac:dyDescent="0.25">
      <c r="A747" s="22" t="s">
        <v>369</v>
      </c>
      <c r="B747" s="5" t="s">
        <v>1135</v>
      </c>
      <c r="C747" s="5" t="s">
        <v>1136</v>
      </c>
      <c r="D747" s="5" t="s">
        <v>1135</v>
      </c>
      <c r="E747" s="5" t="s">
        <v>1374</v>
      </c>
      <c r="F747" s="5" t="s">
        <v>1877</v>
      </c>
      <c r="G747" s="5" t="s">
        <v>1878</v>
      </c>
      <c r="H747" s="5" t="s">
        <v>1398</v>
      </c>
      <c r="I747" s="5" t="s">
        <v>1149</v>
      </c>
      <c r="J747" s="5" t="s">
        <v>1150</v>
      </c>
      <c r="K747" s="5" t="s">
        <v>1353</v>
      </c>
      <c r="L747" s="5" t="s">
        <v>1399</v>
      </c>
      <c r="M747" s="15"/>
      <c r="N747" s="15"/>
      <c r="O747" s="13">
        <v>0.02</v>
      </c>
      <c r="P747" s="18">
        <v>1413.3055999999999</v>
      </c>
      <c r="Q747" s="4">
        <f t="shared" si="66"/>
        <v>770.29155278839687</v>
      </c>
      <c r="R747" s="4">
        <f t="shared" si="67"/>
        <v>338.92828322689462</v>
      </c>
      <c r="S747" s="16">
        <v>0</v>
      </c>
      <c r="T747" s="2">
        <f t="shared" ref="T747:T748" si="76">Q747-R747</f>
        <v>431.36326956150225</v>
      </c>
    </row>
    <row r="748" spans="1:20" x14ac:dyDescent="0.25">
      <c r="A748" s="22" t="s">
        <v>369</v>
      </c>
      <c r="B748" s="5" t="s">
        <v>1135</v>
      </c>
      <c r="C748" s="5" t="s">
        <v>1136</v>
      </c>
      <c r="D748" s="5" t="s">
        <v>1135</v>
      </c>
      <c r="E748" s="5" t="s">
        <v>1374</v>
      </c>
      <c r="F748" s="5" t="s">
        <v>2040</v>
      </c>
      <c r="G748" s="5" t="s">
        <v>2041</v>
      </c>
      <c r="H748" s="5" t="s">
        <v>1398</v>
      </c>
      <c r="I748" s="5" t="s">
        <v>1149</v>
      </c>
      <c r="J748" s="5" t="s">
        <v>1150</v>
      </c>
      <c r="K748" s="5" t="s">
        <v>1353</v>
      </c>
      <c r="L748" s="5" t="s">
        <v>1399</v>
      </c>
      <c r="M748" s="15"/>
      <c r="N748" s="15"/>
      <c r="O748" s="13">
        <v>0.02</v>
      </c>
      <c r="P748" s="18">
        <v>1413.3055999999999</v>
      </c>
      <c r="Q748" s="4">
        <f t="shared" si="66"/>
        <v>770.29155278839687</v>
      </c>
      <c r="R748" s="4">
        <f t="shared" si="67"/>
        <v>338.92828322689462</v>
      </c>
      <c r="S748" s="16">
        <v>0</v>
      </c>
      <c r="T748" s="2">
        <f t="shared" si="76"/>
        <v>431.36326956150225</v>
      </c>
    </row>
    <row r="749" spans="1:20" x14ac:dyDescent="0.25">
      <c r="A749" s="22" t="s">
        <v>369</v>
      </c>
      <c r="B749" s="5" t="s">
        <v>1135</v>
      </c>
      <c r="C749" s="5" t="s">
        <v>1136</v>
      </c>
      <c r="D749" s="5" t="s">
        <v>1135</v>
      </c>
      <c r="E749" s="5" t="s">
        <v>1374</v>
      </c>
      <c r="F749" s="5" t="s">
        <v>1685</v>
      </c>
      <c r="G749" s="5" t="s">
        <v>1686</v>
      </c>
      <c r="H749" s="5" t="s">
        <v>1398</v>
      </c>
      <c r="I749" s="5" t="s">
        <v>1135</v>
      </c>
      <c r="J749" s="5" t="s">
        <v>1136</v>
      </c>
      <c r="K749" s="5" t="s">
        <v>1359</v>
      </c>
      <c r="L749" s="5" t="s">
        <v>1394</v>
      </c>
      <c r="M749" s="5" t="s">
        <v>1353</v>
      </c>
      <c r="N749" s="5" t="s">
        <v>2587</v>
      </c>
      <c r="O749" s="13">
        <v>0.02</v>
      </c>
      <c r="P749" s="18">
        <v>1413.3055999999999</v>
      </c>
      <c r="Q749" s="4">
        <f t="shared" si="66"/>
        <v>770.29155278839687</v>
      </c>
      <c r="R749" s="4"/>
      <c r="S749" s="4">
        <f>Q749</f>
        <v>770.29155278839687</v>
      </c>
      <c r="T749" s="1"/>
    </row>
    <row r="750" spans="1:20" x14ac:dyDescent="0.25">
      <c r="A750" s="22" t="s">
        <v>369</v>
      </c>
      <c r="B750" s="5" t="s">
        <v>1135</v>
      </c>
      <c r="C750" s="5" t="s">
        <v>1136</v>
      </c>
      <c r="D750" s="5" t="s">
        <v>1135</v>
      </c>
      <c r="E750" s="5" t="s">
        <v>1374</v>
      </c>
      <c r="F750" s="5" t="s">
        <v>1685</v>
      </c>
      <c r="G750" s="5" t="s">
        <v>1686</v>
      </c>
      <c r="H750" s="5" t="s">
        <v>1398</v>
      </c>
      <c r="I750" s="5" t="s">
        <v>1149</v>
      </c>
      <c r="J750" s="5" t="s">
        <v>1150</v>
      </c>
      <c r="K750" s="5" t="s">
        <v>1353</v>
      </c>
      <c r="L750" s="5" t="s">
        <v>1399</v>
      </c>
      <c r="M750" s="15"/>
      <c r="N750" s="15"/>
      <c r="O750" s="13">
        <v>0.02</v>
      </c>
      <c r="P750" s="18">
        <v>1413.3055999999999</v>
      </c>
      <c r="Q750" s="4">
        <f t="shared" si="66"/>
        <v>770.29155278839687</v>
      </c>
      <c r="R750" s="4">
        <f t="shared" si="67"/>
        <v>338.92828322689462</v>
      </c>
      <c r="S750" s="16">
        <v>0</v>
      </c>
      <c r="T750" s="2">
        <f t="shared" ref="T750:T754" si="77">Q750-R750</f>
        <v>431.36326956150225</v>
      </c>
    </row>
    <row r="751" spans="1:20" x14ac:dyDescent="0.25">
      <c r="A751" s="22" t="s">
        <v>369</v>
      </c>
      <c r="B751" s="5" t="s">
        <v>1135</v>
      </c>
      <c r="C751" s="5" t="s">
        <v>1136</v>
      </c>
      <c r="D751" s="5" t="s">
        <v>1135</v>
      </c>
      <c r="E751" s="5" t="s">
        <v>1374</v>
      </c>
      <c r="F751" s="5" t="s">
        <v>2042</v>
      </c>
      <c r="G751" s="5" t="s">
        <v>2043</v>
      </c>
      <c r="H751" s="5" t="s">
        <v>1393</v>
      </c>
      <c r="I751" s="5" t="s">
        <v>1137</v>
      </c>
      <c r="J751" s="5" t="s">
        <v>1138</v>
      </c>
      <c r="K751" s="5" t="s">
        <v>1346</v>
      </c>
      <c r="L751" s="5" t="s">
        <v>1395</v>
      </c>
      <c r="M751" s="15"/>
      <c r="N751" s="15"/>
      <c r="O751" s="13">
        <v>0.1</v>
      </c>
      <c r="P751" s="18">
        <v>7066.5280000000002</v>
      </c>
      <c r="Q751" s="4">
        <f t="shared" si="66"/>
        <v>3851.4577639419845</v>
      </c>
      <c r="R751" s="4">
        <f t="shared" si="67"/>
        <v>1694.6414161344733</v>
      </c>
      <c r="S751" s="16">
        <v>0</v>
      </c>
      <c r="T751" s="2">
        <f t="shared" si="77"/>
        <v>2156.8163478075112</v>
      </c>
    </row>
    <row r="752" spans="1:20" x14ac:dyDescent="0.25">
      <c r="A752" s="22" t="s">
        <v>369</v>
      </c>
      <c r="B752" s="5" t="s">
        <v>1135</v>
      </c>
      <c r="C752" s="5" t="s">
        <v>1136</v>
      </c>
      <c r="D752" s="5" t="s">
        <v>1135</v>
      </c>
      <c r="E752" s="5" t="s">
        <v>1374</v>
      </c>
      <c r="F752" s="5" t="s">
        <v>2044</v>
      </c>
      <c r="G752" s="5" t="s">
        <v>2045</v>
      </c>
      <c r="H752" s="5" t="s">
        <v>1398</v>
      </c>
      <c r="I752" s="5" t="s">
        <v>1149</v>
      </c>
      <c r="J752" s="5" t="s">
        <v>1150</v>
      </c>
      <c r="K752" s="5" t="s">
        <v>1353</v>
      </c>
      <c r="L752" s="5" t="s">
        <v>1399</v>
      </c>
      <c r="M752" s="15"/>
      <c r="N752" s="15"/>
      <c r="O752" s="13">
        <v>0.02</v>
      </c>
      <c r="P752" s="18">
        <v>1413.3055999999999</v>
      </c>
      <c r="Q752" s="4">
        <f t="shared" si="66"/>
        <v>770.29155278839687</v>
      </c>
      <c r="R752" s="4">
        <f t="shared" si="67"/>
        <v>338.92828322689462</v>
      </c>
      <c r="S752" s="16">
        <v>0</v>
      </c>
      <c r="T752" s="2">
        <f t="shared" si="77"/>
        <v>431.36326956150225</v>
      </c>
    </row>
    <row r="753" spans="1:20" x14ac:dyDescent="0.25">
      <c r="A753" s="22" t="s">
        <v>369</v>
      </c>
      <c r="B753" s="5" t="s">
        <v>1135</v>
      </c>
      <c r="C753" s="5" t="s">
        <v>1136</v>
      </c>
      <c r="D753" s="5" t="s">
        <v>1135</v>
      </c>
      <c r="E753" s="5" t="s">
        <v>1374</v>
      </c>
      <c r="F753" s="5" t="s">
        <v>2046</v>
      </c>
      <c r="G753" s="5" t="s">
        <v>2047</v>
      </c>
      <c r="H753" s="5" t="s">
        <v>1398</v>
      </c>
      <c r="I753" s="5" t="s">
        <v>1137</v>
      </c>
      <c r="J753" s="5" t="s">
        <v>1138</v>
      </c>
      <c r="K753" s="5" t="s">
        <v>1346</v>
      </c>
      <c r="L753" s="5" t="s">
        <v>1395</v>
      </c>
      <c r="M753" s="15"/>
      <c r="N753" s="15"/>
      <c r="O753" s="13">
        <v>0.01</v>
      </c>
      <c r="P753" s="18">
        <v>706.65279999999996</v>
      </c>
      <c r="Q753" s="4">
        <f t="shared" si="66"/>
        <v>385.14577639419844</v>
      </c>
      <c r="R753" s="4">
        <f t="shared" si="67"/>
        <v>169.46414161344731</v>
      </c>
      <c r="S753" s="16">
        <v>0</v>
      </c>
      <c r="T753" s="2">
        <f t="shared" si="77"/>
        <v>215.68163478075112</v>
      </c>
    </row>
    <row r="754" spans="1:20" x14ac:dyDescent="0.25">
      <c r="A754" s="22" t="s">
        <v>369</v>
      </c>
      <c r="B754" s="5" t="s">
        <v>1135</v>
      </c>
      <c r="C754" s="5" t="s">
        <v>1136</v>
      </c>
      <c r="D754" s="5" t="s">
        <v>1135</v>
      </c>
      <c r="E754" s="5" t="s">
        <v>1374</v>
      </c>
      <c r="F754" s="5" t="s">
        <v>2048</v>
      </c>
      <c r="G754" s="5" t="s">
        <v>2049</v>
      </c>
      <c r="H754" s="5" t="s">
        <v>1398</v>
      </c>
      <c r="I754" s="5" t="s">
        <v>1273</v>
      </c>
      <c r="J754" s="5" t="s">
        <v>1274</v>
      </c>
      <c r="K754" s="5" t="s">
        <v>1801</v>
      </c>
      <c r="L754" s="5" t="s">
        <v>1802</v>
      </c>
      <c r="M754" s="15"/>
      <c r="N754" s="15"/>
      <c r="O754" s="13">
        <v>0.04</v>
      </c>
      <c r="P754" s="18">
        <v>2826.6111999999998</v>
      </c>
      <c r="Q754" s="4">
        <f t="shared" si="66"/>
        <v>1540.5831055767937</v>
      </c>
      <c r="R754" s="4">
        <f t="shared" si="67"/>
        <v>677.85656645378924</v>
      </c>
      <c r="S754" s="16">
        <v>0</v>
      </c>
      <c r="T754" s="2">
        <f t="shared" si="77"/>
        <v>862.7265391230045</v>
      </c>
    </row>
    <row r="755" spans="1:20" x14ac:dyDescent="0.25">
      <c r="A755" s="22" t="s">
        <v>370</v>
      </c>
      <c r="B755" s="5" t="s">
        <v>1135</v>
      </c>
      <c r="C755" s="5" t="s">
        <v>1136</v>
      </c>
      <c r="D755" s="5" t="s">
        <v>1135</v>
      </c>
      <c r="E755" s="5" t="s">
        <v>1374</v>
      </c>
      <c r="F755" s="5" t="s">
        <v>2046</v>
      </c>
      <c r="G755" s="5" t="s">
        <v>2047</v>
      </c>
      <c r="H755" s="5" t="s">
        <v>1398</v>
      </c>
      <c r="I755" s="5" t="s">
        <v>1135</v>
      </c>
      <c r="J755" s="5" t="s">
        <v>1136</v>
      </c>
      <c r="K755" s="5" t="s">
        <v>1359</v>
      </c>
      <c r="L755" s="5" t="s">
        <v>1394</v>
      </c>
      <c r="M755" s="5" t="s">
        <v>1346</v>
      </c>
      <c r="N755" s="5" t="s">
        <v>2586</v>
      </c>
      <c r="O755" s="13">
        <v>0.1</v>
      </c>
      <c r="P755" s="18">
        <v>7854.0140000000019</v>
      </c>
      <c r="Q755" s="4">
        <f t="shared" si="66"/>
        <v>4280.6599221582437</v>
      </c>
      <c r="R755" s="4"/>
      <c r="S755" s="4">
        <f>Q755</f>
        <v>4280.6599221582437</v>
      </c>
      <c r="T755" s="1"/>
    </row>
    <row r="756" spans="1:20" x14ac:dyDescent="0.25">
      <c r="A756" s="22" t="s">
        <v>370</v>
      </c>
      <c r="B756" s="5" t="s">
        <v>1135</v>
      </c>
      <c r="C756" s="5" t="s">
        <v>1136</v>
      </c>
      <c r="D756" s="5" t="s">
        <v>1135</v>
      </c>
      <c r="E756" s="5" t="s">
        <v>1374</v>
      </c>
      <c r="F756" s="5" t="s">
        <v>2046</v>
      </c>
      <c r="G756" s="5" t="s">
        <v>2047</v>
      </c>
      <c r="H756" s="5" t="s">
        <v>1398</v>
      </c>
      <c r="I756" s="5" t="s">
        <v>1137</v>
      </c>
      <c r="J756" s="5" t="s">
        <v>1138</v>
      </c>
      <c r="K756" s="5" t="s">
        <v>1346</v>
      </c>
      <c r="L756" s="5" t="s">
        <v>1395</v>
      </c>
      <c r="M756" s="15"/>
      <c r="N756" s="15"/>
      <c r="O756" s="13">
        <v>0</v>
      </c>
      <c r="P756" s="18">
        <v>0</v>
      </c>
      <c r="Q756" s="4">
        <f t="shared" si="66"/>
        <v>0</v>
      </c>
      <c r="R756" s="4">
        <f t="shared" si="67"/>
        <v>0</v>
      </c>
      <c r="S756" s="16">
        <v>0</v>
      </c>
      <c r="T756" s="2">
        <f>Q756-R756</f>
        <v>0</v>
      </c>
    </row>
    <row r="757" spans="1:20" x14ac:dyDescent="0.25">
      <c r="A757" s="22" t="s">
        <v>370</v>
      </c>
      <c r="B757" s="5" t="s">
        <v>1135</v>
      </c>
      <c r="C757" s="5" t="s">
        <v>1136</v>
      </c>
      <c r="D757" s="5" t="s">
        <v>1135</v>
      </c>
      <c r="E757" s="5" t="s">
        <v>1374</v>
      </c>
      <c r="F757" s="5" t="s">
        <v>1799</v>
      </c>
      <c r="G757" s="5" t="s">
        <v>1800</v>
      </c>
      <c r="H757" s="5" t="s">
        <v>1398</v>
      </c>
      <c r="I757" s="5" t="s">
        <v>1135</v>
      </c>
      <c r="J757" s="5" t="s">
        <v>1136</v>
      </c>
      <c r="K757" s="5" t="s">
        <v>1359</v>
      </c>
      <c r="L757" s="5" t="s">
        <v>1394</v>
      </c>
      <c r="M757" s="5" t="s">
        <v>1801</v>
      </c>
      <c r="N757" s="5" t="s">
        <v>2590</v>
      </c>
      <c r="O757" s="13">
        <v>0.05</v>
      </c>
      <c r="P757" s="18">
        <v>3927.007000000001</v>
      </c>
      <c r="Q757" s="4">
        <f t="shared" si="66"/>
        <v>2140.3299610791219</v>
      </c>
      <c r="R757" s="4"/>
      <c r="S757" s="4">
        <f t="shared" ref="S757:S758" si="78">Q757</f>
        <v>2140.3299610791219</v>
      </c>
      <c r="T757" s="1"/>
    </row>
    <row r="758" spans="1:20" x14ac:dyDescent="0.25">
      <c r="A758" s="22" t="s">
        <v>370</v>
      </c>
      <c r="B758" s="5" t="s">
        <v>1135</v>
      </c>
      <c r="C758" s="5" t="s">
        <v>1136</v>
      </c>
      <c r="D758" s="5" t="s">
        <v>1135</v>
      </c>
      <c r="E758" s="5" t="s">
        <v>1374</v>
      </c>
      <c r="F758" s="5" t="s">
        <v>2042</v>
      </c>
      <c r="G758" s="5" t="s">
        <v>2043</v>
      </c>
      <c r="H758" s="5" t="s">
        <v>1393</v>
      </c>
      <c r="I758" s="5" t="s">
        <v>1135</v>
      </c>
      <c r="J758" s="5" t="s">
        <v>1136</v>
      </c>
      <c r="K758" s="5" t="s">
        <v>1359</v>
      </c>
      <c r="L758" s="5" t="s">
        <v>1394</v>
      </c>
      <c r="M758" s="5" t="s">
        <v>1346</v>
      </c>
      <c r="N758" s="5" t="s">
        <v>2586</v>
      </c>
      <c r="O758" s="13">
        <v>0.6</v>
      </c>
      <c r="P758" s="18">
        <v>47124.08400000001</v>
      </c>
      <c r="Q758" s="4">
        <f t="shared" si="66"/>
        <v>25683.959532949459</v>
      </c>
      <c r="R758" s="4"/>
      <c r="S758" s="4">
        <f t="shared" si="78"/>
        <v>25683.959532949459</v>
      </c>
      <c r="T758" s="1"/>
    </row>
    <row r="759" spans="1:20" x14ac:dyDescent="0.25">
      <c r="A759" s="22" t="s">
        <v>370</v>
      </c>
      <c r="B759" s="5" t="s">
        <v>1135</v>
      </c>
      <c r="C759" s="5" t="s">
        <v>1136</v>
      </c>
      <c r="D759" s="5" t="s">
        <v>1135</v>
      </c>
      <c r="E759" s="5" t="s">
        <v>1374</v>
      </c>
      <c r="F759" s="5" t="s">
        <v>2042</v>
      </c>
      <c r="G759" s="5" t="s">
        <v>2043</v>
      </c>
      <c r="H759" s="5" t="s">
        <v>1393</v>
      </c>
      <c r="I759" s="5" t="s">
        <v>1137</v>
      </c>
      <c r="J759" s="5" t="s">
        <v>1138</v>
      </c>
      <c r="K759" s="5" t="s">
        <v>1346</v>
      </c>
      <c r="L759" s="5" t="s">
        <v>1395</v>
      </c>
      <c r="M759" s="15"/>
      <c r="N759" s="15"/>
      <c r="O759" s="13">
        <v>0.2</v>
      </c>
      <c r="P759" s="18">
        <v>15708.028000000004</v>
      </c>
      <c r="Q759" s="4">
        <f t="shared" si="66"/>
        <v>8561.3198443164874</v>
      </c>
      <c r="R759" s="4">
        <f t="shared" si="67"/>
        <v>3766.9807314992545</v>
      </c>
      <c r="S759" s="16">
        <v>0</v>
      </c>
      <c r="T759" s="2">
        <f t="shared" ref="T759:T760" si="79">Q759-R759</f>
        <v>4794.3391128172334</v>
      </c>
    </row>
    <row r="760" spans="1:20" x14ac:dyDescent="0.25">
      <c r="A760" s="22" t="s">
        <v>370</v>
      </c>
      <c r="B760" s="5" t="s">
        <v>1135</v>
      </c>
      <c r="C760" s="5" t="s">
        <v>1136</v>
      </c>
      <c r="D760" s="5" t="s">
        <v>1135</v>
      </c>
      <c r="E760" s="5" t="s">
        <v>1374</v>
      </c>
      <c r="F760" s="5" t="s">
        <v>1799</v>
      </c>
      <c r="G760" s="5" t="s">
        <v>1800</v>
      </c>
      <c r="H760" s="5" t="s">
        <v>1398</v>
      </c>
      <c r="I760" s="5" t="s">
        <v>1239</v>
      </c>
      <c r="J760" s="5" t="s">
        <v>1240</v>
      </c>
      <c r="K760" s="5" t="s">
        <v>1801</v>
      </c>
      <c r="L760" s="5" t="s">
        <v>1802</v>
      </c>
      <c r="M760" s="15"/>
      <c r="N760" s="15"/>
      <c r="O760" s="13">
        <v>0.05</v>
      </c>
      <c r="P760" s="18">
        <v>3927.007000000001</v>
      </c>
      <c r="Q760" s="4">
        <f t="shared" si="66"/>
        <v>2140.3299610791219</v>
      </c>
      <c r="R760" s="4">
        <f t="shared" si="67"/>
        <v>941.74518287481362</v>
      </c>
      <c r="S760" s="16">
        <v>0</v>
      </c>
      <c r="T760" s="2">
        <f t="shared" si="79"/>
        <v>1198.5847782043083</v>
      </c>
    </row>
    <row r="761" spans="1:20" x14ac:dyDescent="0.25">
      <c r="A761" s="22" t="s">
        <v>371</v>
      </c>
      <c r="B761" s="5" t="s">
        <v>1135</v>
      </c>
      <c r="C761" s="5" t="s">
        <v>1136</v>
      </c>
      <c r="D761" s="5" t="s">
        <v>1135</v>
      </c>
      <c r="E761" s="5" t="s">
        <v>1374</v>
      </c>
      <c r="F761" s="5" t="s">
        <v>2042</v>
      </c>
      <c r="G761" s="5" t="s">
        <v>2043</v>
      </c>
      <c r="H761" s="5" t="s">
        <v>1393</v>
      </c>
      <c r="I761" s="5" t="s">
        <v>1135</v>
      </c>
      <c r="J761" s="5" t="s">
        <v>1136</v>
      </c>
      <c r="K761" s="5" t="s">
        <v>1359</v>
      </c>
      <c r="L761" s="5" t="s">
        <v>1394</v>
      </c>
      <c r="M761" s="5" t="s">
        <v>1346</v>
      </c>
      <c r="N761" s="5" t="s">
        <v>2586</v>
      </c>
      <c r="O761" s="13">
        <v>1</v>
      </c>
      <c r="P761" s="18">
        <v>263.06</v>
      </c>
      <c r="Q761" s="4">
        <f t="shared" si="66"/>
        <v>143.37514538718003</v>
      </c>
      <c r="R761" s="4"/>
      <c r="S761" s="4">
        <f t="shared" ref="S761:S762" si="80">Q761</f>
        <v>143.37514538718003</v>
      </c>
      <c r="T761" s="1"/>
    </row>
    <row r="762" spans="1:20" x14ac:dyDescent="0.25">
      <c r="A762" s="22" t="s">
        <v>372</v>
      </c>
      <c r="B762" s="5" t="s">
        <v>1135</v>
      </c>
      <c r="C762" s="5" t="s">
        <v>1136</v>
      </c>
      <c r="D762" s="5" t="s">
        <v>1135</v>
      </c>
      <c r="E762" s="5" t="s">
        <v>1374</v>
      </c>
      <c r="F762" s="5" t="s">
        <v>2042</v>
      </c>
      <c r="G762" s="5" t="s">
        <v>2043</v>
      </c>
      <c r="H762" s="5" t="s">
        <v>1393</v>
      </c>
      <c r="I762" s="5" t="s">
        <v>1135</v>
      </c>
      <c r="J762" s="5" t="s">
        <v>1136</v>
      </c>
      <c r="K762" s="5" t="s">
        <v>1359</v>
      </c>
      <c r="L762" s="5" t="s">
        <v>1394</v>
      </c>
      <c r="M762" s="5" t="s">
        <v>1346</v>
      </c>
      <c r="N762" s="5" t="s">
        <v>2586</v>
      </c>
      <c r="O762" s="13">
        <v>0.2</v>
      </c>
      <c r="P762" s="18">
        <v>17133.191999999999</v>
      </c>
      <c r="Q762" s="4">
        <f t="shared" si="66"/>
        <v>9338.0745607331755</v>
      </c>
      <c r="R762" s="4"/>
      <c r="S762" s="4">
        <f t="shared" si="80"/>
        <v>9338.0745607331755</v>
      </c>
      <c r="T762" s="1"/>
    </row>
    <row r="763" spans="1:20" x14ac:dyDescent="0.25">
      <c r="A763" s="22" t="s">
        <v>372</v>
      </c>
      <c r="B763" s="5" t="s">
        <v>1135</v>
      </c>
      <c r="C763" s="5" t="s">
        <v>1136</v>
      </c>
      <c r="D763" s="5" t="s">
        <v>1135</v>
      </c>
      <c r="E763" s="5" t="s">
        <v>1374</v>
      </c>
      <c r="F763" s="5" t="s">
        <v>2042</v>
      </c>
      <c r="G763" s="5" t="s">
        <v>2043</v>
      </c>
      <c r="H763" s="5" t="s">
        <v>1393</v>
      </c>
      <c r="I763" s="5" t="s">
        <v>1137</v>
      </c>
      <c r="J763" s="5" t="s">
        <v>1138</v>
      </c>
      <c r="K763" s="5" t="s">
        <v>1346</v>
      </c>
      <c r="L763" s="5" t="s">
        <v>1395</v>
      </c>
      <c r="M763" s="15"/>
      <c r="N763" s="15"/>
      <c r="O763" s="13">
        <v>0</v>
      </c>
      <c r="P763" s="18">
        <v>0</v>
      </c>
      <c r="Q763" s="4">
        <f t="shared" si="66"/>
        <v>0</v>
      </c>
      <c r="R763" s="4">
        <f t="shared" si="67"/>
        <v>0</v>
      </c>
      <c r="S763" s="16">
        <v>0</v>
      </c>
      <c r="T763" s="2">
        <f>Q763-R763</f>
        <v>0</v>
      </c>
    </row>
    <row r="764" spans="1:20" x14ac:dyDescent="0.25">
      <c r="A764" s="22" t="s">
        <v>372</v>
      </c>
      <c r="B764" s="5" t="s">
        <v>1135</v>
      </c>
      <c r="C764" s="5" t="s">
        <v>1136</v>
      </c>
      <c r="D764" s="5" t="s">
        <v>1135</v>
      </c>
      <c r="E764" s="5" t="s">
        <v>1374</v>
      </c>
      <c r="F764" s="5" t="s">
        <v>2050</v>
      </c>
      <c r="G764" s="5" t="s">
        <v>2051</v>
      </c>
      <c r="H764" s="5" t="s">
        <v>1398</v>
      </c>
      <c r="I764" s="5" t="s">
        <v>1135</v>
      </c>
      <c r="J764" s="5" t="s">
        <v>1136</v>
      </c>
      <c r="K764" s="5" t="s">
        <v>1359</v>
      </c>
      <c r="L764" s="5" t="s">
        <v>1394</v>
      </c>
      <c r="M764" s="5" t="s">
        <v>1346</v>
      </c>
      <c r="N764" s="5" t="s">
        <v>2586</v>
      </c>
      <c r="O764" s="13">
        <v>0.6</v>
      </c>
      <c r="P764" s="18">
        <v>51399.575999999994</v>
      </c>
      <c r="Q764" s="4">
        <f t="shared" si="66"/>
        <v>28014.223682199528</v>
      </c>
      <c r="R764" s="4"/>
      <c r="S764" s="4">
        <f>Q764</f>
        <v>28014.223682199528</v>
      </c>
      <c r="T764" s="1"/>
    </row>
    <row r="765" spans="1:20" x14ac:dyDescent="0.25">
      <c r="A765" s="22" t="s">
        <v>372</v>
      </c>
      <c r="B765" s="5" t="s">
        <v>1135</v>
      </c>
      <c r="C765" s="5" t="s">
        <v>1136</v>
      </c>
      <c r="D765" s="5" t="s">
        <v>1135</v>
      </c>
      <c r="E765" s="5" t="s">
        <v>1374</v>
      </c>
      <c r="F765" s="5" t="s">
        <v>2050</v>
      </c>
      <c r="G765" s="5" t="s">
        <v>2051</v>
      </c>
      <c r="H765" s="5" t="s">
        <v>1398</v>
      </c>
      <c r="I765" s="5" t="s">
        <v>1137</v>
      </c>
      <c r="J765" s="5" t="s">
        <v>1138</v>
      </c>
      <c r="K765" s="5" t="s">
        <v>1346</v>
      </c>
      <c r="L765" s="5" t="s">
        <v>1395</v>
      </c>
      <c r="M765" s="15"/>
      <c r="N765" s="15"/>
      <c r="O765" s="13">
        <v>0.2</v>
      </c>
      <c r="P765" s="18">
        <v>17133.191999999999</v>
      </c>
      <c r="Q765" s="4">
        <f t="shared" si="66"/>
        <v>9338.0745607331755</v>
      </c>
      <c r="R765" s="4">
        <f t="shared" si="67"/>
        <v>4108.7528067225976</v>
      </c>
      <c r="S765" s="16">
        <v>0</v>
      </c>
      <c r="T765" s="2">
        <f t="shared" ref="T765:T784" si="81">Q765-R765</f>
        <v>5229.3217540105779</v>
      </c>
    </row>
    <row r="766" spans="1:20" x14ac:dyDescent="0.25">
      <c r="A766" s="22" t="s">
        <v>373</v>
      </c>
      <c r="B766" s="5" t="s">
        <v>1135</v>
      </c>
      <c r="C766" s="5" t="s">
        <v>1136</v>
      </c>
      <c r="D766" s="5" t="s">
        <v>1135</v>
      </c>
      <c r="E766" s="5" t="s">
        <v>1374</v>
      </c>
      <c r="F766" s="5" t="s">
        <v>2042</v>
      </c>
      <c r="G766" s="5" t="s">
        <v>2043</v>
      </c>
      <c r="H766" s="5" t="s">
        <v>1393</v>
      </c>
      <c r="I766" s="5" t="s">
        <v>1137</v>
      </c>
      <c r="J766" s="5" t="s">
        <v>1138</v>
      </c>
      <c r="K766" s="5" t="s">
        <v>1346</v>
      </c>
      <c r="L766" s="5" t="s">
        <v>1395</v>
      </c>
      <c r="M766" s="15"/>
      <c r="N766" s="15"/>
      <c r="O766" s="13">
        <v>1</v>
      </c>
      <c r="P766" s="18">
        <v>4441.51</v>
      </c>
      <c r="Q766" s="4">
        <f t="shared" si="66"/>
        <v>2420.7486580575305</v>
      </c>
      <c r="R766" s="4">
        <f t="shared" si="67"/>
        <v>1065.1294095453134</v>
      </c>
      <c r="S766" s="16">
        <v>0</v>
      </c>
      <c r="T766" s="2">
        <f t="shared" si="81"/>
        <v>1355.6192485122172</v>
      </c>
    </row>
    <row r="767" spans="1:20" x14ac:dyDescent="0.25">
      <c r="A767" s="22" t="s">
        <v>374</v>
      </c>
      <c r="B767" s="5" t="s">
        <v>1135</v>
      </c>
      <c r="C767" s="5" t="s">
        <v>1136</v>
      </c>
      <c r="D767" s="5" t="s">
        <v>1135</v>
      </c>
      <c r="E767" s="5" t="s">
        <v>1374</v>
      </c>
      <c r="F767" s="5" t="s">
        <v>2042</v>
      </c>
      <c r="G767" s="5" t="s">
        <v>2043</v>
      </c>
      <c r="H767" s="5" t="s">
        <v>1393</v>
      </c>
      <c r="I767" s="5" t="s">
        <v>1137</v>
      </c>
      <c r="J767" s="5" t="s">
        <v>1138</v>
      </c>
      <c r="K767" s="5" t="s">
        <v>1346</v>
      </c>
      <c r="L767" s="5" t="s">
        <v>1395</v>
      </c>
      <c r="M767" s="15"/>
      <c r="N767" s="15"/>
      <c r="O767" s="13">
        <v>1</v>
      </c>
      <c r="P767" s="18">
        <v>14268.319999999998</v>
      </c>
      <c r="Q767" s="4">
        <f t="shared" si="66"/>
        <v>7776.6382362609593</v>
      </c>
      <c r="R767" s="4">
        <f t="shared" si="67"/>
        <v>3421.7208239548222</v>
      </c>
      <c r="S767" s="16">
        <v>0</v>
      </c>
      <c r="T767" s="2">
        <f t="shared" si="81"/>
        <v>4354.9174123061366</v>
      </c>
    </row>
    <row r="768" spans="1:20" x14ac:dyDescent="0.25">
      <c r="A768" s="22" t="s">
        <v>375</v>
      </c>
      <c r="B768" s="5" t="s">
        <v>1135</v>
      </c>
      <c r="C768" s="5" t="s">
        <v>1136</v>
      </c>
      <c r="D768" s="5" t="s">
        <v>1135</v>
      </c>
      <c r="E768" s="5" t="s">
        <v>1374</v>
      </c>
      <c r="F768" s="5" t="s">
        <v>2042</v>
      </c>
      <c r="G768" s="5" t="s">
        <v>2043</v>
      </c>
      <c r="H768" s="5" t="s">
        <v>1393</v>
      </c>
      <c r="I768" s="5" t="s">
        <v>1137</v>
      </c>
      <c r="J768" s="5" t="s">
        <v>1138</v>
      </c>
      <c r="K768" s="5" t="s">
        <v>1346</v>
      </c>
      <c r="L768" s="5" t="s">
        <v>1395</v>
      </c>
      <c r="M768" s="15"/>
      <c r="N768" s="15"/>
      <c r="O768" s="13">
        <v>1</v>
      </c>
      <c r="P768" s="18">
        <v>24677.57</v>
      </c>
      <c r="Q768" s="4">
        <f t="shared" si="66"/>
        <v>13449.974099263711</v>
      </c>
      <c r="R768" s="4">
        <f t="shared" si="67"/>
        <v>5917.9886036760327</v>
      </c>
      <c r="S768" s="16">
        <v>0</v>
      </c>
      <c r="T768" s="2">
        <f t="shared" si="81"/>
        <v>7531.9854955876781</v>
      </c>
    </row>
    <row r="769" spans="1:20" x14ac:dyDescent="0.25">
      <c r="A769" s="22" t="s">
        <v>376</v>
      </c>
      <c r="B769" s="5" t="s">
        <v>1135</v>
      </c>
      <c r="C769" s="5" t="s">
        <v>1136</v>
      </c>
      <c r="D769" s="5" t="s">
        <v>1135</v>
      </c>
      <c r="E769" s="5" t="s">
        <v>1374</v>
      </c>
      <c r="F769" s="5" t="s">
        <v>2042</v>
      </c>
      <c r="G769" s="5" t="s">
        <v>2043</v>
      </c>
      <c r="H769" s="5" t="s">
        <v>1393</v>
      </c>
      <c r="I769" s="5" t="s">
        <v>1137</v>
      </c>
      <c r="J769" s="5" t="s">
        <v>1138</v>
      </c>
      <c r="K769" s="5" t="s">
        <v>1346</v>
      </c>
      <c r="L769" s="5" t="s">
        <v>1395</v>
      </c>
      <c r="M769" s="15"/>
      <c r="N769" s="15"/>
      <c r="O769" s="13">
        <v>1</v>
      </c>
      <c r="P769" s="18">
        <v>4731.6299999999992</v>
      </c>
      <c r="Q769" s="4">
        <f t="shared" si="66"/>
        <v>2578.8722693238897</v>
      </c>
      <c r="R769" s="4">
        <f t="shared" si="67"/>
        <v>1134.7037985025115</v>
      </c>
      <c r="S769" s="16">
        <v>0</v>
      </c>
      <c r="T769" s="2">
        <f t="shared" si="81"/>
        <v>1444.1684708213782</v>
      </c>
    </row>
    <row r="770" spans="1:20" x14ac:dyDescent="0.25">
      <c r="A770" s="22" t="s">
        <v>377</v>
      </c>
      <c r="B770" s="5" t="s">
        <v>1135</v>
      </c>
      <c r="C770" s="5" t="s">
        <v>1136</v>
      </c>
      <c r="D770" s="5" t="s">
        <v>1135</v>
      </c>
      <c r="E770" s="5" t="s">
        <v>1374</v>
      </c>
      <c r="F770" s="5" t="s">
        <v>2042</v>
      </c>
      <c r="G770" s="5" t="s">
        <v>2043</v>
      </c>
      <c r="H770" s="5" t="s">
        <v>1393</v>
      </c>
      <c r="I770" s="5" t="s">
        <v>1137</v>
      </c>
      <c r="J770" s="5" t="s">
        <v>1138</v>
      </c>
      <c r="K770" s="5" t="s">
        <v>1346</v>
      </c>
      <c r="L770" s="5" t="s">
        <v>1395</v>
      </c>
      <c r="M770" s="15"/>
      <c r="N770" s="15"/>
      <c r="O770" s="13">
        <v>1</v>
      </c>
      <c r="P770" s="18">
        <v>23674.5</v>
      </c>
      <c r="Q770" s="4">
        <f t="shared" si="66"/>
        <v>12903.272559373501</v>
      </c>
      <c r="R770" s="4">
        <f t="shared" si="67"/>
        <v>5677.4399261243407</v>
      </c>
      <c r="S770" s="16">
        <v>0</v>
      </c>
      <c r="T770" s="2">
        <f t="shared" si="81"/>
        <v>7225.8326332491606</v>
      </c>
    </row>
    <row r="771" spans="1:20" x14ac:dyDescent="0.25">
      <c r="A771" s="22" t="s">
        <v>378</v>
      </c>
      <c r="B771" s="5" t="s">
        <v>1135</v>
      </c>
      <c r="C771" s="5" t="s">
        <v>1136</v>
      </c>
      <c r="D771" s="5" t="s">
        <v>1135</v>
      </c>
      <c r="E771" s="5" t="s">
        <v>1374</v>
      </c>
      <c r="F771" s="5" t="s">
        <v>2042</v>
      </c>
      <c r="G771" s="5" t="s">
        <v>2043</v>
      </c>
      <c r="H771" s="5" t="s">
        <v>1393</v>
      </c>
      <c r="I771" s="5" t="s">
        <v>1137</v>
      </c>
      <c r="J771" s="5" t="s">
        <v>1138</v>
      </c>
      <c r="K771" s="5" t="s">
        <v>1346</v>
      </c>
      <c r="L771" s="5" t="s">
        <v>1395</v>
      </c>
      <c r="M771" s="15"/>
      <c r="N771" s="15"/>
      <c r="O771" s="13">
        <v>1</v>
      </c>
      <c r="P771" s="18">
        <v>17016.68</v>
      </c>
      <c r="Q771" s="4">
        <f t="shared" si="66"/>
        <v>9274.572223094041</v>
      </c>
      <c r="R771" s="4">
        <f t="shared" si="67"/>
        <v>4080.8117781613782</v>
      </c>
      <c r="S771" s="16">
        <v>0</v>
      </c>
      <c r="T771" s="2">
        <f t="shared" si="81"/>
        <v>5193.7604449326627</v>
      </c>
    </row>
    <row r="772" spans="1:20" x14ac:dyDescent="0.25">
      <c r="A772" s="22" t="s">
        <v>379</v>
      </c>
      <c r="B772" s="5" t="s">
        <v>1135</v>
      </c>
      <c r="C772" s="5" t="s">
        <v>1136</v>
      </c>
      <c r="D772" s="5" t="s">
        <v>1135</v>
      </c>
      <c r="E772" s="5" t="s">
        <v>1374</v>
      </c>
      <c r="F772" s="5" t="s">
        <v>2042</v>
      </c>
      <c r="G772" s="5" t="s">
        <v>2043</v>
      </c>
      <c r="H772" s="5" t="s">
        <v>1393</v>
      </c>
      <c r="I772" s="5" t="s">
        <v>1137</v>
      </c>
      <c r="J772" s="5" t="s">
        <v>1138</v>
      </c>
      <c r="K772" s="5" t="s">
        <v>1346</v>
      </c>
      <c r="L772" s="5" t="s">
        <v>1395</v>
      </c>
      <c r="M772" s="15"/>
      <c r="N772" s="15"/>
      <c r="O772" s="13">
        <v>1</v>
      </c>
      <c r="P772" s="18">
        <v>26966</v>
      </c>
      <c r="Q772" s="4">
        <f t="shared" si="66"/>
        <v>14697.233218698002</v>
      </c>
      <c r="R772" s="4">
        <f t="shared" si="67"/>
        <v>6466.7826162271213</v>
      </c>
      <c r="S772" s="16">
        <v>0</v>
      </c>
      <c r="T772" s="2">
        <f t="shared" si="81"/>
        <v>8230.4506024708808</v>
      </c>
    </row>
    <row r="773" spans="1:20" x14ac:dyDescent="0.25">
      <c r="A773" s="22" t="s">
        <v>380</v>
      </c>
      <c r="B773" s="5" t="s">
        <v>1275</v>
      </c>
      <c r="C773" s="5" t="s">
        <v>1341</v>
      </c>
      <c r="D773" s="5" t="s">
        <v>1375</v>
      </c>
      <c r="E773" s="5" t="s">
        <v>2253</v>
      </c>
      <c r="F773" s="5" t="s">
        <v>2052</v>
      </c>
      <c r="G773" s="5" t="s">
        <v>2053</v>
      </c>
      <c r="H773" s="5" t="s">
        <v>1393</v>
      </c>
      <c r="I773" s="5" t="s">
        <v>1275</v>
      </c>
      <c r="J773" s="5" t="s">
        <v>1276</v>
      </c>
      <c r="K773" s="5" t="s">
        <v>1375</v>
      </c>
      <c r="L773" s="5" t="s">
        <v>2253</v>
      </c>
      <c r="M773" s="15"/>
      <c r="N773" s="15"/>
      <c r="O773" s="13">
        <v>1</v>
      </c>
      <c r="P773" s="18">
        <v>93160.12000000001</v>
      </c>
      <c r="Q773" s="4">
        <f t="shared" ref="Q773:Q836" si="82">P773*$Q$2</f>
        <v>50774.90211087637</v>
      </c>
      <c r="R773" s="4">
        <f t="shared" ref="R773:R836" si="83">0.44*Q773</f>
        <v>22340.956928785603</v>
      </c>
      <c r="S773" s="16">
        <v>0</v>
      </c>
      <c r="T773" s="2">
        <f t="shared" si="81"/>
        <v>28433.945182090767</v>
      </c>
    </row>
    <row r="774" spans="1:20" x14ac:dyDescent="0.25">
      <c r="A774" s="22" t="s">
        <v>381</v>
      </c>
      <c r="B774" s="5" t="s">
        <v>1221</v>
      </c>
      <c r="C774" s="5" t="s">
        <v>1222</v>
      </c>
      <c r="D774" s="5" t="s">
        <v>1363</v>
      </c>
      <c r="E774" s="5" t="s">
        <v>1349</v>
      </c>
      <c r="F774" s="5" t="s">
        <v>1923</v>
      </c>
      <c r="G774" s="5" t="s">
        <v>1924</v>
      </c>
      <c r="H774" s="5" t="s">
        <v>1402</v>
      </c>
      <c r="I774" s="5" t="s">
        <v>1221</v>
      </c>
      <c r="J774" s="5" t="s">
        <v>1222</v>
      </c>
      <c r="K774" s="5" t="s">
        <v>1363</v>
      </c>
      <c r="L774" s="5" t="s">
        <v>1407</v>
      </c>
      <c r="M774" s="15"/>
      <c r="N774" s="15"/>
      <c r="O774" s="13">
        <v>0.25</v>
      </c>
      <c r="P774" s="18">
        <v>8950.5374999999985</v>
      </c>
      <c r="Q774" s="4">
        <f t="shared" si="82"/>
        <v>4878.2962645628622</v>
      </c>
      <c r="R774" s="4">
        <f t="shared" si="83"/>
        <v>2146.4503564076595</v>
      </c>
      <c r="S774" s="16">
        <v>0</v>
      </c>
      <c r="T774" s="2">
        <f t="shared" si="81"/>
        <v>2731.8459081552028</v>
      </c>
    </row>
    <row r="775" spans="1:20" x14ac:dyDescent="0.25">
      <c r="A775" s="22" t="s">
        <v>381</v>
      </c>
      <c r="B775" s="5" t="s">
        <v>1221</v>
      </c>
      <c r="C775" s="5" t="s">
        <v>1222</v>
      </c>
      <c r="D775" s="5" t="s">
        <v>1363</v>
      </c>
      <c r="E775" s="5" t="s">
        <v>1349</v>
      </c>
      <c r="F775" s="5" t="s">
        <v>1902</v>
      </c>
      <c r="G775" s="5" t="s">
        <v>1903</v>
      </c>
      <c r="H775" s="5" t="s">
        <v>1393</v>
      </c>
      <c r="I775" s="5" t="s">
        <v>1221</v>
      </c>
      <c r="J775" s="5" t="s">
        <v>1222</v>
      </c>
      <c r="K775" s="5" t="s">
        <v>1363</v>
      </c>
      <c r="L775" s="5" t="s">
        <v>1407</v>
      </c>
      <c r="M775" s="15"/>
      <c r="N775" s="15"/>
      <c r="O775" s="13">
        <v>0.5</v>
      </c>
      <c r="P775" s="18">
        <v>17901.074999999997</v>
      </c>
      <c r="Q775" s="4">
        <f t="shared" si="82"/>
        <v>9756.5925291257245</v>
      </c>
      <c r="R775" s="4">
        <f t="shared" si="83"/>
        <v>4292.9007128153189</v>
      </c>
      <c r="S775" s="16">
        <v>0</v>
      </c>
      <c r="T775" s="2">
        <f t="shared" si="81"/>
        <v>5463.6918163104056</v>
      </c>
    </row>
    <row r="776" spans="1:20" x14ac:dyDescent="0.25">
      <c r="A776" s="22" t="s">
        <v>381</v>
      </c>
      <c r="B776" s="5" t="s">
        <v>1221</v>
      </c>
      <c r="C776" s="5" t="s">
        <v>1222</v>
      </c>
      <c r="D776" s="5" t="s">
        <v>1363</v>
      </c>
      <c r="E776" s="5" t="s">
        <v>1349</v>
      </c>
      <c r="F776" s="5" t="s">
        <v>1713</v>
      </c>
      <c r="G776" s="5" t="s">
        <v>1714</v>
      </c>
      <c r="H776" s="5" t="s">
        <v>1402</v>
      </c>
      <c r="I776" s="5" t="s">
        <v>1221</v>
      </c>
      <c r="J776" s="5" t="s">
        <v>1222</v>
      </c>
      <c r="K776" s="5" t="s">
        <v>1363</v>
      </c>
      <c r="L776" s="5" t="s">
        <v>1407</v>
      </c>
      <c r="M776" s="15"/>
      <c r="N776" s="15"/>
      <c r="O776" s="13">
        <v>0.25</v>
      </c>
      <c r="P776" s="18">
        <v>8950.5374999999985</v>
      </c>
      <c r="Q776" s="4">
        <f t="shared" si="82"/>
        <v>4878.2962645628622</v>
      </c>
      <c r="R776" s="4">
        <f t="shared" si="83"/>
        <v>2146.4503564076595</v>
      </c>
      <c r="S776" s="16">
        <v>0</v>
      </c>
      <c r="T776" s="2">
        <f t="shared" si="81"/>
        <v>2731.8459081552028</v>
      </c>
    </row>
    <row r="777" spans="1:20" x14ac:dyDescent="0.25">
      <c r="A777" s="22" t="s">
        <v>382</v>
      </c>
      <c r="B777" s="5" t="s">
        <v>1149</v>
      </c>
      <c r="C777" s="5" t="s">
        <v>1150</v>
      </c>
      <c r="D777" s="5" t="s">
        <v>1353</v>
      </c>
      <c r="E777" s="5" t="s">
        <v>1354</v>
      </c>
      <c r="F777" s="5" t="s">
        <v>1414</v>
      </c>
      <c r="G777" s="5" t="s">
        <v>1415</v>
      </c>
      <c r="H777" s="5" t="s">
        <v>1393</v>
      </c>
      <c r="I777" s="5" t="s">
        <v>1149</v>
      </c>
      <c r="J777" s="5" t="s">
        <v>1150</v>
      </c>
      <c r="K777" s="5" t="s">
        <v>1353</v>
      </c>
      <c r="L777" s="5" t="s">
        <v>1399</v>
      </c>
      <c r="M777" s="15"/>
      <c r="N777" s="15"/>
      <c r="O777" s="13">
        <v>1</v>
      </c>
      <c r="P777" s="18">
        <v>3522.0500000000011</v>
      </c>
      <c r="Q777" s="4">
        <f t="shared" si="82"/>
        <v>1919.6169345811509</v>
      </c>
      <c r="R777" s="4">
        <f t="shared" si="83"/>
        <v>844.63145121570642</v>
      </c>
      <c r="S777" s="16">
        <v>0</v>
      </c>
      <c r="T777" s="2">
        <f t="shared" si="81"/>
        <v>1074.9854833654445</v>
      </c>
    </row>
    <row r="778" spans="1:20" x14ac:dyDescent="0.25">
      <c r="A778" s="22" t="s">
        <v>383</v>
      </c>
      <c r="B778" s="5" t="s">
        <v>1187</v>
      </c>
      <c r="C778" s="5" t="s">
        <v>1339</v>
      </c>
      <c r="D778" s="5" t="s">
        <v>1336</v>
      </c>
      <c r="E778" s="5" t="s">
        <v>1352</v>
      </c>
      <c r="F778" s="5" t="s">
        <v>1436</v>
      </c>
      <c r="G778" s="5" t="s">
        <v>1437</v>
      </c>
      <c r="H778" s="5" t="s">
        <v>1910</v>
      </c>
      <c r="I778" s="5" t="s">
        <v>1161</v>
      </c>
      <c r="J778" s="5" t="s">
        <v>1162</v>
      </c>
      <c r="K778" s="5" t="s">
        <v>1348</v>
      </c>
      <c r="L778" s="5" t="s">
        <v>1407</v>
      </c>
      <c r="M778" s="15"/>
      <c r="N778" s="15"/>
      <c r="O778" s="13">
        <v>0.1</v>
      </c>
      <c r="P778" s="18">
        <v>5234.5970000000007</v>
      </c>
      <c r="Q778" s="4">
        <f t="shared" si="82"/>
        <v>2853.0035197988918</v>
      </c>
      <c r="R778" s="4">
        <f t="shared" si="83"/>
        <v>1255.3215487115124</v>
      </c>
      <c r="S778" s="16">
        <v>0</v>
      </c>
      <c r="T778" s="2">
        <f t="shared" si="81"/>
        <v>1597.6819710873795</v>
      </c>
    </row>
    <row r="779" spans="1:20" x14ac:dyDescent="0.25">
      <c r="A779" s="22" t="s">
        <v>383</v>
      </c>
      <c r="B779" s="5" t="s">
        <v>1187</v>
      </c>
      <c r="C779" s="5" t="s">
        <v>1339</v>
      </c>
      <c r="D779" s="5" t="s">
        <v>1336</v>
      </c>
      <c r="E779" s="5" t="s">
        <v>1352</v>
      </c>
      <c r="F779" s="5" t="s">
        <v>1531</v>
      </c>
      <c r="G779" s="5" t="s">
        <v>1532</v>
      </c>
      <c r="H779" s="5" t="s">
        <v>1910</v>
      </c>
      <c r="I779" s="5" t="s">
        <v>1169</v>
      </c>
      <c r="J779" s="5" t="s">
        <v>1170</v>
      </c>
      <c r="K779" s="5" t="s">
        <v>1348</v>
      </c>
      <c r="L779" s="5" t="s">
        <v>1407</v>
      </c>
      <c r="M779" s="15"/>
      <c r="N779" s="15"/>
      <c r="O779" s="13">
        <v>0.05</v>
      </c>
      <c r="P779" s="18">
        <v>2617.2985000000003</v>
      </c>
      <c r="Q779" s="4">
        <f t="shared" si="82"/>
        <v>1426.5017598994459</v>
      </c>
      <c r="R779" s="4">
        <f t="shared" si="83"/>
        <v>627.66077435575619</v>
      </c>
      <c r="S779" s="16">
        <v>0</v>
      </c>
      <c r="T779" s="2">
        <f t="shared" si="81"/>
        <v>798.84098554368973</v>
      </c>
    </row>
    <row r="780" spans="1:20" x14ac:dyDescent="0.25">
      <c r="A780" s="22" t="s">
        <v>383</v>
      </c>
      <c r="B780" s="5" t="s">
        <v>1187</v>
      </c>
      <c r="C780" s="5" t="s">
        <v>1339</v>
      </c>
      <c r="D780" s="5" t="s">
        <v>1336</v>
      </c>
      <c r="E780" s="5" t="s">
        <v>1352</v>
      </c>
      <c r="F780" s="5" t="s">
        <v>1885</v>
      </c>
      <c r="G780" s="5" t="s">
        <v>1886</v>
      </c>
      <c r="H780" s="5" t="s">
        <v>1393</v>
      </c>
      <c r="I780" s="5" t="s">
        <v>1141</v>
      </c>
      <c r="J780" s="5" t="s">
        <v>1142</v>
      </c>
      <c r="K780" s="5" t="s">
        <v>1336</v>
      </c>
      <c r="L780" s="5" t="s">
        <v>1352</v>
      </c>
      <c r="M780" s="15"/>
      <c r="N780" s="15"/>
      <c r="O780" s="13">
        <v>0.42499999999999999</v>
      </c>
      <c r="P780" s="18">
        <v>22247.037250000001</v>
      </c>
      <c r="Q780" s="4">
        <f t="shared" si="82"/>
        <v>12125.264959145288</v>
      </c>
      <c r="R780" s="4">
        <f t="shared" si="83"/>
        <v>5335.1165820239266</v>
      </c>
      <c r="S780" s="16">
        <v>0</v>
      </c>
      <c r="T780" s="2">
        <f t="shared" si="81"/>
        <v>6790.1483771213616</v>
      </c>
    </row>
    <row r="781" spans="1:20" x14ac:dyDescent="0.25">
      <c r="A781" s="22" t="s">
        <v>383</v>
      </c>
      <c r="B781" s="5" t="s">
        <v>1187</v>
      </c>
      <c r="C781" s="5" t="s">
        <v>1339</v>
      </c>
      <c r="D781" s="5" t="s">
        <v>1336</v>
      </c>
      <c r="E781" s="5" t="s">
        <v>1352</v>
      </c>
      <c r="F781" s="5" t="s">
        <v>1885</v>
      </c>
      <c r="G781" s="5" t="s">
        <v>1886</v>
      </c>
      <c r="H781" s="5" t="s">
        <v>1393</v>
      </c>
      <c r="I781" s="5" t="s">
        <v>1187</v>
      </c>
      <c r="J781" s="5" t="s">
        <v>1188</v>
      </c>
      <c r="K781" s="5" t="s">
        <v>1336</v>
      </c>
      <c r="L781" s="5" t="s">
        <v>1352</v>
      </c>
      <c r="M781" s="15"/>
      <c r="N781" s="15"/>
      <c r="O781" s="13">
        <v>0.42499999999999999</v>
      </c>
      <c r="P781" s="18">
        <v>22247.037250000001</v>
      </c>
      <c r="Q781" s="4">
        <f t="shared" si="82"/>
        <v>12125.264959145288</v>
      </c>
      <c r="R781" s="4">
        <f t="shared" si="83"/>
        <v>5335.1165820239266</v>
      </c>
      <c r="S781" s="16">
        <v>0</v>
      </c>
      <c r="T781" s="2">
        <f t="shared" si="81"/>
        <v>6790.1483771213616</v>
      </c>
    </row>
    <row r="782" spans="1:20" x14ac:dyDescent="0.25">
      <c r="A782" s="22" t="s">
        <v>384</v>
      </c>
      <c r="B782" s="5" t="s">
        <v>1267</v>
      </c>
      <c r="C782" s="5" t="s">
        <v>1268</v>
      </c>
      <c r="D782" s="5" t="s">
        <v>1350</v>
      </c>
      <c r="E782" s="5" t="s">
        <v>1351</v>
      </c>
      <c r="F782" s="5" t="s">
        <v>1791</v>
      </c>
      <c r="G782" s="5" t="s">
        <v>1792</v>
      </c>
      <c r="H782" s="5" t="s">
        <v>1402</v>
      </c>
      <c r="I782" s="5" t="s">
        <v>1225</v>
      </c>
      <c r="J782" s="5" t="s">
        <v>1226</v>
      </c>
      <c r="K782" s="5" t="s">
        <v>1363</v>
      </c>
      <c r="L782" s="5" t="s">
        <v>1407</v>
      </c>
      <c r="M782" s="15"/>
      <c r="N782" s="15"/>
      <c r="O782" s="13">
        <v>0.5</v>
      </c>
      <c r="P782" s="18">
        <v>6641.52</v>
      </c>
      <c r="Q782" s="4">
        <f t="shared" si="82"/>
        <v>3619.8163749405608</v>
      </c>
      <c r="R782" s="4">
        <f t="shared" si="83"/>
        <v>1592.7192049738467</v>
      </c>
      <c r="S782" s="16">
        <v>0</v>
      </c>
      <c r="T782" s="2">
        <f t="shared" si="81"/>
        <v>2027.0971699667141</v>
      </c>
    </row>
    <row r="783" spans="1:20" x14ac:dyDescent="0.25">
      <c r="A783" s="22" t="s">
        <v>384</v>
      </c>
      <c r="B783" s="5" t="s">
        <v>1267</v>
      </c>
      <c r="C783" s="5" t="s">
        <v>1268</v>
      </c>
      <c r="D783" s="5" t="s">
        <v>1350</v>
      </c>
      <c r="E783" s="5" t="s">
        <v>1351</v>
      </c>
      <c r="F783" s="5" t="s">
        <v>2013</v>
      </c>
      <c r="G783" s="5" t="s">
        <v>2014</v>
      </c>
      <c r="H783" s="5" t="s">
        <v>1393</v>
      </c>
      <c r="I783" s="5" t="s">
        <v>1145</v>
      </c>
      <c r="J783" s="5" t="s">
        <v>1146</v>
      </c>
      <c r="K783" s="5" t="s">
        <v>1350</v>
      </c>
      <c r="L783" s="5" t="s">
        <v>1351</v>
      </c>
      <c r="M783" s="15"/>
      <c r="N783" s="15"/>
      <c r="O783" s="13">
        <v>0.5</v>
      </c>
      <c r="P783" s="18">
        <v>6641.52</v>
      </c>
      <c r="Q783" s="4">
        <f t="shared" si="82"/>
        <v>3619.8163749405608</v>
      </c>
      <c r="R783" s="4">
        <f t="shared" si="83"/>
        <v>1592.7192049738467</v>
      </c>
      <c r="S783" s="16">
        <v>0</v>
      </c>
      <c r="T783" s="2">
        <f t="shared" si="81"/>
        <v>2027.0971699667141</v>
      </c>
    </row>
    <row r="784" spans="1:20" x14ac:dyDescent="0.25">
      <c r="A784" s="22" t="s">
        <v>385</v>
      </c>
      <c r="B784" s="5" t="s">
        <v>1175</v>
      </c>
      <c r="C784" s="5" t="s">
        <v>1176</v>
      </c>
      <c r="D784" s="5" t="s">
        <v>1359</v>
      </c>
      <c r="E784" s="5" t="s">
        <v>1360</v>
      </c>
      <c r="F784" s="5" t="s">
        <v>1757</v>
      </c>
      <c r="G784" s="5" t="s">
        <v>1758</v>
      </c>
      <c r="H784" s="5" t="s">
        <v>1393</v>
      </c>
      <c r="I784" s="5" t="s">
        <v>1149</v>
      </c>
      <c r="J784" s="5" t="s">
        <v>1150</v>
      </c>
      <c r="K784" s="5" t="s">
        <v>1353</v>
      </c>
      <c r="L784" s="5" t="s">
        <v>1399</v>
      </c>
      <c r="M784" s="15"/>
      <c r="N784" s="15"/>
      <c r="O784" s="13">
        <v>0.2</v>
      </c>
      <c r="P784" s="18">
        <v>1.9999999999790819E-3</v>
      </c>
      <c r="Q784" s="4">
        <f t="shared" si="82"/>
        <v>1.0900566059885992E-3</v>
      </c>
      <c r="R784" s="4">
        <f t="shared" si="83"/>
        <v>4.7962490663498367E-4</v>
      </c>
      <c r="S784" s="16">
        <v>0</v>
      </c>
      <c r="T784" s="2">
        <f t="shared" si="81"/>
        <v>6.1043169935361553E-4</v>
      </c>
    </row>
    <row r="785" spans="1:20" x14ac:dyDescent="0.25">
      <c r="A785" s="22" t="s">
        <v>385</v>
      </c>
      <c r="B785" s="5" t="s">
        <v>1175</v>
      </c>
      <c r="C785" s="5" t="s">
        <v>1176</v>
      </c>
      <c r="D785" s="5" t="s">
        <v>1359</v>
      </c>
      <c r="E785" s="5" t="s">
        <v>1360</v>
      </c>
      <c r="F785" s="5" t="s">
        <v>1757</v>
      </c>
      <c r="G785" s="5" t="s">
        <v>1758</v>
      </c>
      <c r="H785" s="5" t="s">
        <v>1393</v>
      </c>
      <c r="I785" s="5" t="s">
        <v>1175</v>
      </c>
      <c r="J785" s="5" t="s">
        <v>1176</v>
      </c>
      <c r="K785" s="5" t="s">
        <v>1359</v>
      </c>
      <c r="L785" s="5" t="s">
        <v>1394</v>
      </c>
      <c r="M785" s="5" t="s">
        <v>1353</v>
      </c>
      <c r="N785" s="5" t="s">
        <v>2587</v>
      </c>
      <c r="O785" s="13">
        <v>0.8</v>
      </c>
      <c r="P785" s="18">
        <v>7.9999999999163275E-3</v>
      </c>
      <c r="Q785" s="4">
        <f t="shared" si="82"/>
        <v>4.3602264239543968E-3</v>
      </c>
      <c r="R785" s="4"/>
      <c r="S785" s="4">
        <f>Q785</f>
        <v>4.3602264239543968E-3</v>
      </c>
      <c r="T785" s="1"/>
    </row>
    <row r="786" spans="1:20" x14ac:dyDescent="0.25">
      <c r="A786" s="22" t="s">
        <v>386</v>
      </c>
      <c r="B786" s="5" t="s">
        <v>1173</v>
      </c>
      <c r="C786" s="5" t="s">
        <v>1174</v>
      </c>
      <c r="D786" s="5" t="s">
        <v>1336</v>
      </c>
      <c r="E786" s="5" t="s">
        <v>1352</v>
      </c>
      <c r="F786" s="5" t="s">
        <v>2054</v>
      </c>
      <c r="G786" s="5" t="s">
        <v>2055</v>
      </c>
      <c r="H786" s="5" t="s">
        <v>1393</v>
      </c>
      <c r="I786" s="5" t="s">
        <v>1173</v>
      </c>
      <c r="J786" s="5" t="s">
        <v>1174</v>
      </c>
      <c r="K786" s="5" t="s">
        <v>1336</v>
      </c>
      <c r="L786" s="5" t="s">
        <v>1352</v>
      </c>
      <c r="M786" s="15"/>
      <c r="N786" s="15"/>
      <c r="O786" s="13">
        <v>1</v>
      </c>
      <c r="P786" s="18">
        <v>15736.279999999999</v>
      </c>
      <c r="Q786" s="4">
        <f t="shared" si="82"/>
        <v>8576.7179839328401</v>
      </c>
      <c r="R786" s="4">
        <f t="shared" si="83"/>
        <v>3773.7559129304495</v>
      </c>
      <c r="S786" s="16">
        <v>0</v>
      </c>
      <c r="T786" s="2">
        <f t="shared" ref="T786:T789" si="84">Q786-R786</f>
        <v>4802.9620710023901</v>
      </c>
    </row>
    <row r="787" spans="1:20" x14ac:dyDescent="0.25">
      <c r="A787" s="22" t="s">
        <v>387</v>
      </c>
      <c r="B787" s="5" t="s">
        <v>1149</v>
      </c>
      <c r="C787" s="5" t="s">
        <v>1150</v>
      </c>
      <c r="D787" s="5" t="s">
        <v>1353</v>
      </c>
      <c r="E787" s="5" t="s">
        <v>1354</v>
      </c>
      <c r="F787" s="8" t="s">
        <v>1468</v>
      </c>
      <c r="G787" s="5" t="s">
        <v>2056</v>
      </c>
      <c r="H787" s="5" t="s">
        <v>1393</v>
      </c>
      <c r="I787" s="5" t="s">
        <v>1177</v>
      </c>
      <c r="J787" s="5" t="s">
        <v>1178</v>
      </c>
      <c r="K787" s="5" t="s">
        <v>1336</v>
      </c>
      <c r="L787" s="5" t="s">
        <v>1352</v>
      </c>
      <c r="M787" s="15"/>
      <c r="N787" s="15"/>
      <c r="O787" s="13">
        <v>0.01</v>
      </c>
      <c r="P787" s="18">
        <v>2040.9833999999996</v>
      </c>
      <c r="Q787" s="4">
        <f t="shared" si="82"/>
        <v>1112.39371895317</v>
      </c>
      <c r="R787" s="4">
        <f t="shared" si="83"/>
        <v>489.45323633939483</v>
      </c>
      <c r="S787" s="16">
        <v>0</v>
      </c>
      <c r="T787" s="2">
        <f t="shared" si="84"/>
        <v>622.9404826137752</v>
      </c>
    </row>
    <row r="788" spans="1:20" x14ac:dyDescent="0.25">
      <c r="A788" s="22" t="s">
        <v>387</v>
      </c>
      <c r="B788" s="5" t="s">
        <v>1149</v>
      </c>
      <c r="C788" s="5" t="s">
        <v>1150</v>
      </c>
      <c r="D788" s="5" t="s">
        <v>1353</v>
      </c>
      <c r="E788" s="5" t="s">
        <v>1354</v>
      </c>
      <c r="F788" s="8" t="s">
        <v>1685</v>
      </c>
      <c r="G788" s="5" t="s">
        <v>1686</v>
      </c>
      <c r="H788" s="5" t="s">
        <v>1393</v>
      </c>
      <c r="I788" s="5" t="s">
        <v>1149</v>
      </c>
      <c r="J788" s="5" t="s">
        <v>1150</v>
      </c>
      <c r="K788" s="5" t="s">
        <v>1353</v>
      </c>
      <c r="L788" s="5" t="s">
        <v>1399</v>
      </c>
      <c r="M788" s="15"/>
      <c r="N788" s="15"/>
      <c r="O788" s="13">
        <v>0.01</v>
      </c>
      <c r="P788" s="18">
        <v>2040.9833999999996</v>
      </c>
      <c r="Q788" s="4">
        <f t="shared" si="82"/>
        <v>1112.39371895317</v>
      </c>
      <c r="R788" s="4">
        <f t="shared" si="83"/>
        <v>489.45323633939483</v>
      </c>
      <c r="S788" s="16">
        <v>0</v>
      </c>
      <c r="T788" s="2">
        <f t="shared" si="84"/>
        <v>622.9404826137752</v>
      </c>
    </row>
    <row r="789" spans="1:20" x14ac:dyDescent="0.25">
      <c r="A789" s="22" t="s">
        <v>387</v>
      </c>
      <c r="B789" s="5" t="s">
        <v>1149</v>
      </c>
      <c r="C789" s="5" t="s">
        <v>1150</v>
      </c>
      <c r="D789" s="5" t="s">
        <v>1353</v>
      </c>
      <c r="E789" s="5" t="s">
        <v>1354</v>
      </c>
      <c r="F789" s="5" t="s">
        <v>1495</v>
      </c>
      <c r="G789" s="5" t="s">
        <v>1496</v>
      </c>
      <c r="H789" s="5" t="s">
        <v>1393</v>
      </c>
      <c r="I789" s="5" t="s">
        <v>1149</v>
      </c>
      <c r="J789" s="5" t="s">
        <v>1150</v>
      </c>
      <c r="K789" s="5" t="s">
        <v>1353</v>
      </c>
      <c r="L789" s="5" t="s">
        <v>1399</v>
      </c>
      <c r="M789" s="15"/>
      <c r="N789" s="15"/>
      <c r="O789" s="13">
        <v>0.49</v>
      </c>
      <c r="P789" s="18">
        <v>100008.18659999999</v>
      </c>
      <c r="Q789" s="4">
        <f t="shared" si="82"/>
        <v>54507.292228705337</v>
      </c>
      <c r="R789" s="4">
        <f t="shared" si="83"/>
        <v>23983.208580630348</v>
      </c>
      <c r="S789" s="16">
        <v>0</v>
      </c>
      <c r="T789" s="2">
        <f t="shared" si="84"/>
        <v>30524.083648074989</v>
      </c>
    </row>
    <row r="790" spans="1:20" x14ac:dyDescent="0.25">
      <c r="A790" s="22" t="s">
        <v>387</v>
      </c>
      <c r="B790" s="5" t="s">
        <v>1149</v>
      </c>
      <c r="C790" s="5" t="s">
        <v>1150</v>
      </c>
      <c r="D790" s="5" t="s">
        <v>1353</v>
      </c>
      <c r="E790" s="5" t="s">
        <v>1354</v>
      </c>
      <c r="F790" s="5" t="s">
        <v>1495</v>
      </c>
      <c r="G790" s="5" t="s">
        <v>1496</v>
      </c>
      <c r="H790" s="5" t="s">
        <v>1393</v>
      </c>
      <c r="I790" s="5" t="s">
        <v>1175</v>
      </c>
      <c r="J790" s="5" t="s">
        <v>1176</v>
      </c>
      <c r="K790" s="5" t="s">
        <v>1359</v>
      </c>
      <c r="L790" s="5" t="s">
        <v>1394</v>
      </c>
      <c r="M790" s="5" t="s">
        <v>1353</v>
      </c>
      <c r="N790" s="5" t="s">
        <v>2587</v>
      </c>
      <c r="O790" s="13">
        <v>0.49</v>
      </c>
      <c r="P790" s="18">
        <v>100008.18659999999</v>
      </c>
      <c r="Q790" s="4">
        <f t="shared" si="82"/>
        <v>54507.292228705337</v>
      </c>
      <c r="R790" s="4"/>
      <c r="S790" s="4">
        <f>Q790</f>
        <v>54507.292228705337</v>
      </c>
      <c r="T790" s="1"/>
    </row>
    <row r="791" spans="1:20" x14ac:dyDescent="0.25">
      <c r="A791" s="22" t="s">
        <v>388</v>
      </c>
      <c r="B791" s="5" t="s">
        <v>1149</v>
      </c>
      <c r="C791" s="5" t="s">
        <v>1150</v>
      </c>
      <c r="D791" s="5" t="s">
        <v>1353</v>
      </c>
      <c r="E791" s="5" t="s">
        <v>1354</v>
      </c>
      <c r="F791" s="5" t="s">
        <v>2057</v>
      </c>
      <c r="G791" s="5" t="s">
        <v>2058</v>
      </c>
      <c r="H791" s="5" t="s">
        <v>1393</v>
      </c>
      <c r="I791" s="5" t="s">
        <v>1149</v>
      </c>
      <c r="J791" s="5" t="s">
        <v>1150</v>
      </c>
      <c r="K791" s="5" t="s">
        <v>1353</v>
      </c>
      <c r="L791" s="5" t="s">
        <v>1399</v>
      </c>
      <c r="M791" s="15"/>
      <c r="N791" s="15"/>
      <c r="O791" s="13">
        <v>0.5</v>
      </c>
      <c r="P791" s="18">
        <v>3374.49</v>
      </c>
      <c r="Q791" s="4">
        <f t="shared" si="82"/>
        <v>1839.19255819047</v>
      </c>
      <c r="R791" s="4">
        <f t="shared" si="83"/>
        <v>809.24472560380684</v>
      </c>
      <c r="S791" s="16">
        <v>0</v>
      </c>
      <c r="T791" s="2">
        <f>Q791-R791</f>
        <v>1029.947832586663</v>
      </c>
    </row>
    <row r="792" spans="1:20" x14ac:dyDescent="0.25">
      <c r="A792" s="22" t="s">
        <v>388</v>
      </c>
      <c r="B792" s="5" t="s">
        <v>1149</v>
      </c>
      <c r="C792" s="5" t="s">
        <v>1150</v>
      </c>
      <c r="D792" s="5" t="s">
        <v>1353</v>
      </c>
      <c r="E792" s="5" t="s">
        <v>1354</v>
      </c>
      <c r="F792" s="5" t="s">
        <v>2057</v>
      </c>
      <c r="G792" s="5" t="s">
        <v>2058</v>
      </c>
      <c r="H792" s="5" t="s">
        <v>1393</v>
      </c>
      <c r="I792" s="5" t="s">
        <v>1175</v>
      </c>
      <c r="J792" s="5" t="s">
        <v>1176</v>
      </c>
      <c r="K792" s="5" t="s">
        <v>1359</v>
      </c>
      <c r="L792" s="5" t="s">
        <v>1394</v>
      </c>
      <c r="M792" s="5" t="s">
        <v>1353</v>
      </c>
      <c r="N792" s="5" t="s">
        <v>2587</v>
      </c>
      <c r="O792" s="13">
        <v>0.5</v>
      </c>
      <c r="P792" s="18">
        <v>3374.49</v>
      </c>
      <c r="Q792" s="4">
        <f t="shared" si="82"/>
        <v>1839.19255819047</v>
      </c>
      <c r="R792" s="4"/>
      <c r="S792" s="4">
        <f>Q792</f>
        <v>1839.19255819047</v>
      </c>
      <c r="T792" s="1"/>
    </row>
    <row r="793" spans="1:20" x14ac:dyDescent="0.25">
      <c r="A793" s="22" t="s">
        <v>389</v>
      </c>
      <c r="B793" s="5" t="s">
        <v>1277</v>
      </c>
      <c r="C793" s="5" t="s">
        <v>1278</v>
      </c>
      <c r="D793" s="5" t="s">
        <v>1363</v>
      </c>
      <c r="E793" s="5" t="s">
        <v>1349</v>
      </c>
      <c r="F793" s="5" t="s">
        <v>2059</v>
      </c>
      <c r="G793" s="5" t="s">
        <v>2060</v>
      </c>
      <c r="H793" s="5" t="s">
        <v>1393</v>
      </c>
      <c r="I793" s="5" t="s">
        <v>1205</v>
      </c>
      <c r="J793" s="5" t="s">
        <v>1206</v>
      </c>
      <c r="K793" s="5" t="s">
        <v>1363</v>
      </c>
      <c r="L793" s="5" t="s">
        <v>1407</v>
      </c>
      <c r="M793" s="15"/>
      <c r="N793" s="15"/>
      <c r="O793" s="13">
        <v>0.5</v>
      </c>
      <c r="P793" s="18">
        <v>-4139.5249999999996</v>
      </c>
      <c r="Q793" s="4">
        <f t="shared" si="82"/>
        <v>-2256.1582859760751</v>
      </c>
      <c r="R793" s="4">
        <f t="shared" si="83"/>
        <v>-992.70964582947306</v>
      </c>
      <c r="S793" s="16">
        <v>0</v>
      </c>
      <c r="T793" s="2">
        <f t="shared" ref="T793:T808" si="85">Q793-R793</f>
        <v>-1263.448640146602</v>
      </c>
    </row>
    <row r="794" spans="1:20" x14ac:dyDescent="0.25">
      <c r="A794" s="22" t="s">
        <v>389</v>
      </c>
      <c r="B794" s="5" t="s">
        <v>1277</v>
      </c>
      <c r="C794" s="5" t="s">
        <v>1278</v>
      </c>
      <c r="D794" s="5" t="s">
        <v>1363</v>
      </c>
      <c r="E794" s="5" t="s">
        <v>1349</v>
      </c>
      <c r="F794" s="5" t="s">
        <v>2059</v>
      </c>
      <c r="G794" s="5" t="s">
        <v>2060</v>
      </c>
      <c r="H794" s="5" t="s">
        <v>1393</v>
      </c>
      <c r="I794" s="5" t="s">
        <v>1277</v>
      </c>
      <c r="J794" s="5" t="s">
        <v>1278</v>
      </c>
      <c r="K794" s="5" t="s">
        <v>1363</v>
      </c>
      <c r="L794" s="5" t="s">
        <v>1407</v>
      </c>
      <c r="M794" s="15"/>
      <c r="N794" s="15"/>
      <c r="O794" s="13">
        <v>0.5</v>
      </c>
      <c r="P794" s="18">
        <v>-4139.5249999999996</v>
      </c>
      <c r="Q794" s="4">
        <f t="shared" si="82"/>
        <v>-2256.1582859760751</v>
      </c>
      <c r="R794" s="4">
        <f t="shared" si="83"/>
        <v>-992.70964582947306</v>
      </c>
      <c r="S794" s="16">
        <v>0</v>
      </c>
      <c r="T794" s="2">
        <f t="shared" si="85"/>
        <v>-1263.448640146602</v>
      </c>
    </row>
    <row r="795" spans="1:20" x14ac:dyDescent="0.25">
      <c r="A795" s="22" t="s">
        <v>390</v>
      </c>
      <c r="B795" s="5" t="s">
        <v>1143</v>
      </c>
      <c r="C795" s="5" t="s">
        <v>1144</v>
      </c>
      <c r="D795" s="5" t="s">
        <v>1348</v>
      </c>
      <c r="E795" s="5" t="s">
        <v>1349</v>
      </c>
      <c r="F795" s="5" t="s">
        <v>2061</v>
      </c>
      <c r="G795" s="5" t="s">
        <v>2062</v>
      </c>
      <c r="H795" s="5" t="s">
        <v>1393</v>
      </c>
      <c r="I795" s="5" t="s">
        <v>1143</v>
      </c>
      <c r="J795" s="5" t="s">
        <v>1144</v>
      </c>
      <c r="K795" s="5" t="s">
        <v>1348</v>
      </c>
      <c r="L795" s="5" t="s">
        <v>1407</v>
      </c>
      <c r="M795" s="15"/>
      <c r="N795" s="15"/>
      <c r="O795" s="13">
        <v>1</v>
      </c>
      <c r="P795" s="18">
        <v>1890.42</v>
      </c>
      <c r="Q795" s="4">
        <f t="shared" si="82"/>
        <v>1030.3324045572601</v>
      </c>
      <c r="R795" s="4">
        <f t="shared" si="83"/>
        <v>453.34625800519444</v>
      </c>
      <c r="S795" s="16">
        <v>0</v>
      </c>
      <c r="T795" s="2">
        <f t="shared" si="85"/>
        <v>576.98614655206575</v>
      </c>
    </row>
    <row r="796" spans="1:20" x14ac:dyDescent="0.25">
      <c r="A796" s="22" t="s">
        <v>391</v>
      </c>
      <c r="B796" s="5" t="s">
        <v>1169</v>
      </c>
      <c r="C796" s="5" t="s">
        <v>1170</v>
      </c>
      <c r="D796" s="5" t="s">
        <v>1348</v>
      </c>
      <c r="E796" s="5" t="s">
        <v>1349</v>
      </c>
      <c r="F796" s="5" t="s">
        <v>2063</v>
      </c>
      <c r="G796" s="5" t="s">
        <v>2064</v>
      </c>
      <c r="H796" s="5" t="s">
        <v>1393</v>
      </c>
      <c r="I796" s="5" t="s">
        <v>1169</v>
      </c>
      <c r="J796" s="5" t="s">
        <v>1170</v>
      </c>
      <c r="K796" s="5" t="s">
        <v>1348</v>
      </c>
      <c r="L796" s="5" t="s">
        <v>1407</v>
      </c>
      <c r="M796" s="15"/>
      <c r="N796" s="15"/>
      <c r="O796" s="13">
        <v>1</v>
      </c>
      <c r="P796" s="18">
        <v>165054.69</v>
      </c>
      <c r="Q796" s="4">
        <f t="shared" si="82"/>
        <v>89959.477592891082</v>
      </c>
      <c r="R796" s="4">
        <f t="shared" si="83"/>
        <v>39582.170140872076</v>
      </c>
      <c r="S796" s="16">
        <v>0</v>
      </c>
      <c r="T796" s="2">
        <f t="shared" si="85"/>
        <v>50377.307452019006</v>
      </c>
    </row>
    <row r="797" spans="1:20" x14ac:dyDescent="0.25">
      <c r="A797" s="22" t="s">
        <v>392</v>
      </c>
      <c r="B797" s="5" t="s">
        <v>1141</v>
      </c>
      <c r="C797" s="5" t="s">
        <v>1142</v>
      </c>
      <c r="D797" s="5" t="s">
        <v>1336</v>
      </c>
      <c r="E797" s="5" t="s">
        <v>1352</v>
      </c>
      <c r="F797" s="5" t="s">
        <v>2024</v>
      </c>
      <c r="G797" s="5" t="s">
        <v>2025</v>
      </c>
      <c r="H797" s="5" t="s">
        <v>1393</v>
      </c>
      <c r="I797" s="5" t="s">
        <v>1141</v>
      </c>
      <c r="J797" s="5" t="s">
        <v>1142</v>
      </c>
      <c r="K797" s="5" t="s">
        <v>1336</v>
      </c>
      <c r="L797" s="5" t="s">
        <v>1352</v>
      </c>
      <c r="M797" s="15"/>
      <c r="N797" s="15"/>
      <c r="O797" s="13">
        <v>0.8</v>
      </c>
      <c r="P797" s="18">
        <v>75864.784000000014</v>
      </c>
      <c r="Q797" s="4">
        <f t="shared" si="82"/>
        <v>41348.454480981563</v>
      </c>
      <c r="R797" s="4">
        <f t="shared" si="83"/>
        <v>18193.319971631889</v>
      </c>
      <c r="S797" s="16">
        <v>0</v>
      </c>
      <c r="T797" s="2">
        <f t="shared" si="85"/>
        <v>23155.134509349675</v>
      </c>
    </row>
    <row r="798" spans="1:20" x14ac:dyDescent="0.25">
      <c r="A798" s="22" t="s">
        <v>392</v>
      </c>
      <c r="B798" s="5" t="s">
        <v>1141</v>
      </c>
      <c r="C798" s="5" t="s">
        <v>1142</v>
      </c>
      <c r="D798" s="5" t="s">
        <v>1336</v>
      </c>
      <c r="E798" s="5" t="s">
        <v>1352</v>
      </c>
      <c r="F798" s="5" t="s">
        <v>1699</v>
      </c>
      <c r="G798" s="5" t="s">
        <v>1700</v>
      </c>
      <c r="H798" s="5" t="s">
        <v>1402</v>
      </c>
      <c r="I798" s="5" t="s">
        <v>1141</v>
      </c>
      <c r="J798" s="5" t="s">
        <v>1142</v>
      </c>
      <c r="K798" s="5" t="s">
        <v>1336</v>
      </c>
      <c r="L798" s="5" t="s">
        <v>1352</v>
      </c>
      <c r="M798" s="15"/>
      <c r="N798" s="15"/>
      <c r="O798" s="13">
        <v>0.2</v>
      </c>
      <c r="P798" s="18">
        <v>18966.196000000004</v>
      </c>
      <c r="Q798" s="4">
        <f t="shared" si="82"/>
        <v>10337.113620245391</v>
      </c>
      <c r="R798" s="4">
        <f t="shared" si="83"/>
        <v>4548.3299929079722</v>
      </c>
      <c r="S798" s="16">
        <v>0</v>
      </c>
      <c r="T798" s="2">
        <f t="shared" si="85"/>
        <v>5788.7836273374187</v>
      </c>
    </row>
    <row r="799" spans="1:20" x14ac:dyDescent="0.25">
      <c r="A799" s="22" t="s">
        <v>393</v>
      </c>
      <c r="B799" s="5" t="s">
        <v>1143</v>
      </c>
      <c r="C799" s="5" t="s">
        <v>1144</v>
      </c>
      <c r="D799" s="5" t="s">
        <v>1348</v>
      </c>
      <c r="E799" s="5" t="s">
        <v>1349</v>
      </c>
      <c r="F799" s="5" t="s">
        <v>1813</v>
      </c>
      <c r="G799" s="5" t="s">
        <v>1814</v>
      </c>
      <c r="H799" s="5" t="s">
        <v>1393</v>
      </c>
      <c r="I799" s="5" t="s">
        <v>1143</v>
      </c>
      <c r="J799" s="5" t="s">
        <v>1144</v>
      </c>
      <c r="K799" s="5" t="s">
        <v>1348</v>
      </c>
      <c r="L799" s="5" t="s">
        <v>1407</v>
      </c>
      <c r="M799" s="15"/>
      <c r="N799" s="15"/>
      <c r="O799" s="13">
        <v>1</v>
      </c>
      <c r="P799" s="18">
        <v>704.17</v>
      </c>
      <c r="Q799" s="4">
        <f t="shared" si="82"/>
        <v>383.79258012350999</v>
      </c>
      <c r="R799" s="4">
        <f t="shared" si="83"/>
        <v>168.86873525434439</v>
      </c>
      <c r="S799" s="16">
        <v>0</v>
      </c>
      <c r="T799" s="2">
        <f t="shared" si="85"/>
        <v>214.92384486916561</v>
      </c>
    </row>
    <row r="800" spans="1:20" x14ac:dyDescent="0.25">
      <c r="A800" s="22" t="s">
        <v>394</v>
      </c>
      <c r="B800" s="5" t="s">
        <v>1149</v>
      </c>
      <c r="C800" s="5" t="s">
        <v>1150</v>
      </c>
      <c r="D800" s="5" t="s">
        <v>1353</v>
      </c>
      <c r="E800" s="5" t="s">
        <v>1354</v>
      </c>
      <c r="F800" s="5" t="s">
        <v>1685</v>
      </c>
      <c r="G800" s="5" t="s">
        <v>1686</v>
      </c>
      <c r="H800" s="5" t="s">
        <v>1393</v>
      </c>
      <c r="I800" s="5" t="s">
        <v>1149</v>
      </c>
      <c r="J800" s="5" t="s">
        <v>1150</v>
      </c>
      <c r="K800" s="5" t="s">
        <v>1353</v>
      </c>
      <c r="L800" s="5" t="s">
        <v>1399</v>
      </c>
      <c r="M800" s="15"/>
      <c r="N800" s="15"/>
      <c r="O800" s="13">
        <v>1</v>
      </c>
      <c r="P800" s="18">
        <v>6537.96</v>
      </c>
      <c r="Q800" s="4">
        <f t="shared" si="82"/>
        <v>3563.3732438818802</v>
      </c>
      <c r="R800" s="4">
        <f t="shared" si="83"/>
        <v>1567.8842273080272</v>
      </c>
      <c r="S800" s="16">
        <v>0</v>
      </c>
      <c r="T800" s="2">
        <f t="shared" si="85"/>
        <v>1995.489016573853</v>
      </c>
    </row>
    <row r="801" spans="1:20" x14ac:dyDescent="0.25">
      <c r="A801" s="22" t="s">
        <v>395</v>
      </c>
      <c r="B801" s="5" t="s">
        <v>1279</v>
      </c>
      <c r="C801" s="5" t="s">
        <v>1280</v>
      </c>
      <c r="D801" s="5" t="s">
        <v>1353</v>
      </c>
      <c r="E801" s="5" t="s">
        <v>1354</v>
      </c>
      <c r="F801" s="5" t="s">
        <v>1982</v>
      </c>
      <c r="G801" s="5" t="s">
        <v>2065</v>
      </c>
      <c r="H801" s="5" t="s">
        <v>1398</v>
      </c>
      <c r="I801" s="5" t="s">
        <v>1205</v>
      </c>
      <c r="J801" s="5" t="s">
        <v>1206</v>
      </c>
      <c r="K801" s="5" t="s">
        <v>1363</v>
      </c>
      <c r="L801" s="5" t="s">
        <v>1407</v>
      </c>
      <c r="M801" s="15"/>
      <c r="N801" s="15"/>
      <c r="O801" s="13">
        <v>0.25</v>
      </c>
      <c r="P801" s="18">
        <v>102.8875</v>
      </c>
      <c r="Q801" s="4">
        <f t="shared" si="82"/>
        <v>56.07659952491251</v>
      </c>
      <c r="R801" s="4">
        <f t="shared" si="83"/>
        <v>24.673703790961504</v>
      </c>
      <c r="S801" s="16">
        <v>0</v>
      </c>
      <c r="T801" s="2">
        <f t="shared" si="85"/>
        <v>31.402895733951006</v>
      </c>
    </row>
    <row r="802" spans="1:20" x14ac:dyDescent="0.25">
      <c r="A802" s="22" t="s">
        <v>395</v>
      </c>
      <c r="B802" s="5" t="s">
        <v>1279</v>
      </c>
      <c r="C802" s="5" t="s">
        <v>1280</v>
      </c>
      <c r="D802" s="5" t="s">
        <v>1353</v>
      </c>
      <c r="E802" s="5" t="s">
        <v>1354</v>
      </c>
      <c r="F802" s="5" t="s">
        <v>2066</v>
      </c>
      <c r="G802" s="5" t="s">
        <v>2067</v>
      </c>
      <c r="H802" s="5" t="s">
        <v>1393</v>
      </c>
      <c r="I802" s="5" t="s">
        <v>1279</v>
      </c>
      <c r="J802" s="5" t="s">
        <v>1280</v>
      </c>
      <c r="K802" s="5" t="s">
        <v>1353</v>
      </c>
      <c r="L802" s="5" t="s">
        <v>1399</v>
      </c>
      <c r="M802" s="15"/>
      <c r="N802" s="15"/>
      <c r="O802" s="13">
        <v>0.5</v>
      </c>
      <c r="P802" s="18">
        <v>205.77500000000001</v>
      </c>
      <c r="Q802" s="4">
        <f t="shared" si="82"/>
        <v>112.15319904982502</v>
      </c>
      <c r="R802" s="4">
        <f t="shared" si="83"/>
        <v>49.347407581923008</v>
      </c>
      <c r="S802" s="16">
        <v>0</v>
      </c>
      <c r="T802" s="2">
        <f t="shared" si="85"/>
        <v>62.805791467902012</v>
      </c>
    </row>
    <row r="803" spans="1:20" x14ac:dyDescent="0.25">
      <c r="A803" s="22" t="s">
        <v>395</v>
      </c>
      <c r="B803" s="5" t="s">
        <v>1279</v>
      </c>
      <c r="C803" s="5" t="s">
        <v>1280</v>
      </c>
      <c r="D803" s="5" t="s">
        <v>1353</v>
      </c>
      <c r="E803" s="5" t="s">
        <v>1354</v>
      </c>
      <c r="F803" s="5" t="s">
        <v>2068</v>
      </c>
      <c r="G803" s="5" t="s">
        <v>2069</v>
      </c>
      <c r="H803" s="5" t="s">
        <v>1398</v>
      </c>
      <c r="I803" s="5" t="s">
        <v>1205</v>
      </c>
      <c r="J803" s="5" t="s">
        <v>1206</v>
      </c>
      <c r="K803" s="5" t="s">
        <v>1363</v>
      </c>
      <c r="L803" s="5" t="s">
        <v>1407</v>
      </c>
      <c r="M803" s="15"/>
      <c r="N803" s="15"/>
      <c r="O803" s="13">
        <v>0.25</v>
      </c>
      <c r="P803" s="18">
        <v>102.8875</v>
      </c>
      <c r="Q803" s="4">
        <f t="shared" si="82"/>
        <v>56.07659952491251</v>
      </c>
      <c r="R803" s="4">
        <f t="shared" si="83"/>
        <v>24.673703790961504</v>
      </c>
      <c r="S803" s="16">
        <v>0</v>
      </c>
      <c r="T803" s="2">
        <f t="shared" si="85"/>
        <v>31.402895733951006</v>
      </c>
    </row>
    <row r="804" spans="1:20" x14ac:dyDescent="0.25">
      <c r="A804" s="22" t="s">
        <v>396</v>
      </c>
      <c r="B804" s="5" t="s">
        <v>1147</v>
      </c>
      <c r="C804" s="5" t="s">
        <v>1148</v>
      </c>
      <c r="D804" s="5" t="s">
        <v>1336</v>
      </c>
      <c r="E804" s="5" t="s">
        <v>1352</v>
      </c>
      <c r="F804" s="5" t="s">
        <v>1653</v>
      </c>
      <c r="G804" s="5" t="s">
        <v>1654</v>
      </c>
      <c r="H804" s="5" t="s">
        <v>1402</v>
      </c>
      <c r="I804" s="5" t="s">
        <v>1147</v>
      </c>
      <c r="J804" s="5" t="s">
        <v>1148</v>
      </c>
      <c r="K804" s="5" t="s">
        <v>1336</v>
      </c>
      <c r="L804" s="5" t="s">
        <v>1352</v>
      </c>
      <c r="M804" s="15"/>
      <c r="N804" s="15"/>
      <c r="O804" s="13">
        <v>0.25</v>
      </c>
      <c r="P804" s="18">
        <v>6687.5324999999993</v>
      </c>
      <c r="Q804" s="4">
        <f t="shared" si="82"/>
        <v>3644.8944897323477</v>
      </c>
      <c r="R804" s="4">
        <f t="shared" si="83"/>
        <v>1603.7535754822329</v>
      </c>
      <c r="S804" s="16">
        <v>0</v>
      </c>
      <c r="T804" s="2">
        <f t="shared" si="85"/>
        <v>2041.1409142501147</v>
      </c>
    </row>
    <row r="805" spans="1:20" x14ac:dyDescent="0.25">
      <c r="A805" s="22" t="s">
        <v>396</v>
      </c>
      <c r="B805" s="5" t="s">
        <v>1147</v>
      </c>
      <c r="C805" s="5" t="s">
        <v>1148</v>
      </c>
      <c r="D805" s="5" t="s">
        <v>1336</v>
      </c>
      <c r="E805" s="5" t="s">
        <v>1352</v>
      </c>
      <c r="F805" s="5" t="s">
        <v>1653</v>
      </c>
      <c r="G805" s="5" t="s">
        <v>1654</v>
      </c>
      <c r="H805" s="5" t="s">
        <v>1402</v>
      </c>
      <c r="I805" s="5" t="s">
        <v>1217</v>
      </c>
      <c r="J805" s="5" t="s">
        <v>1218</v>
      </c>
      <c r="K805" s="5" t="s">
        <v>1336</v>
      </c>
      <c r="L805" s="5" t="s">
        <v>1352</v>
      </c>
      <c r="M805" s="15"/>
      <c r="N805" s="15"/>
      <c r="O805" s="13">
        <v>0.25</v>
      </c>
      <c r="P805" s="18">
        <v>6687.5324999999993</v>
      </c>
      <c r="Q805" s="4">
        <f t="shared" si="82"/>
        <v>3644.8944897323477</v>
      </c>
      <c r="R805" s="4">
        <f t="shared" si="83"/>
        <v>1603.7535754822329</v>
      </c>
      <c r="S805" s="16">
        <v>0</v>
      </c>
      <c r="T805" s="2">
        <f t="shared" si="85"/>
        <v>2041.1409142501147</v>
      </c>
    </row>
    <row r="806" spans="1:20" x14ac:dyDescent="0.25">
      <c r="A806" s="22" t="s">
        <v>396</v>
      </c>
      <c r="B806" s="5" t="s">
        <v>1147</v>
      </c>
      <c r="C806" s="5" t="s">
        <v>1148</v>
      </c>
      <c r="D806" s="5" t="s">
        <v>1336</v>
      </c>
      <c r="E806" s="5" t="s">
        <v>1352</v>
      </c>
      <c r="F806" s="5" t="s">
        <v>1681</v>
      </c>
      <c r="G806" s="5" t="s">
        <v>1682</v>
      </c>
      <c r="H806" s="5" t="s">
        <v>1402</v>
      </c>
      <c r="I806" s="5" t="s">
        <v>1147</v>
      </c>
      <c r="J806" s="5" t="s">
        <v>1148</v>
      </c>
      <c r="K806" s="5" t="s">
        <v>1336</v>
      </c>
      <c r="L806" s="5" t="s">
        <v>1352</v>
      </c>
      <c r="M806" s="15"/>
      <c r="N806" s="15"/>
      <c r="O806" s="13">
        <v>0.25</v>
      </c>
      <c r="P806" s="18">
        <v>6687.5324999999993</v>
      </c>
      <c r="Q806" s="4">
        <f t="shared" si="82"/>
        <v>3644.8944897323477</v>
      </c>
      <c r="R806" s="4">
        <f t="shared" si="83"/>
        <v>1603.7535754822329</v>
      </c>
      <c r="S806" s="16">
        <v>0</v>
      </c>
      <c r="T806" s="2">
        <f t="shared" si="85"/>
        <v>2041.1409142501147</v>
      </c>
    </row>
    <row r="807" spans="1:20" x14ac:dyDescent="0.25">
      <c r="A807" s="22" t="s">
        <v>396</v>
      </c>
      <c r="B807" s="5" t="s">
        <v>1147</v>
      </c>
      <c r="C807" s="5" t="s">
        <v>1148</v>
      </c>
      <c r="D807" s="5" t="s">
        <v>1336</v>
      </c>
      <c r="E807" s="5" t="s">
        <v>1352</v>
      </c>
      <c r="F807" s="5" t="s">
        <v>1681</v>
      </c>
      <c r="G807" s="5" t="s">
        <v>1682</v>
      </c>
      <c r="H807" s="5" t="s">
        <v>1402</v>
      </c>
      <c r="I807" s="5" t="s">
        <v>1217</v>
      </c>
      <c r="J807" s="5" t="s">
        <v>1218</v>
      </c>
      <c r="K807" s="5" t="s">
        <v>1336</v>
      </c>
      <c r="L807" s="5" t="s">
        <v>1352</v>
      </c>
      <c r="M807" s="15"/>
      <c r="N807" s="15"/>
      <c r="O807" s="13">
        <v>0.25</v>
      </c>
      <c r="P807" s="18">
        <v>6687.5324999999993</v>
      </c>
      <c r="Q807" s="4">
        <f t="shared" si="82"/>
        <v>3644.8944897323477</v>
      </c>
      <c r="R807" s="4">
        <f t="shared" si="83"/>
        <v>1603.7535754822329</v>
      </c>
      <c r="S807" s="16">
        <v>0</v>
      </c>
      <c r="T807" s="2">
        <f t="shared" si="85"/>
        <v>2041.1409142501147</v>
      </c>
    </row>
    <row r="808" spans="1:20" x14ac:dyDescent="0.25">
      <c r="A808" s="22" t="s">
        <v>397</v>
      </c>
      <c r="B808" s="5" t="s">
        <v>1175</v>
      </c>
      <c r="C808" s="5" t="s">
        <v>1176</v>
      </c>
      <c r="D808" s="5" t="s">
        <v>1359</v>
      </c>
      <c r="E808" s="5" t="s">
        <v>1360</v>
      </c>
      <c r="F808" s="5" t="s">
        <v>2070</v>
      </c>
      <c r="G808" s="5" t="s">
        <v>2071</v>
      </c>
      <c r="H808" s="5" t="s">
        <v>1398</v>
      </c>
      <c r="I808" s="5" t="s">
        <v>1149</v>
      </c>
      <c r="J808" s="5" t="s">
        <v>1150</v>
      </c>
      <c r="K808" s="5" t="s">
        <v>1353</v>
      </c>
      <c r="L808" s="5" t="s">
        <v>1399</v>
      </c>
      <c r="M808" s="15"/>
      <c r="N808" s="15"/>
      <c r="O808" s="13">
        <v>0.05</v>
      </c>
      <c r="P808" s="18">
        <v>3932.8675000000003</v>
      </c>
      <c r="Q808" s="4">
        <f t="shared" si="82"/>
        <v>2143.5240994488527</v>
      </c>
      <c r="R808" s="4">
        <f t="shared" si="83"/>
        <v>943.15060375749522</v>
      </c>
      <c r="S808" s="16">
        <v>0</v>
      </c>
      <c r="T808" s="2">
        <f t="shared" si="85"/>
        <v>1200.3734956913574</v>
      </c>
    </row>
    <row r="809" spans="1:20" x14ac:dyDescent="0.25">
      <c r="A809" s="22" t="s">
        <v>397</v>
      </c>
      <c r="B809" s="5" t="s">
        <v>1175</v>
      </c>
      <c r="C809" s="5" t="s">
        <v>1176</v>
      </c>
      <c r="D809" s="5" t="s">
        <v>1359</v>
      </c>
      <c r="E809" s="5" t="s">
        <v>1360</v>
      </c>
      <c r="F809" s="5" t="s">
        <v>2070</v>
      </c>
      <c r="G809" s="5" t="s">
        <v>2071</v>
      </c>
      <c r="H809" s="5" t="s">
        <v>1398</v>
      </c>
      <c r="I809" s="5" t="s">
        <v>1175</v>
      </c>
      <c r="J809" s="5" t="s">
        <v>1176</v>
      </c>
      <c r="K809" s="5" t="s">
        <v>1359</v>
      </c>
      <c r="L809" s="5" t="s">
        <v>1394</v>
      </c>
      <c r="M809" s="5" t="s">
        <v>1353</v>
      </c>
      <c r="N809" s="5" t="s">
        <v>2587</v>
      </c>
      <c r="O809" s="13">
        <v>0.2</v>
      </c>
      <c r="P809" s="18">
        <v>15731.470000000001</v>
      </c>
      <c r="Q809" s="4">
        <f t="shared" si="82"/>
        <v>8574.0963977954107</v>
      </c>
      <c r="R809" s="4"/>
      <c r="S809" s="4">
        <f>Q809</f>
        <v>8574.0963977954107</v>
      </c>
      <c r="T809" s="1"/>
    </row>
    <row r="810" spans="1:20" x14ac:dyDescent="0.25">
      <c r="A810" s="22" t="s">
        <v>397</v>
      </c>
      <c r="B810" s="5" t="s">
        <v>1175</v>
      </c>
      <c r="C810" s="5" t="s">
        <v>1176</v>
      </c>
      <c r="D810" s="5" t="s">
        <v>1359</v>
      </c>
      <c r="E810" s="5" t="s">
        <v>1360</v>
      </c>
      <c r="F810" s="5" t="s">
        <v>1723</v>
      </c>
      <c r="G810" s="5" t="s">
        <v>1724</v>
      </c>
      <c r="H810" s="5" t="s">
        <v>1398</v>
      </c>
      <c r="I810" s="5" t="s">
        <v>1149</v>
      </c>
      <c r="J810" s="5" t="s">
        <v>1150</v>
      </c>
      <c r="K810" s="5" t="s">
        <v>1353</v>
      </c>
      <c r="L810" s="5" t="s">
        <v>1399</v>
      </c>
      <c r="M810" s="15"/>
      <c r="N810" s="15"/>
      <c r="O810" s="13">
        <v>0.05</v>
      </c>
      <c r="P810" s="18">
        <v>3932.8675000000003</v>
      </c>
      <c r="Q810" s="4">
        <f t="shared" si="82"/>
        <v>2143.5240994488527</v>
      </c>
      <c r="R810" s="4">
        <f t="shared" si="83"/>
        <v>943.15060375749522</v>
      </c>
      <c r="S810" s="16">
        <v>0</v>
      </c>
      <c r="T810" s="2">
        <f>Q810-R810</f>
        <v>1200.3734956913574</v>
      </c>
    </row>
    <row r="811" spans="1:20" x14ac:dyDescent="0.25">
      <c r="A811" s="22" t="s">
        <v>397</v>
      </c>
      <c r="B811" s="5" t="s">
        <v>1175</v>
      </c>
      <c r="C811" s="5" t="s">
        <v>1176</v>
      </c>
      <c r="D811" s="5" t="s">
        <v>1359</v>
      </c>
      <c r="E811" s="5" t="s">
        <v>1360</v>
      </c>
      <c r="F811" s="5" t="s">
        <v>1723</v>
      </c>
      <c r="G811" s="5" t="s">
        <v>1724</v>
      </c>
      <c r="H811" s="5" t="s">
        <v>1398</v>
      </c>
      <c r="I811" s="5" t="s">
        <v>1175</v>
      </c>
      <c r="J811" s="5" t="s">
        <v>1176</v>
      </c>
      <c r="K811" s="5" t="s">
        <v>1359</v>
      </c>
      <c r="L811" s="5" t="s">
        <v>1394</v>
      </c>
      <c r="M811" s="5" t="s">
        <v>1353</v>
      </c>
      <c r="N811" s="5" t="s">
        <v>2587</v>
      </c>
      <c r="O811" s="13">
        <v>0.2</v>
      </c>
      <c r="P811" s="18">
        <v>15731.470000000001</v>
      </c>
      <c r="Q811" s="4">
        <f t="shared" si="82"/>
        <v>8574.0963977954107</v>
      </c>
      <c r="R811" s="4"/>
      <c r="S811" s="4">
        <f>Q811</f>
        <v>8574.0963977954107</v>
      </c>
      <c r="T811" s="1"/>
    </row>
    <row r="812" spans="1:20" x14ac:dyDescent="0.25">
      <c r="A812" s="22" t="s">
        <v>397</v>
      </c>
      <c r="B812" s="5" t="s">
        <v>1175</v>
      </c>
      <c r="C812" s="5" t="s">
        <v>1176</v>
      </c>
      <c r="D812" s="5" t="s">
        <v>1359</v>
      </c>
      <c r="E812" s="5" t="s">
        <v>1360</v>
      </c>
      <c r="F812" s="5" t="s">
        <v>1785</v>
      </c>
      <c r="G812" s="5" t="s">
        <v>1786</v>
      </c>
      <c r="H812" s="5" t="s">
        <v>1393</v>
      </c>
      <c r="I812" s="5" t="s">
        <v>1149</v>
      </c>
      <c r="J812" s="5" t="s">
        <v>1150</v>
      </c>
      <c r="K812" s="5" t="s">
        <v>1353</v>
      </c>
      <c r="L812" s="5" t="s">
        <v>1399</v>
      </c>
      <c r="M812" s="15"/>
      <c r="N812" s="15"/>
      <c r="O812" s="13">
        <v>0.08</v>
      </c>
      <c r="P812" s="18">
        <v>6292.5880000000006</v>
      </c>
      <c r="Q812" s="4">
        <f t="shared" si="82"/>
        <v>3429.6385591181647</v>
      </c>
      <c r="R812" s="4">
        <f t="shared" si="83"/>
        <v>1509.0409660119924</v>
      </c>
      <c r="S812" s="16">
        <v>0</v>
      </c>
      <c r="T812" s="2">
        <f>Q812-R812</f>
        <v>1920.5975931061723</v>
      </c>
    </row>
    <row r="813" spans="1:20" x14ac:dyDescent="0.25">
      <c r="A813" s="22" t="s">
        <v>397</v>
      </c>
      <c r="B813" s="5" t="s">
        <v>1175</v>
      </c>
      <c r="C813" s="5" t="s">
        <v>1176</v>
      </c>
      <c r="D813" s="5" t="s">
        <v>1359</v>
      </c>
      <c r="E813" s="5" t="s">
        <v>1360</v>
      </c>
      <c r="F813" s="5" t="s">
        <v>1785</v>
      </c>
      <c r="G813" s="5" t="s">
        <v>1786</v>
      </c>
      <c r="H813" s="5" t="s">
        <v>1393</v>
      </c>
      <c r="I813" s="5" t="s">
        <v>1175</v>
      </c>
      <c r="J813" s="5" t="s">
        <v>1176</v>
      </c>
      <c r="K813" s="5" t="s">
        <v>1359</v>
      </c>
      <c r="L813" s="5" t="s">
        <v>1394</v>
      </c>
      <c r="M813" s="5" t="s">
        <v>1353</v>
      </c>
      <c r="N813" s="5" t="s">
        <v>2587</v>
      </c>
      <c r="O813" s="13">
        <v>0.32</v>
      </c>
      <c r="P813" s="18">
        <v>25170.352000000003</v>
      </c>
      <c r="Q813" s="4">
        <f t="shared" si="82"/>
        <v>13718.554236472659</v>
      </c>
      <c r="R813" s="4"/>
      <c r="S813" s="4">
        <f>Q813</f>
        <v>13718.554236472659</v>
      </c>
      <c r="T813" s="1"/>
    </row>
    <row r="814" spans="1:20" x14ac:dyDescent="0.25">
      <c r="A814" s="22" t="s">
        <v>397</v>
      </c>
      <c r="B814" s="5" t="s">
        <v>1175</v>
      </c>
      <c r="C814" s="5" t="s">
        <v>1176</v>
      </c>
      <c r="D814" s="5" t="s">
        <v>1359</v>
      </c>
      <c r="E814" s="5" t="s">
        <v>1360</v>
      </c>
      <c r="F814" s="5" t="s">
        <v>2072</v>
      </c>
      <c r="G814" s="5" t="s">
        <v>2073</v>
      </c>
      <c r="H814" s="5" t="s">
        <v>1398</v>
      </c>
      <c r="I814" s="5" t="s">
        <v>1189</v>
      </c>
      <c r="J814" s="5" t="s">
        <v>1190</v>
      </c>
      <c r="K814" s="5" t="s">
        <v>1353</v>
      </c>
      <c r="L814" s="5" t="s">
        <v>1399</v>
      </c>
      <c r="M814" s="15"/>
      <c r="N814" s="15"/>
      <c r="O814" s="13">
        <v>0.05</v>
      </c>
      <c r="P814" s="18">
        <v>3932.8675000000003</v>
      </c>
      <c r="Q814" s="4">
        <f t="shared" si="82"/>
        <v>2143.5240994488527</v>
      </c>
      <c r="R814" s="4">
        <f t="shared" si="83"/>
        <v>943.15060375749522</v>
      </c>
      <c r="S814" s="16">
        <v>0</v>
      </c>
      <c r="T814" s="2">
        <f>Q814-R814</f>
        <v>1200.3734956913574</v>
      </c>
    </row>
    <row r="815" spans="1:20" x14ac:dyDescent="0.25">
      <c r="A815" s="22" t="s">
        <v>397</v>
      </c>
      <c r="B815" s="5" t="s">
        <v>1175</v>
      </c>
      <c r="C815" s="5" t="s">
        <v>1176</v>
      </c>
      <c r="D815" s="5" t="s">
        <v>1359</v>
      </c>
      <c r="E815" s="5" t="s">
        <v>1360</v>
      </c>
      <c r="F815" s="5" t="s">
        <v>2072</v>
      </c>
      <c r="G815" s="5" t="s">
        <v>2073</v>
      </c>
      <c r="H815" s="5" t="s">
        <v>1398</v>
      </c>
      <c r="I815" s="5" t="s">
        <v>1175</v>
      </c>
      <c r="J815" s="5" t="s">
        <v>1176</v>
      </c>
      <c r="K815" s="5" t="s">
        <v>1359</v>
      </c>
      <c r="L815" s="5" t="s">
        <v>1394</v>
      </c>
      <c r="M815" s="5" t="s">
        <v>1353</v>
      </c>
      <c r="N815" s="5" t="s">
        <v>2587</v>
      </c>
      <c r="O815" s="13">
        <v>0.05</v>
      </c>
      <c r="P815" s="18">
        <v>3932.8675000000003</v>
      </c>
      <c r="Q815" s="4">
        <f t="shared" si="82"/>
        <v>2143.5240994488527</v>
      </c>
      <c r="R815" s="4"/>
      <c r="S815" s="4">
        <f>Q815</f>
        <v>2143.5240994488527</v>
      </c>
      <c r="T815" s="1"/>
    </row>
    <row r="816" spans="1:20" x14ac:dyDescent="0.25">
      <c r="A816" s="22" t="s">
        <v>398</v>
      </c>
      <c r="B816" s="5" t="s">
        <v>1175</v>
      </c>
      <c r="C816" s="5" t="s">
        <v>1176</v>
      </c>
      <c r="D816" s="5" t="s">
        <v>1359</v>
      </c>
      <c r="E816" s="5" t="s">
        <v>1360</v>
      </c>
      <c r="F816" s="5" t="s">
        <v>1929</v>
      </c>
      <c r="G816" s="5" t="s">
        <v>1930</v>
      </c>
      <c r="H816" s="5" t="s">
        <v>1393</v>
      </c>
      <c r="I816" s="5" t="s">
        <v>1177</v>
      </c>
      <c r="J816" s="5" t="s">
        <v>1178</v>
      </c>
      <c r="K816" s="5" t="s">
        <v>1336</v>
      </c>
      <c r="L816" s="5" t="s">
        <v>1352</v>
      </c>
      <c r="M816" s="15"/>
      <c r="N816" s="15"/>
      <c r="O816" s="13">
        <v>0.5</v>
      </c>
      <c r="P816" s="18">
        <v>2033.17</v>
      </c>
      <c r="Q816" s="4">
        <f t="shared" si="82"/>
        <v>1108.13519481051</v>
      </c>
      <c r="R816" s="4">
        <f t="shared" si="83"/>
        <v>487.57948571662439</v>
      </c>
      <c r="S816" s="16">
        <v>0</v>
      </c>
      <c r="T816" s="2">
        <f>Q816-R816</f>
        <v>620.55570909388564</v>
      </c>
    </row>
    <row r="817" spans="1:20" x14ac:dyDescent="0.25">
      <c r="A817" s="22" t="s">
        <v>398</v>
      </c>
      <c r="B817" s="5" t="s">
        <v>1175</v>
      </c>
      <c r="C817" s="5" t="s">
        <v>1176</v>
      </c>
      <c r="D817" s="5" t="s">
        <v>1359</v>
      </c>
      <c r="E817" s="5" t="s">
        <v>1360</v>
      </c>
      <c r="F817" s="5" t="s">
        <v>1929</v>
      </c>
      <c r="G817" s="5" t="s">
        <v>1930</v>
      </c>
      <c r="H817" s="5" t="s">
        <v>1393</v>
      </c>
      <c r="I817" s="5" t="s">
        <v>1175</v>
      </c>
      <c r="J817" s="5" t="s">
        <v>1176</v>
      </c>
      <c r="K817" s="5" t="s">
        <v>1359</v>
      </c>
      <c r="L817" s="5" t="s">
        <v>1394</v>
      </c>
      <c r="M817" s="5" t="s">
        <v>1336</v>
      </c>
      <c r="N817" s="5" t="s">
        <v>2588</v>
      </c>
      <c r="O817" s="13">
        <v>0.5</v>
      </c>
      <c r="P817" s="18">
        <v>2033.17</v>
      </c>
      <c r="Q817" s="4">
        <f t="shared" si="82"/>
        <v>1108.13519481051</v>
      </c>
      <c r="R817" s="4"/>
      <c r="S817" s="4">
        <f>Q817</f>
        <v>1108.13519481051</v>
      </c>
      <c r="T817" s="1"/>
    </row>
    <row r="818" spans="1:20" x14ac:dyDescent="0.25">
      <c r="A818" s="22" t="s">
        <v>399</v>
      </c>
      <c r="B818" s="5" t="s">
        <v>1137</v>
      </c>
      <c r="C818" s="5" t="s">
        <v>1329</v>
      </c>
      <c r="D818" s="5" t="s">
        <v>1346</v>
      </c>
      <c r="E818" s="5" t="s">
        <v>1347</v>
      </c>
      <c r="F818" s="5" t="s">
        <v>2074</v>
      </c>
      <c r="G818" s="5" t="s">
        <v>2075</v>
      </c>
      <c r="H818" s="5" t="s">
        <v>1393</v>
      </c>
      <c r="I818" s="5" t="s">
        <v>1137</v>
      </c>
      <c r="J818" s="5" t="s">
        <v>1138</v>
      </c>
      <c r="K818" s="5" t="s">
        <v>1346</v>
      </c>
      <c r="L818" s="5" t="s">
        <v>1395</v>
      </c>
      <c r="M818" s="15"/>
      <c r="N818" s="15"/>
      <c r="O818" s="13">
        <v>1</v>
      </c>
      <c r="P818" s="18">
        <v>52814.810000000005</v>
      </c>
      <c r="Q818" s="4">
        <f t="shared" si="82"/>
        <v>28785.566267567436</v>
      </c>
      <c r="R818" s="4">
        <f t="shared" si="83"/>
        <v>12665.649157729671</v>
      </c>
      <c r="S818" s="16">
        <v>0</v>
      </c>
      <c r="T818" s="2">
        <f t="shared" ref="T818:T819" si="86">Q818-R818</f>
        <v>16119.917109837765</v>
      </c>
    </row>
    <row r="819" spans="1:20" x14ac:dyDescent="0.25">
      <c r="A819" s="22" t="s">
        <v>400</v>
      </c>
      <c r="B819" s="5" t="s">
        <v>1163</v>
      </c>
      <c r="C819" s="5" t="s">
        <v>1164</v>
      </c>
      <c r="D819" s="5" t="s">
        <v>1348</v>
      </c>
      <c r="E819" s="5" t="s">
        <v>1349</v>
      </c>
      <c r="F819" s="5" t="s">
        <v>2076</v>
      </c>
      <c r="G819" s="5" t="s">
        <v>2077</v>
      </c>
      <c r="H819" s="5" t="s">
        <v>1402</v>
      </c>
      <c r="I819" s="5" t="s">
        <v>1143</v>
      </c>
      <c r="J819" s="5" t="s">
        <v>1144</v>
      </c>
      <c r="K819" s="5" t="s">
        <v>1348</v>
      </c>
      <c r="L819" s="5" t="s">
        <v>1407</v>
      </c>
      <c r="M819" s="15"/>
      <c r="N819" s="15"/>
      <c r="O819" s="13">
        <v>0.1</v>
      </c>
      <c r="P819" s="18">
        <v>-13.127999999999998</v>
      </c>
      <c r="Q819" s="4">
        <f t="shared" si="82"/>
        <v>-7.1551315617839997</v>
      </c>
      <c r="R819" s="4">
        <f t="shared" si="83"/>
        <v>-3.1482578871849598</v>
      </c>
      <c r="S819" s="16">
        <v>0</v>
      </c>
      <c r="T819" s="2">
        <f t="shared" si="86"/>
        <v>-4.0068736745990403</v>
      </c>
    </row>
    <row r="820" spans="1:20" x14ac:dyDescent="0.25">
      <c r="A820" s="22" t="s">
        <v>400</v>
      </c>
      <c r="B820" s="5" t="s">
        <v>1163</v>
      </c>
      <c r="C820" s="5" t="s">
        <v>1164</v>
      </c>
      <c r="D820" s="5" t="s">
        <v>1348</v>
      </c>
      <c r="E820" s="5" t="s">
        <v>1349</v>
      </c>
      <c r="F820" s="5" t="s">
        <v>2076</v>
      </c>
      <c r="G820" s="5" t="s">
        <v>2077</v>
      </c>
      <c r="H820" s="5" t="s">
        <v>1402</v>
      </c>
      <c r="I820" s="5" t="s">
        <v>1231</v>
      </c>
      <c r="J820" s="5" t="s">
        <v>1232</v>
      </c>
      <c r="K820" s="5" t="s">
        <v>1359</v>
      </c>
      <c r="L820" s="5" t="s">
        <v>1394</v>
      </c>
      <c r="M820" s="5" t="s">
        <v>1348</v>
      </c>
      <c r="N820" s="5" t="s">
        <v>2589</v>
      </c>
      <c r="O820" s="13">
        <v>0.3</v>
      </c>
      <c r="P820" s="18">
        <v>-39.383999999999993</v>
      </c>
      <c r="Q820" s="4">
        <f t="shared" si="82"/>
        <v>-21.465394685351999</v>
      </c>
      <c r="R820" s="4"/>
      <c r="S820" s="4">
        <f>Q820</f>
        <v>-21.465394685351999</v>
      </c>
      <c r="T820" s="1"/>
    </row>
    <row r="821" spans="1:20" x14ac:dyDescent="0.25">
      <c r="A821" s="22" t="s">
        <v>400</v>
      </c>
      <c r="B821" s="5" t="s">
        <v>1163</v>
      </c>
      <c r="C821" s="5" t="s">
        <v>1164</v>
      </c>
      <c r="D821" s="5" t="s">
        <v>1348</v>
      </c>
      <c r="E821" s="5" t="s">
        <v>1349</v>
      </c>
      <c r="F821" s="5" t="s">
        <v>1557</v>
      </c>
      <c r="G821" s="5" t="s">
        <v>1558</v>
      </c>
      <c r="H821" s="5" t="s">
        <v>1393</v>
      </c>
      <c r="I821" s="5" t="s">
        <v>1163</v>
      </c>
      <c r="J821" s="14" t="s">
        <v>1164</v>
      </c>
      <c r="K821" s="5" t="s">
        <v>1348</v>
      </c>
      <c r="L821" s="5" t="s">
        <v>1407</v>
      </c>
      <c r="M821" s="15"/>
      <c r="N821" s="15"/>
      <c r="O821" s="13">
        <v>0.23</v>
      </c>
      <c r="P821" s="18">
        <v>-30.194399999999995</v>
      </c>
      <c r="Q821" s="4">
        <f t="shared" si="82"/>
        <v>-16.456802592103198</v>
      </c>
      <c r="R821" s="4">
        <f t="shared" si="83"/>
        <v>-7.2409931405254069</v>
      </c>
      <c r="S821" s="16">
        <v>0</v>
      </c>
      <c r="T821" s="2">
        <f>Q821-R821</f>
        <v>-9.2158094515777904</v>
      </c>
    </row>
    <row r="822" spans="1:20" x14ac:dyDescent="0.25">
      <c r="A822" s="22" t="s">
        <v>400</v>
      </c>
      <c r="B822" s="5" t="s">
        <v>1163</v>
      </c>
      <c r="C822" s="5" t="s">
        <v>1164</v>
      </c>
      <c r="D822" s="5" t="s">
        <v>1348</v>
      </c>
      <c r="E822" s="5" t="s">
        <v>1349</v>
      </c>
      <c r="F822" s="5" t="s">
        <v>1557</v>
      </c>
      <c r="G822" s="5" t="s">
        <v>1558</v>
      </c>
      <c r="H822" s="5" t="s">
        <v>1393</v>
      </c>
      <c r="I822" s="5" t="s">
        <v>1231</v>
      </c>
      <c r="J822" s="5" t="s">
        <v>1232</v>
      </c>
      <c r="K822" s="5" t="s">
        <v>1359</v>
      </c>
      <c r="L822" s="5" t="s">
        <v>1394</v>
      </c>
      <c r="M822" s="5" t="s">
        <v>1348</v>
      </c>
      <c r="N822" s="5" t="s">
        <v>2589</v>
      </c>
      <c r="O822" s="13">
        <v>0.15</v>
      </c>
      <c r="P822" s="18">
        <v>-19.691999999999997</v>
      </c>
      <c r="Q822" s="4">
        <f t="shared" si="82"/>
        <v>-10.732697342676</v>
      </c>
      <c r="R822" s="4"/>
      <c r="S822" s="4">
        <f t="shared" ref="S822:S823" si="87">Q822</f>
        <v>-10.732697342676</v>
      </c>
      <c r="T822" s="1"/>
    </row>
    <row r="823" spans="1:20" x14ac:dyDescent="0.25">
      <c r="A823" s="22" t="s">
        <v>400</v>
      </c>
      <c r="B823" s="5" t="s">
        <v>1163</v>
      </c>
      <c r="C823" s="5" t="s">
        <v>1164</v>
      </c>
      <c r="D823" s="5" t="s">
        <v>1348</v>
      </c>
      <c r="E823" s="5" t="s">
        <v>1349</v>
      </c>
      <c r="F823" s="5" t="s">
        <v>1557</v>
      </c>
      <c r="G823" s="5" t="s">
        <v>1558</v>
      </c>
      <c r="H823" s="5" t="s">
        <v>1393</v>
      </c>
      <c r="I823" s="5" t="s">
        <v>1197</v>
      </c>
      <c r="J823" s="5" t="s">
        <v>1198</v>
      </c>
      <c r="K823" s="5" t="s">
        <v>1359</v>
      </c>
      <c r="L823" s="5" t="s">
        <v>1394</v>
      </c>
      <c r="M823" s="5" t="s">
        <v>1348</v>
      </c>
      <c r="N823" s="5" t="s">
        <v>2589</v>
      </c>
      <c r="O823" s="13">
        <v>0.22</v>
      </c>
      <c r="P823" s="18">
        <v>-28.881599999999995</v>
      </c>
      <c r="Q823" s="4">
        <f t="shared" si="82"/>
        <v>-15.741289435924799</v>
      </c>
      <c r="R823" s="4"/>
      <c r="S823" s="4">
        <f t="shared" si="87"/>
        <v>-15.741289435924799</v>
      </c>
      <c r="T823" s="1"/>
    </row>
    <row r="824" spans="1:20" x14ac:dyDescent="0.25">
      <c r="A824" s="22" t="s">
        <v>401</v>
      </c>
      <c r="B824" s="5" t="s">
        <v>1163</v>
      </c>
      <c r="C824" s="5" t="s">
        <v>1164</v>
      </c>
      <c r="D824" s="5" t="s">
        <v>1348</v>
      </c>
      <c r="E824" s="5" t="s">
        <v>1349</v>
      </c>
      <c r="F824" s="5" t="s">
        <v>2076</v>
      </c>
      <c r="G824" s="5" t="s">
        <v>2077</v>
      </c>
      <c r="H824" s="5" t="s">
        <v>1402</v>
      </c>
      <c r="I824" s="5" t="s">
        <v>1143</v>
      </c>
      <c r="J824" s="5" t="s">
        <v>1144</v>
      </c>
      <c r="K824" s="5" t="s">
        <v>1348</v>
      </c>
      <c r="L824" s="5" t="s">
        <v>1407</v>
      </c>
      <c r="M824" s="15"/>
      <c r="N824" s="15"/>
      <c r="O824" s="13">
        <v>0.08</v>
      </c>
      <c r="P824" s="18">
        <v>419.63200000000001</v>
      </c>
      <c r="Q824" s="4">
        <f t="shared" si="82"/>
        <v>228.71131684449603</v>
      </c>
      <c r="R824" s="4">
        <f t="shared" si="83"/>
        <v>100.63297941157825</v>
      </c>
      <c r="S824" s="16">
        <v>0</v>
      </c>
      <c r="T824" s="2">
        <f>Q824-R824</f>
        <v>128.07833743291778</v>
      </c>
    </row>
    <row r="825" spans="1:20" x14ac:dyDescent="0.25">
      <c r="A825" s="22" t="s">
        <v>401</v>
      </c>
      <c r="B825" s="5" t="s">
        <v>1163</v>
      </c>
      <c r="C825" s="5" t="s">
        <v>1164</v>
      </c>
      <c r="D825" s="5" t="s">
        <v>1348</v>
      </c>
      <c r="E825" s="5" t="s">
        <v>1349</v>
      </c>
      <c r="F825" s="5" t="s">
        <v>2076</v>
      </c>
      <c r="G825" s="5" t="s">
        <v>2077</v>
      </c>
      <c r="H825" s="5" t="s">
        <v>1402</v>
      </c>
      <c r="I825" s="5" t="s">
        <v>1231</v>
      </c>
      <c r="J825" s="5" t="s">
        <v>1232</v>
      </c>
      <c r="K825" s="5" t="s">
        <v>1359</v>
      </c>
      <c r="L825" s="5" t="s">
        <v>1394</v>
      </c>
      <c r="M825" s="5" t="s">
        <v>1348</v>
      </c>
      <c r="N825" s="5" t="s">
        <v>2589</v>
      </c>
      <c r="O825" s="13">
        <v>0.22</v>
      </c>
      <c r="P825" s="18">
        <v>1153.9879999999998</v>
      </c>
      <c r="Q825" s="4">
        <f t="shared" si="82"/>
        <v>628.95612132236397</v>
      </c>
      <c r="R825" s="4"/>
      <c r="S825" s="4">
        <f>Q825</f>
        <v>628.95612132236397</v>
      </c>
      <c r="T825" s="1"/>
    </row>
    <row r="826" spans="1:20" x14ac:dyDescent="0.25">
      <c r="A826" s="22" t="s">
        <v>401</v>
      </c>
      <c r="B826" s="5" t="s">
        <v>1163</v>
      </c>
      <c r="C826" s="5" t="s">
        <v>1164</v>
      </c>
      <c r="D826" s="5" t="s">
        <v>1348</v>
      </c>
      <c r="E826" s="5" t="s">
        <v>1349</v>
      </c>
      <c r="F826" s="5" t="s">
        <v>1557</v>
      </c>
      <c r="G826" s="5" t="s">
        <v>1558</v>
      </c>
      <c r="H826" s="5" t="s">
        <v>1393</v>
      </c>
      <c r="I826" s="5" t="s">
        <v>1163</v>
      </c>
      <c r="J826" s="14" t="s">
        <v>1164</v>
      </c>
      <c r="K826" s="5" t="s">
        <v>1348</v>
      </c>
      <c r="L826" s="5" t="s">
        <v>1407</v>
      </c>
      <c r="M826" s="15"/>
      <c r="N826" s="15"/>
      <c r="O826" s="13">
        <v>0.27</v>
      </c>
      <c r="P826" s="18">
        <v>1416.258</v>
      </c>
      <c r="Q826" s="4">
        <f t="shared" si="82"/>
        <v>771.90069435017404</v>
      </c>
      <c r="R826" s="4">
        <f t="shared" si="83"/>
        <v>339.63630551407658</v>
      </c>
      <c r="S826" s="16">
        <v>0</v>
      </c>
      <c r="T826" s="2">
        <f>Q826-R826</f>
        <v>432.26438883609745</v>
      </c>
    </row>
    <row r="827" spans="1:20" x14ac:dyDescent="0.25">
      <c r="A827" s="22" t="s">
        <v>401</v>
      </c>
      <c r="B827" s="5" t="s">
        <v>1163</v>
      </c>
      <c r="C827" s="5" t="s">
        <v>1164</v>
      </c>
      <c r="D827" s="5" t="s">
        <v>1348</v>
      </c>
      <c r="E827" s="5" t="s">
        <v>1349</v>
      </c>
      <c r="F827" s="5" t="s">
        <v>1557</v>
      </c>
      <c r="G827" s="5" t="s">
        <v>1558</v>
      </c>
      <c r="H827" s="5" t="s">
        <v>1393</v>
      </c>
      <c r="I827" s="5" t="s">
        <v>1231</v>
      </c>
      <c r="J827" s="5" t="s">
        <v>1232</v>
      </c>
      <c r="K827" s="5" t="s">
        <v>1359</v>
      </c>
      <c r="L827" s="5" t="s">
        <v>1394</v>
      </c>
      <c r="M827" s="5" t="s">
        <v>1348</v>
      </c>
      <c r="N827" s="5" t="s">
        <v>2589</v>
      </c>
      <c r="O827" s="13">
        <v>0.17</v>
      </c>
      <c r="P827" s="18">
        <v>891.71799999999996</v>
      </c>
      <c r="Q827" s="4">
        <f t="shared" si="82"/>
        <v>486.01154829455402</v>
      </c>
      <c r="R827" s="4"/>
      <c r="S827" s="4">
        <f t="shared" ref="S827:S828" si="88">Q827</f>
        <v>486.01154829455402</v>
      </c>
      <c r="T827" s="1"/>
    </row>
    <row r="828" spans="1:20" x14ac:dyDescent="0.25">
      <c r="A828" s="22" t="s">
        <v>401</v>
      </c>
      <c r="B828" s="5" t="s">
        <v>1163</v>
      </c>
      <c r="C828" s="5" t="s">
        <v>1164</v>
      </c>
      <c r="D828" s="5" t="s">
        <v>1348</v>
      </c>
      <c r="E828" s="5" t="s">
        <v>1349</v>
      </c>
      <c r="F828" s="5" t="s">
        <v>1557</v>
      </c>
      <c r="G828" s="5" t="s">
        <v>1558</v>
      </c>
      <c r="H828" s="5" t="s">
        <v>1393</v>
      </c>
      <c r="I828" s="5" t="s">
        <v>1197</v>
      </c>
      <c r="J828" s="5" t="s">
        <v>1198</v>
      </c>
      <c r="K828" s="5" t="s">
        <v>1359</v>
      </c>
      <c r="L828" s="5" t="s">
        <v>1394</v>
      </c>
      <c r="M828" s="5" t="s">
        <v>1348</v>
      </c>
      <c r="N828" s="5" t="s">
        <v>2589</v>
      </c>
      <c r="O828" s="13">
        <v>0.26</v>
      </c>
      <c r="P828" s="18">
        <v>1363.8039999999999</v>
      </c>
      <c r="Q828" s="4">
        <f t="shared" si="82"/>
        <v>743.31177974461195</v>
      </c>
      <c r="R828" s="4"/>
      <c r="S828" s="4">
        <f t="shared" si="88"/>
        <v>743.31177974461195</v>
      </c>
      <c r="T828" s="1"/>
    </row>
    <row r="829" spans="1:20" x14ac:dyDescent="0.25">
      <c r="A829" s="22" t="s">
        <v>402</v>
      </c>
      <c r="B829" s="5" t="s">
        <v>1163</v>
      </c>
      <c r="C829" s="5" t="s">
        <v>1164</v>
      </c>
      <c r="D829" s="5" t="s">
        <v>1348</v>
      </c>
      <c r="E829" s="5" t="s">
        <v>1349</v>
      </c>
      <c r="F829" s="5" t="s">
        <v>2076</v>
      </c>
      <c r="G829" s="5" t="s">
        <v>2077</v>
      </c>
      <c r="H829" s="5" t="s">
        <v>1402</v>
      </c>
      <c r="I829" s="5" t="s">
        <v>1143</v>
      </c>
      <c r="J829" s="5" t="s">
        <v>1144</v>
      </c>
      <c r="K829" s="5" t="s">
        <v>1348</v>
      </c>
      <c r="L829" s="5" t="s">
        <v>1407</v>
      </c>
      <c r="M829" s="15"/>
      <c r="N829" s="15"/>
      <c r="O829" s="13">
        <v>0.08</v>
      </c>
      <c r="P829" s="18">
        <v>10629.335199999998</v>
      </c>
      <c r="Q829" s="4">
        <f t="shared" si="82"/>
        <v>5793.288526074165</v>
      </c>
      <c r="R829" s="4">
        <f t="shared" si="83"/>
        <v>2549.0469514726328</v>
      </c>
      <c r="S829" s="16">
        <v>0</v>
      </c>
      <c r="T829" s="2">
        <f>Q829-R829</f>
        <v>3244.2415746015322</v>
      </c>
    </row>
    <row r="830" spans="1:20" x14ac:dyDescent="0.25">
      <c r="A830" s="22" t="s">
        <v>402</v>
      </c>
      <c r="B830" s="5" t="s">
        <v>1163</v>
      </c>
      <c r="C830" s="5" t="s">
        <v>1164</v>
      </c>
      <c r="D830" s="5" t="s">
        <v>1348</v>
      </c>
      <c r="E830" s="5" t="s">
        <v>1349</v>
      </c>
      <c r="F830" s="5" t="s">
        <v>2076</v>
      </c>
      <c r="G830" s="5" t="s">
        <v>2077</v>
      </c>
      <c r="H830" s="5" t="s">
        <v>1402</v>
      </c>
      <c r="I830" s="5" t="s">
        <v>1231</v>
      </c>
      <c r="J830" s="5" t="s">
        <v>1232</v>
      </c>
      <c r="K830" s="5" t="s">
        <v>1359</v>
      </c>
      <c r="L830" s="5" t="s">
        <v>1394</v>
      </c>
      <c r="M830" s="5" t="s">
        <v>1348</v>
      </c>
      <c r="N830" s="5" t="s">
        <v>2589</v>
      </c>
      <c r="O830" s="13">
        <v>0.22</v>
      </c>
      <c r="P830" s="18">
        <v>29230.671799999993</v>
      </c>
      <c r="Q830" s="4">
        <f t="shared" si="82"/>
        <v>15931.543446703952</v>
      </c>
      <c r="R830" s="4"/>
      <c r="S830" s="4">
        <f>Q830</f>
        <v>15931.543446703952</v>
      </c>
      <c r="T830" s="1"/>
    </row>
    <row r="831" spans="1:20" x14ac:dyDescent="0.25">
      <c r="A831" s="22" t="s">
        <v>402</v>
      </c>
      <c r="B831" s="5" t="s">
        <v>1163</v>
      </c>
      <c r="C831" s="5" t="s">
        <v>1164</v>
      </c>
      <c r="D831" s="5" t="s">
        <v>1348</v>
      </c>
      <c r="E831" s="5" t="s">
        <v>1349</v>
      </c>
      <c r="F831" s="5" t="s">
        <v>1557</v>
      </c>
      <c r="G831" s="5" t="s">
        <v>1558</v>
      </c>
      <c r="H831" s="5" t="s">
        <v>1393</v>
      </c>
      <c r="I831" s="5" t="s">
        <v>1163</v>
      </c>
      <c r="J831" s="14" t="s">
        <v>1164</v>
      </c>
      <c r="K831" s="5" t="s">
        <v>1348</v>
      </c>
      <c r="L831" s="5" t="s">
        <v>1407</v>
      </c>
      <c r="M831" s="15"/>
      <c r="N831" s="15"/>
      <c r="O831" s="13">
        <v>0.27</v>
      </c>
      <c r="P831" s="18">
        <v>35874.006299999994</v>
      </c>
      <c r="Q831" s="4">
        <f t="shared" si="82"/>
        <v>19552.348775500308</v>
      </c>
      <c r="R831" s="4">
        <f t="shared" si="83"/>
        <v>8603.033461220135</v>
      </c>
      <c r="S831" s="16">
        <v>0</v>
      </c>
      <c r="T831" s="2">
        <f>Q831-R831</f>
        <v>10949.315314280173</v>
      </c>
    </row>
    <row r="832" spans="1:20" x14ac:dyDescent="0.25">
      <c r="A832" s="22" t="s">
        <v>402</v>
      </c>
      <c r="B832" s="5" t="s">
        <v>1163</v>
      </c>
      <c r="C832" s="5" t="s">
        <v>1164</v>
      </c>
      <c r="D832" s="5" t="s">
        <v>1348</v>
      </c>
      <c r="E832" s="5" t="s">
        <v>1349</v>
      </c>
      <c r="F832" s="5" t="s">
        <v>1557</v>
      </c>
      <c r="G832" s="5" t="s">
        <v>1558</v>
      </c>
      <c r="H832" s="5" t="s">
        <v>1393</v>
      </c>
      <c r="I832" s="5" t="s">
        <v>1231</v>
      </c>
      <c r="J832" s="5" t="s">
        <v>1232</v>
      </c>
      <c r="K832" s="5" t="s">
        <v>1359</v>
      </c>
      <c r="L832" s="5" t="s">
        <v>1394</v>
      </c>
      <c r="M832" s="5" t="s">
        <v>1348</v>
      </c>
      <c r="N832" s="5" t="s">
        <v>2589</v>
      </c>
      <c r="O832" s="13">
        <v>0.17</v>
      </c>
      <c r="P832" s="18">
        <v>22587.337299999996</v>
      </c>
      <c r="Q832" s="4">
        <f t="shared" si="82"/>
        <v>12310.7381179076</v>
      </c>
      <c r="R832" s="4"/>
      <c r="S832" s="4">
        <f t="shared" ref="S832:S833" si="89">Q832</f>
        <v>12310.7381179076</v>
      </c>
      <c r="T832" s="1"/>
    </row>
    <row r="833" spans="1:20" x14ac:dyDescent="0.25">
      <c r="A833" s="22" t="s">
        <v>402</v>
      </c>
      <c r="B833" s="5" t="s">
        <v>1163</v>
      </c>
      <c r="C833" s="5" t="s">
        <v>1164</v>
      </c>
      <c r="D833" s="5" t="s">
        <v>1348</v>
      </c>
      <c r="E833" s="5" t="s">
        <v>1349</v>
      </c>
      <c r="F833" s="5" t="s">
        <v>1557</v>
      </c>
      <c r="G833" s="5" t="s">
        <v>1558</v>
      </c>
      <c r="H833" s="5" t="s">
        <v>1393</v>
      </c>
      <c r="I833" s="5" t="s">
        <v>1197</v>
      </c>
      <c r="J833" s="5" t="s">
        <v>1198</v>
      </c>
      <c r="K833" s="5" t="s">
        <v>1359</v>
      </c>
      <c r="L833" s="5" t="s">
        <v>1394</v>
      </c>
      <c r="M833" s="5" t="s">
        <v>1348</v>
      </c>
      <c r="N833" s="5" t="s">
        <v>2589</v>
      </c>
      <c r="O833" s="13">
        <v>0.26</v>
      </c>
      <c r="P833" s="18">
        <v>34545.339399999997</v>
      </c>
      <c r="Q833" s="4">
        <f t="shared" si="82"/>
        <v>18828.18770974104</v>
      </c>
      <c r="R833" s="4"/>
      <c r="S833" s="4">
        <f t="shared" si="89"/>
        <v>18828.18770974104</v>
      </c>
      <c r="T833" s="1"/>
    </row>
    <row r="834" spans="1:20" x14ac:dyDescent="0.25">
      <c r="A834" s="22" t="s">
        <v>403</v>
      </c>
      <c r="B834" s="5" t="s">
        <v>1183</v>
      </c>
      <c r="C834" s="5" t="s">
        <v>1184</v>
      </c>
      <c r="D834" s="5" t="s">
        <v>1361</v>
      </c>
      <c r="E834" s="5" t="s">
        <v>1362</v>
      </c>
      <c r="F834" s="5" t="s">
        <v>1511</v>
      </c>
      <c r="G834" s="5" t="s">
        <v>1512</v>
      </c>
      <c r="H834" s="5" t="s">
        <v>1393</v>
      </c>
      <c r="I834" s="5" t="s">
        <v>1203</v>
      </c>
      <c r="J834" s="5" t="s">
        <v>1204</v>
      </c>
      <c r="K834" s="5" t="s">
        <v>1361</v>
      </c>
      <c r="L834" s="5" t="s">
        <v>1486</v>
      </c>
      <c r="M834" s="15"/>
      <c r="N834" s="15"/>
      <c r="O834" s="13">
        <v>0</v>
      </c>
      <c r="P834" s="18">
        <v>0</v>
      </c>
      <c r="Q834" s="4">
        <f t="shared" si="82"/>
        <v>0</v>
      </c>
      <c r="R834" s="4">
        <f t="shared" si="83"/>
        <v>0</v>
      </c>
      <c r="S834" s="16">
        <v>0</v>
      </c>
      <c r="T834" s="2">
        <f t="shared" ref="T834:T838" si="90">Q834-R834</f>
        <v>0</v>
      </c>
    </row>
    <row r="835" spans="1:20" x14ac:dyDescent="0.25">
      <c r="A835" s="22" t="s">
        <v>403</v>
      </c>
      <c r="B835" s="5" t="s">
        <v>1183</v>
      </c>
      <c r="C835" s="5" t="s">
        <v>1184</v>
      </c>
      <c r="D835" s="5" t="s">
        <v>1361</v>
      </c>
      <c r="E835" s="5" t="s">
        <v>1362</v>
      </c>
      <c r="F835" s="5" t="s">
        <v>1511</v>
      </c>
      <c r="G835" s="5" t="s">
        <v>1512</v>
      </c>
      <c r="H835" s="5" t="s">
        <v>1393</v>
      </c>
      <c r="I835" s="5" t="s">
        <v>1183</v>
      </c>
      <c r="J835" s="5" t="s">
        <v>1184</v>
      </c>
      <c r="K835" s="5" t="s">
        <v>1361</v>
      </c>
      <c r="L835" s="5" t="s">
        <v>1486</v>
      </c>
      <c r="M835" s="15"/>
      <c r="N835" s="15"/>
      <c r="O835" s="13">
        <v>1</v>
      </c>
      <c r="P835" s="18">
        <v>375.66</v>
      </c>
      <c r="Q835" s="4">
        <f t="shared" si="82"/>
        <v>204.74533230498002</v>
      </c>
      <c r="R835" s="4">
        <f t="shared" si="83"/>
        <v>90.087946214191206</v>
      </c>
      <c r="S835" s="16">
        <v>0</v>
      </c>
      <c r="T835" s="2">
        <f t="shared" si="90"/>
        <v>114.65738609078882</v>
      </c>
    </row>
    <row r="836" spans="1:20" x14ac:dyDescent="0.25">
      <c r="A836" s="22" t="s">
        <v>404</v>
      </c>
      <c r="B836" s="5" t="s">
        <v>1183</v>
      </c>
      <c r="C836" s="5" t="s">
        <v>1184</v>
      </c>
      <c r="D836" s="5" t="s">
        <v>1361</v>
      </c>
      <c r="E836" s="5" t="s">
        <v>1362</v>
      </c>
      <c r="F836" s="5" t="s">
        <v>1511</v>
      </c>
      <c r="G836" s="5" t="s">
        <v>1512</v>
      </c>
      <c r="H836" s="5" t="s">
        <v>1393</v>
      </c>
      <c r="I836" s="5" t="s">
        <v>1203</v>
      </c>
      <c r="J836" s="5" t="s">
        <v>1204</v>
      </c>
      <c r="K836" s="5" t="s">
        <v>1361</v>
      </c>
      <c r="L836" s="5" t="s">
        <v>1486</v>
      </c>
      <c r="M836" s="15"/>
      <c r="N836" s="15"/>
      <c r="O836" s="13">
        <v>0</v>
      </c>
      <c r="P836" s="18">
        <v>0</v>
      </c>
      <c r="Q836" s="4">
        <f t="shared" si="82"/>
        <v>0</v>
      </c>
      <c r="R836" s="4">
        <f t="shared" si="83"/>
        <v>0</v>
      </c>
      <c r="S836" s="16">
        <v>0</v>
      </c>
      <c r="T836" s="2">
        <f t="shared" si="90"/>
        <v>0</v>
      </c>
    </row>
    <row r="837" spans="1:20" x14ac:dyDescent="0.25">
      <c r="A837" s="22" t="s">
        <v>404</v>
      </c>
      <c r="B837" s="5" t="s">
        <v>1183</v>
      </c>
      <c r="C837" s="5" t="s">
        <v>1184</v>
      </c>
      <c r="D837" s="5" t="s">
        <v>1361</v>
      </c>
      <c r="E837" s="5" t="s">
        <v>1362</v>
      </c>
      <c r="F837" s="5" t="s">
        <v>1511</v>
      </c>
      <c r="G837" s="5" t="s">
        <v>1512</v>
      </c>
      <c r="H837" s="5" t="s">
        <v>1393</v>
      </c>
      <c r="I837" s="5" t="s">
        <v>1183</v>
      </c>
      <c r="J837" s="5" t="s">
        <v>1184</v>
      </c>
      <c r="K837" s="5" t="s">
        <v>1361</v>
      </c>
      <c r="L837" s="5" t="s">
        <v>1486</v>
      </c>
      <c r="M837" s="15"/>
      <c r="N837" s="15"/>
      <c r="O837" s="13">
        <v>1</v>
      </c>
      <c r="P837" s="18">
        <v>4454.68</v>
      </c>
      <c r="Q837" s="4">
        <f t="shared" ref="Q837:Q900" si="91">P837*$Q$2</f>
        <v>2427.9266808080401</v>
      </c>
      <c r="R837" s="4">
        <f t="shared" ref="R837:R900" si="92">0.44*Q837</f>
        <v>1068.2877395555377</v>
      </c>
      <c r="S837" s="16">
        <v>0</v>
      </c>
      <c r="T837" s="2">
        <f t="shared" si="90"/>
        <v>1359.6389412525025</v>
      </c>
    </row>
    <row r="838" spans="1:20" x14ac:dyDescent="0.25">
      <c r="A838" s="22" t="s">
        <v>405</v>
      </c>
      <c r="B838" s="5" t="s">
        <v>1163</v>
      </c>
      <c r="C838" s="5" t="s">
        <v>1164</v>
      </c>
      <c r="D838" s="5" t="s">
        <v>1348</v>
      </c>
      <c r="E838" s="5" t="s">
        <v>1349</v>
      </c>
      <c r="F838" s="5" t="s">
        <v>2078</v>
      </c>
      <c r="G838" s="5" t="s">
        <v>2079</v>
      </c>
      <c r="H838" s="5" t="s">
        <v>1398</v>
      </c>
      <c r="I838" s="5" t="s">
        <v>1163</v>
      </c>
      <c r="J838" s="14" t="s">
        <v>1164</v>
      </c>
      <c r="K838" s="5" t="s">
        <v>1348</v>
      </c>
      <c r="L838" s="5" t="s">
        <v>1407</v>
      </c>
      <c r="M838" s="15"/>
      <c r="N838" s="15"/>
      <c r="O838" s="13">
        <v>0.05</v>
      </c>
      <c r="P838" s="18">
        <v>6264.9700000000012</v>
      </c>
      <c r="Q838" s="4">
        <f t="shared" si="91"/>
        <v>3414.5859674459111</v>
      </c>
      <c r="R838" s="4">
        <f t="shared" si="92"/>
        <v>1502.4178256762009</v>
      </c>
      <c r="S838" s="16">
        <v>0</v>
      </c>
      <c r="T838" s="2">
        <f t="shared" si="90"/>
        <v>1912.1681417697102</v>
      </c>
    </row>
    <row r="839" spans="1:20" x14ac:dyDescent="0.25">
      <c r="A839" s="22" t="s">
        <v>405</v>
      </c>
      <c r="B839" s="5" t="s">
        <v>1163</v>
      </c>
      <c r="C839" s="5" t="s">
        <v>1164</v>
      </c>
      <c r="D839" s="5" t="s">
        <v>1348</v>
      </c>
      <c r="E839" s="5" t="s">
        <v>1349</v>
      </c>
      <c r="F839" s="5" t="s">
        <v>2078</v>
      </c>
      <c r="G839" s="5" t="s">
        <v>2079</v>
      </c>
      <c r="H839" s="5" t="s">
        <v>1398</v>
      </c>
      <c r="I839" s="5" t="s">
        <v>1197</v>
      </c>
      <c r="J839" s="5" t="s">
        <v>1198</v>
      </c>
      <c r="K839" s="5" t="s">
        <v>1359</v>
      </c>
      <c r="L839" s="5" t="s">
        <v>1394</v>
      </c>
      <c r="M839" s="5" t="s">
        <v>1348</v>
      </c>
      <c r="N839" s="5" t="s">
        <v>2589</v>
      </c>
      <c r="O839" s="13">
        <v>0.05</v>
      </c>
      <c r="P839" s="18">
        <v>6264.9700000000012</v>
      </c>
      <c r="Q839" s="4">
        <f t="shared" si="91"/>
        <v>3414.5859674459111</v>
      </c>
      <c r="R839" s="4"/>
      <c r="S839" s="4">
        <f>Q839</f>
        <v>3414.5859674459111</v>
      </c>
      <c r="T839" s="1"/>
    </row>
    <row r="840" spans="1:20" x14ac:dyDescent="0.25">
      <c r="A840" s="22" t="s">
        <v>405</v>
      </c>
      <c r="B840" s="5" t="s">
        <v>1163</v>
      </c>
      <c r="C840" s="5" t="s">
        <v>1164</v>
      </c>
      <c r="D840" s="5" t="s">
        <v>1348</v>
      </c>
      <c r="E840" s="5" t="s">
        <v>1349</v>
      </c>
      <c r="F840" s="5" t="s">
        <v>1557</v>
      </c>
      <c r="G840" s="5" t="s">
        <v>1558</v>
      </c>
      <c r="H840" s="5" t="s">
        <v>1393</v>
      </c>
      <c r="I840" s="5" t="s">
        <v>1163</v>
      </c>
      <c r="J840" s="14" t="s">
        <v>1164</v>
      </c>
      <c r="K840" s="5" t="s">
        <v>1348</v>
      </c>
      <c r="L840" s="5" t="s">
        <v>1407</v>
      </c>
      <c r="M840" s="15"/>
      <c r="N840" s="15"/>
      <c r="O840" s="13">
        <v>0.34</v>
      </c>
      <c r="P840" s="18">
        <v>42601.796000000009</v>
      </c>
      <c r="Q840" s="4">
        <f t="shared" si="91"/>
        <v>23219.184578632194</v>
      </c>
      <c r="R840" s="4">
        <f t="shared" si="92"/>
        <v>10216.441214598166</v>
      </c>
      <c r="S840" s="16">
        <v>0</v>
      </c>
      <c r="T840" s="2">
        <f>Q840-R840</f>
        <v>13002.743364034028</v>
      </c>
    </row>
    <row r="841" spans="1:20" x14ac:dyDescent="0.25">
      <c r="A841" s="22" t="s">
        <v>405</v>
      </c>
      <c r="B841" s="5" t="s">
        <v>1163</v>
      </c>
      <c r="C841" s="5" t="s">
        <v>1164</v>
      </c>
      <c r="D841" s="5" t="s">
        <v>1348</v>
      </c>
      <c r="E841" s="5" t="s">
        <v>1349</v>
      </c>
      <c r="F841" s="5" t="s">
        <v>1557</v>
      </c>
      <c r="G841" s="5" t="s">
        <v>1558</v>
      </c>
      <c r="H841" s="5" t="s">
        <v>1393</v>
      </c>
      <c r="I841" s="5" t="s">
        <v>1231</v>
      </c>
      <c r="J841" s="5" t="s">
        <v>1232</v>
      </c>
      <c r="K841" s="5" t="s">
        <v>1359</v>
      </c>
      <c r="L841" s="5" t="s">
        <v>1394</v>
      </c>
      <c r="M841" s="5" t="s">
        <v>1348</v>
      </c>
      <c r="N841" s="5" t="s">
        <v>2589</v>
      </c>
      <c r="O841" s="13">
        <v>0.22</v>
      </c>
      <c r="P841" s="18">
        <v>27565.868000000002</v>
      </c>
      <c r="Q841" s="4">
        <f t="shared" si="91"/>
        <v>15024.178256762007</v>
      </c>
      <c r="R841" s="4"/>
      <c r="S841" s="4">
        <f t="shared" ref="S841:S842" si="93">Q841</f>
        <v>15024.178256762007</v>
      </c>
      <c r="T841" s="1"/>
    </row>
    <row r="842" spans="1:20" x14ac:dyDescent="0.25">
      <c r="A842" s="22" t="s">
        <v>405</v>
      </c>
      <c r="B842" s="5" t="s">
        <v>1163</v>
      </c>
      <c r="C842" s="5" t="s">
        <v>1164</v>
      </c>
      <c r="D842" s="5" t="s">
        <v>1348</v>
      </c>
      <c r="E842" s="5" t="s">
        <v>1349</v>
      </c>
      <c r="F842" s="5" t="s">
        <v>1557</v>
      </c>
      <c r="G842" s="5" t="s">
        <v>1558</v>
      </c>
      <c r="H842" s="5" t="s">
        <v>1393</v>
      </c>
      <c r="I842" s="5" t="s">
        <v>1197</v>
      </c>
      <c r="J842" s="5" t="s">
        <v>1198</v>
      </c>
      <c r="K842" s="5" t="s">
        <v>1359</v>
      </c>
      <c r="L842" s="5" t="s">
        <v>1394</v>
      </c>
      <c r="M842" s="5" t="s">
        <v>1348</v>
      </c>
      <c r="N842" s="5" t="s">
        <v>2589</v>
      </c>
      <c r="O842" s="13">
        <v>0.34</v>
      </c>
      <c r="P842" s="18">
        <v>42601.796000000009</v>
      </c>
      <c r="Q842" s="4">
        <f t="shared" si="91"/>
        <v>23219.184578632194</v>
      </c>
      <c r="R842" s="4"/>
      <c r="S842" s="4">
        <f t="shared" si="93"/>
        <v>23219.184578632194</v>
      </c>
      <c r="T842" s="1"/>
    </row>
    <row r="843" spans="1:20" x14ac:dyDescent="0.25">
      <c r="A843" s="22" t="s">
        <v>406</v>
      </c>
      <c r="B843" s="5" t="s">
        <v>1163</v>
      </c>
      <c r="C843" s="5" t="s">
        <v>1164</v>
      </c>
      <c r="D843" s="5" t="s">
        <v>1348</v>
      </c>
      <c r="E843" s="5" t="s">
        <v>1349</v>
      </c>
      <c r="F843" s="5" t="s">
        <v>2078</v>
      </c>
      <c r="G843" s="5" t="s">
        <v>2079</v>
      </c>
      <c r="H843" s="5" t="s">
        <v>1398</v>
      </c>
      <c r="I843" s="5" t="s">
        <v>1163</v>
      </c>
      <c r="J843" s="14" t="s">
        <v>1164</v>
      </c>
      <c r="K843" s="5" t="s">
        <v>1348</v>
      </c>
      <c r="L843" s="5" t="s">
        <v>1407</v>
      </c>
      <c r="M843" s="15"/>
      <c r="N843" s="15"/>
      <c r="O843" s="13">
        <v>0.05</v>
      </c>
      <c r="P843" s="18">
        <v>317.71199999999999</v>
      </c>
      <c r="Q843" s="4">
        <f t="shared" si="91"/>
        <v>173.16203220273601</v>
      </c>
      <c r="R843" s="4">
        <f t="shared" si="92"/>
        <v>76.191294169203843</v>
      </c>
      <c r="S843" s="16">
        <v>0</v>
      </c>
      <c r="T843" s="2">
        <f>Q843-R843</f>
        <v>96.970738033532172</v>
      </c>
    </row>
    <row r="844" spans="1:20" x14ac:dyDescent="0.25">
      <c r="A844" s="22" t="s">
        <v>406</v>
      </c>
      <c r="B844" s="5" t="s">
        <v>1163</v>
      </c>
      <c r="C844" s="5" t="s">
        <v>1164</v>
      </c>
      <c r="D844" s="5" t="s">
        <v>1348</v>
      </c>
      <c r="E844" s="5" t="s">
        <v>1349</v>
      </c>
      <c r="F844" s="5" t="s">
        <v>2078</v>
      </c>
      <c r="G844" s="5" t="s">
        <v>2079</v>
      </c>
      <c r="H844" s="5" t="s">
        <v>1398</v>
      </c>
      <c r="I844" s="5" t="s">
        <v>1197</v>
      </c>
      <c r="J844" s="5" t="s">
        <v>1198</v>
      </c>
      <c r="K844" s="5" t="s">
        <v>1359</v>
      </c>
      <c r="L844" s="5" t="s">
        <v>1394</v>
      </c>
      <c r="M844" s="5" t="s">
        <v>1348</v>
      </c>
      <c r="N844" s="5" t="s">
        <v>2589</v>
      </c>
      <c r="O844" s="13">
        <v>0.05</v>
      </c>
      <c r="P844" s="18">
        <v>317.71199999999999</v>
      </c>
      <c r="Q844" s="4">
        <f t="shared" si="91"/>
        <v>173.16203220273601</v>
      </c>
      <c r="R844" s="4"/>
      <c r="S844" s="4">
        <f>Q844</f>
        <v>173.16203220273601</v>
      </c>
      <c r="T844" s="1"/>
    </row>
    <row r="845" spans="1:20" x14ac:dyDescent="0.25">
      <c r="A845" s="22" t="s">
        <v>406</v>
      </c>
      <c r="B845" s="5" t="s">
        <v>1163</v>
      </c>
      <c r="C845" s="5" t="s">
        <v>1164</v>
      </c>
      <c r="D845" s="5" t="s">
        <v>1348</v>
      </c>
      <c r="E845" s="5" t="s">
        <v>1349</v>
      </c>
      <c r="F845" s="5" t="s">
        <v>1557</v>
      </c>
      <c r="G845" s="5" t="s">
        <v>1558</v>
      </c>
      <c r="H845" s="5" t="s">
        <v>1393</v>
      </c>
      <c r="I845" s="5" t="s">
        <v>1163</v>
      </c>
      <c r="J845" s="14" t="s">
        <v>1164</v>
      </c>
      <c r="K845" s="5" t="s">
        <v>1348</v>
      </c>
      <c r="L845" s="5" t="s">
        <v>1407</v>
      </c>
      <c r="M845" s="15"/>
      <c r="N845" s="15"/>
      <c r="O845" s="13">
        <v>0.34</v>
      </c>
      <c r="P845" s="18">
        <v>2160.4416000000001</v>
      </c>
      <c r="Q845" s="4">
        <f t="shared" si="91"/>
        <v>1177.5018189786049</v>
      </c>
      <c r="R845" s="4">
        <f t="shared" si="92"/>
        <v>518.10080035058616</v>
      </c>
      <c r="S845" s="16">
        <v>0</v>
      </c>
      <c r="T845" s="2">
        <f>Q845-R845</f>
        <v>659.40101862801873</v>
      </c>
    </row>
    <row r="846" spans="1:20" x14ac:dyDescent="0.25">
      <c r="A846" s="22" t="s">
        <v>406</v>
      </c>
      <c r="B846" s="5" t="s">
        <v>1163</v>
      </c>
      <c r="C846" s="5" t="s">
        <v>1164</v>
      </c>
      <c r="D846" s="5" t="s">
        <v>1348</v>
      </c>
      <c r="E846" s="5" t="s">
        <v>1349</v>
      </c>
      <c r="F846" s="5" t="s">
        <v>1557</v>
      </c>
      <c r="G846" s="5" t="s">
        <v>1558</v>
      </c>
      <c r="H846" s="5" t="s">
        <v>1393</v>
      </c>
      <c r="I846" s="5" t="s">
        <v>1231</v>
      </c>
      <c r="J846" s="5" t="s">
        <v>1232</v>
      </c>
      <c r="K846" s="5" t="s">
        <v>1359</v>
      </c>
      <c r="L846" s="5" t="s">
        <v>1394</v>
      </c>
      <c r="M846" s="5" t="s">
        <v>1348</v>
      </c>
      <c r="N846" s="5" t="s">
        <v>2589</v>
      </c>
      <c r="O846" s="13">
        <v>0.22</v>
      </c>
      <c r="P846" s="18">
        <v>1397.9328</v>
      </c>
      <c r="Q846" s="4">
        <f t="shared" si="91"/>
        <v>761.91294169203854</v>
      </c>
      <c r="R846" s="4"/>
      <c r="S846" s="4">
        <f t="shared" ref="S846:S847" si="94">Q846</f>
        <v>761.91294169203854</v>
      </c>
      <c r="T846" s="1"/>
    </row>
    <row r="847" spans="1:20" x14ac:dyDescent="0.25">
      <c r="A847" s="22" t="s">
        <v>406</v>
      </c>
      <c r="B847" s="5" t="s">
        <v>1163</v>
      </c>
      <c r="C847" s="5" t="s">
        <v>1164</v>
      </c>
      <c r="D847" s="5" t="s">
        <v>1348</v>
      </c>
      <c r="E847" s="5" t="s">
        <v>1349</v>
      </c>
      <c r="F847" s="5" t="s">
        <v>1557</v>
      </c>
      <c r="G847" s="5" t="s">
        <v>1558</v>
      </c>
      <c r="H847" s="5" t="s">
        <v>1393</v>
      </c>
      <c r="I847" s="5" t="s">
        <v>1197</v>
      </c>
      <c r="J847" s="5" t="s">
        <v>1198</v>
      </c>
      <c r="K847" s="5" t="s">
        <v>1359</v>
      </c>
      <c r="L847" s="5" t="s">
        <v>1394</v>
      </c>
      <c r="M847" s="5" t="s">
        <v>1348</v>
      </c>
      <c r="N847" s="5" t="s">
        <v>2589</v>
      </c>
      <c r="O847" s="13">
        <v>0.34</v>
      </c>
      <c r="P847" s="18">
        <v>2160.4416000000001</v>
      </c>
      <c r="Q847" s="4">
        <f t="shared" si="91"/>
        <v>1177.5018189786049</v>
      </c>
      <c r="R847" s="4"/>
      <c r="S847" s="4">
        <f t="shared" si="94"/>
        <v>1177.5018189786049</v>
      </c>
      <c r="T847" s="1"/>
    </row>
    <row r="848" spans="1:20" x14ac:dyDescent="0.25">
      <c r="A848" s="22" t="s">
        <v>407</v>
      </c>
      <c r="B848" s="5" t="s">
        <v>1183</v>
      </c>
      <c r="C848" s="5" t="s">
        <v>1184</v>
      </c>
      <c r="D848" s="5" t="s">
        <v>1361</v>
      </c>
      <c r="E848" s="5" t="s">
        <v>1362</v>
      </c>
      <c r="F848" s="5" t="s">
        <v>2080</v>
      </c>
      <c r="G848" s="5" t="s">
        <v>2081</v>
      </c>
      <c r="H848" s="5" t="s">
        <v>1393</v>
      </c>
      <c r="I848" s="5" t="s">
        <v>1203</v>
      </c>
      <c r="J848" s="5" t="s">
        <v>1204</v>
      </c>
      <c r="K848" s="5" t="s">
        <v>1361</v>
      </c>
      <c r="L848" s="5" t="s">
        <v>1486</v>
      </c>
      <c r="M848" s="15"/>
      <c r="N848" s="15"/>
      <c r="O848" s="13">
        <v>0</v>
      </c>
      <c r="P848" s="18">
        <v>0</v>
      </c>
      <c r="Q848" s="4">
        <f t="shared" si="91"/>
        <v>0</v>
      </c>
      <c r="R848" s="4">
        <f t="shared" si="92"/>
        <v>0</v>
      </c>
      <c r="S848" s="16">
        <v>0</v>
      </c>
      <c r="T848" s="2">
        <f t="shared" ref="T848:T851" si="95">Q848-R848</f>
        <v>0</v>
      </c>
    </row>
    <row r="849" spans="1:20" x14ac:dyDescent="0.25">
      <c r="A849" s="22" t="s">
        <v>407</v>
      </c>
      <c r="B849" s="5" t="s">
        <v>1183</v>
      </c>
      <c r="C849" s="5" t="s">
        <v>1184</v>
      </c>
      <c r="D849" s="5" t="s">
        <v>1361</v>
      </c>
      <c r="E849" s="5" t="s">
        <v>1362</v>
      </c>
      <c r="F849" s="5" t="s">
        <v>2080</v>
      </c>
      <c r="G849" s="5" t="s">
        <v>2081</v>
      </c>
      <c r="H849" s="5" t="s">
        <v>1393</v>
      </c>
      <c r="I849" s="5" t="s">
        <v>1183</v>
      </c>
      <c r="J849" s="5" t="s">
        <v>1184</v>
      </c>
      <c r="K849" s="5" t="s">
        <v>1361</v>
      </c>
      <c r="L849" s="5" t="s">
        <v>1486</v>
      </c>
      <c r="M849" s="15"/>
      <c r="N849" s="15"/>
      <c r="O849" s="13">
        <v>1</v>
      </c>
      <c r="P849" s="18">
        <v>27594.049999999996</v>
      </c>
      <c r="Q849" s="4">
        <f t="shared" si="91"/>
        <v>15039.538244397148</v>
      </c>
      <c r="R849" s="4">
        <f t="shared" si="92"/>
        <v>6617.3968275347452</v>
      </c>
      <c r="S849" s="16">
        <v>0</v>
      </c>
      <c r="T849" s="2">
        <f t="shared" si="95"/>
        <v>8422.1414168624033</v>
      </c>
    </row>
    <row r="850" spans="1:20" x14ac:dyDescent="0.25">
      <c r="A850" s="22" t="s">
        <v>408</v>
      </c>
      <c r="B850" s="5" t="s">
        <v>1149</v>
      </c>
      <c r="C850" s="5" t="s">
        <v>1150</v>
      </c>
      <c r="D850" s="5" t="s">
        <v>1353</v>
      </c>
      <c r="E850" s="5" t="s">
        <v>1354</v>
      </c>
      <c r="F850" s="5" t="s">
        <v>2082</v>
      </c>
      <c r="G850" s="5" t="s">
        <v>2083</v>
      </c>
      <c r="H850" s="5" t="s">
        <v>1398</v>
      </c>
      <c r="I850" s="5" t="s">
        <v>1149</v>
      </c>
      <c r="J850" s="5" t="s">
        <v>1150</v>
      </c>
      <c r="K850" s="5" t="s">
        <v>1353</v>
      </c>
      <c r="L850" s="5" t="s">
        <v>1399</v>
      </c>
      <c r="M850" s="15"/>
      <c r="N850" s="15"/>
      <c r="O850" s="13">
        <v>0.05</v>
      </c>
      <c r="P850" s="18">
        <v>5731.5220000000008</v>
      </c>
      <c r="Q850" s="4">
        <f t="shared" si="91"/>
        <v>3123.8417092671666</v>
      </c>
      <c r="R850" s="4">
        <f t="shared" si="92"/>
        <v>1374.4903520775533</v>
      </c>
      <c r="S850" s="16">
        <v>0</v>
      </c>
      <c r="T850" s="2">
        <f t="shared" si="95"/>
        <v>1749.3513571896133</v>
      </c>
    </row>
    <row r="851" spans="1:20" x14ac:dyDescent="0.25">
      <c r="A851" s="22" t="s">
        <v>408</v>
      </c>
      <c r="B851" s="5" t="s">
        <v>1149</v>
      </c>
      <c r="C851" s="5" t="s">
        <v>1150</v>
      </c>
      <c r="D851" s="5" t="s">
        <v>1353</v>
      </c>
      <c r="E851" s="5" t="s">
        <v>1354</v>
      </c>
      <c r="F851" s="5" t="s">
        <v>1757</v>
      </c>
      <c r="G851" s="5" t="s">
        <v>1758</v>
      </c>
      <c r="H851" s="5" t="s">
        <v>1398</v>
      </c>
      <c r="I851" s="5" t="s">
        <v>1149</v>
      </c>
      <c r="J851" s="5" t="s">
        <v>1150</v>
      </c>
      <c r="K851" s="5" t="s">
        <v>1353</v>
      </c>
      <c r="L851" s="5" t="s">
        <v>1399</v>
      </c>
      <c r="M851" s="15"/>
      <c r="N851" s="15"/>
      <c r="O851" s="13">
        <v>0.02</v>
      </c>
      <c r="P851" s="18">
        <v>2292.6088</v>
      </c>
      <c r="Q851" s="4">
        <f t="shared" si="91"/>
        <v>1249.5366837068666</v>
      </c>
      <c r="R851" s="4">
        <f t="shared" si="92"/>
        <v>549.79614083102126</v>
      </c>
      <c r="S851" s="16">
        <v>0</v>
      </c>
      <c r="T851" s="2">
        <f t="shared" si="95"/>
        <v>699.74054287584534</v>
      </c>
    </row>
    <row r="852" spans="1:20" x14ac:dyDescent="0.25">
      <c r="A852" s="22" t="s">
        <v>408</v>
      </c>
      <c r="B852" s="5" t="s">
        <v>1149</v>
      </c>
      <c r="C852" s="5" t="s">
        <v>1150</v>
      </c>
      <c r="D852" s="5" t="s">
        <v>1353</v>
      </c>
      <c r="E852" s="5" t="s">
        <v>1354</v>
      </c>
      <c r="F852" s="5" t="s">
        <v>1757</v>
      </c>
      <c r="G852" s="5" t="s">
        <v>1758</v>
      </c>
      <c r="H852" s="5" t="s">
        <v>1398</v>
      </c>
      <c r="I852" s="5" t="s">
        <v>1175</v>
      </c>
      <c r="J852" s="5" t="s">
        <v>1176</v>
      </c>
      <c r="K852" s="5" t="s">
        <v>1359</v>
      </c>
      <c r="L852" s="5" t="s">
        <v>1394</v>
      </c>
      <c r="M852" s="5" t="s">
        <v>1353</v>
      </c>
      <c r="N852" s="5" t="s">
        <v>2587</v>
      </c>
      <c r="O852" s="13">
        <v>0.08</v>
      </c>
      <c r="P852" s="18">
        <v>9170.4351999999999</v>
      </c>
      <c r="Q852" s="4">
        <f t="shared" si="91"/>
        <v>4998.1467348274664</v>
      </c>
      <c r="R852" s="4"/>
      <c r="S852" s="4">
        <f>Q852</f>
        <v>4998.1467348274664</v>
      </c>
      <c r="T852" s="1"/>
    </row>
    <row r="853" spans="1:20" x14ac:dyDescent="0.25">
      <c r="A853" s="22" t="s">
        <v>408</v>
      </c>
      <c r="B853" s="5" t="s">
        <v>1149</v>
      </c>
      <c r="C853" s="5" t="s">
        <v>1150</v>
      </c>
      <c r="D853" s="5" t="s">
        <v>1353</v>
      </c>
      <c r="E853" s="5" t="s">
        <v>1354</v>
      </c>
      <c r="F853" s="5" t="s">
        <v>2084</v>
      </c>
      <c r="G853" s="5" t="s">
        <v>2085</v>
      </c>
      <c r="H853" s="5" t="s">
        <v>1393</v>
      </c>
      <c r="I853" s="5" t="s">
        <v>1149</v>
      </c>
      <c r="J853" s="5" t="s">
        <v>1150</v>
      </c>
      <c r="K853" s="5" t="s">
        <v>1353</v>
      </c>
      <c r="L853" s="5" t="s">
        <v>1399</v>
      </c>
      <c r="M853" s="15"/>
      <c r="N853" s="15"/>
      <c r="O853" s="13">
        <v>0.375</v>
      </c>
      <c r="P853" s="18">
        <v>42986.415000000001</v>
      </c>
      <c r="Q853" s="4">
        <f t="shared" si="91"/>
        <v>23428.812819503746</v>
      </c>
      <c r="R853" s="4">
        <f t="shared" si="92"/>
        <v>10308.677640581649</v>
      </c>
      <c r="S853" s="16">
        <v>0</v>
      </c>
      <c r="T853" s="2">
        <f>Q853-R853</f>
        <v>13120.135178922097</v>
      </c>
    </row>
    <row r="854" spans="1:20" x14ac:dyDescent="0.25">
      <c r="A854" s="22" t="s">
        <v>408</v>
      </c>
      <c r="B854" s="5" t="s">
        <v>1149</v>
      </c>
      <c r="C854" s="5" t="s">
        <v>1150</v>
      </c>
      <c r="D854" s="5" t="s">
        <v>1353</v>
      </c>
      <c r="E854" s="5" t="s">
        <v>1354</v>
      </c>
      <c r="F854" s="5" t="s">
        <v>2084</v>
      </c>
      <c r="G854" s="5" t="s">
        <v>2085</v>
      </c>
      <c r="H854" s="5" t="s">
        <v>1393</v>
      </c>
      <c r="I854" s="5" t="s">
        <v>1175</v>
      </c>
      <c r="J854" s="5" t="s">
        <v>1176</v>
      </c>
      <c r="K854" s="5" t="s">
        <v>1359</v>
      </c>
      <c r="L854" s="5" t="s">
        <v>1394</v>
      </c>
      <c r="M854" s="5" t="s">
        <v>1353</v>
      </c>
      <c r="N854" s="5" t="s">
        <v>2587</v>
      </c>
      <c r="O854" s="13">
        <v>0.375</v>
      </c>
      <c r="P854" s="18">
        <v>42986.415000000001</v>
      </c>
      <c r="Q854" s="4">
        <f t="shared" si="91"/>
        <v>23428.812819503746</v>
      </c>
      <c r="R854" s="4"/>
      <c r="S854" s="4">
        <f>Q854</f>
        <v>23428.812819503746</v>
      </c>
      <c r="T854" s="1"/>
    </row>
    <row r="855" spans="1:20" x14ac:dyDescent="0.25">
      <c r="A855" s="22" t="s">
        <v>408</v>
      </c>
      <c r="B855" s="5" t="s">
        <v>1149</v>
      </c>
      <c r="C855" s="5" t="s">
        <v>1150</v>
      </c>
      <c r="D855" s="5" t="s">
        <v>1353</v>
      </c>
      <c r="E855" s="5" t="s">
        <v>1354</v>
      </c>
      <c r="F855" s="5" t="s">
        <v>2086</v>
      </c>
      <c r="G855" s="5" t="s">
        <v>2087</v>
      </c>
      <c r="H855" s="5" t="s">
        <v>1398</v>
      </c>
      <c r="I855" s="5" t="s">
        <v>1145</v>
      </c>
      <c r="J855" s="5" t="s">
        <v>1146</v>
      </c>
      <c r="K855" s="5" t="s">
        <v>1350</v>
      </c>
      <c r="L855" s="5" t="s">
        <v>1351</v>
      </c>
      <c r="M855" s="15"/>
      <c r="N855" s="15"/>
      <c r="O855" s="13">
        <v>0.1</v>
      </c>
      <c r="P855" s="18">
        <v>11463.044000000002</v>
      </c>
      <c r="Q855" s="4">
        <f t="shared" si="91"/>
        <v>6247.6834185343332</v>
      </c>
      <c r="R855" s="4">
        <f t="shared" si="92"/>
        <v>2748.9807041551067</v>
      </c>
      <c r="S855" s="16">
        <v>0</v>
      </c>
      <c r="T855" s="2">
        <f t="shared" ref="T855:T867" si="96">Q855-R855</f>
        <v>3498.7027143792266</v>
      </c>
    </row>
    <row r="856" spans="1:20" x14ac:dyDescent="0.25">
      <c r="A856" s="22" t="s">
        <v>409</v>
      </c>
      <c r="B856" s="5" t="s">
        <v>1161</v>
      </c>
      <c r="C856" s="5" t="s">
        <v>1162</v>
      </c>
      <c r="D856" s="5" t="s">
        <v>1348</v>
      </c>
      <c r="E856" s="5" t="s">
        <v>1349</v>
      </c>
      <c r="F856" s="5" t="s">
        <v>1743</v>
      </c>
      <c r="G856" s="5" t="s">
        <v>1744</v>
      </c>
      <c r="H856" s="5" t="s">
        <v>1393</v>
      </c>
      <c r="I856" s="5" t="s">
        <v>1161</v>
      </c>
      <c r="J856" s="5" t="s">
        <v>1162</v>
      </c>
      <c r="K856" s="5" t="s">
        <v>1348</v>
      </c>
      <c r="L856" s="5" t="s">
        <v>1407</v>
      </c>
      <c r="M856" s="15"/>
      <c r="N856" s="15"/>
      <c r="O856" s="13">
        <v>0.5</v>
      </c>
      <c r="P856" s="18">
        <v>42694.985000000001</v>
      </c>
      <c r="Q856" s="4">
        <f t="shared" si="91"/>
        <v>23269.975221160457</v>
      </c>
      <c r="R856" s="4">
        <f t="shared" si="92"/>
        <v>10238.7890973106</v>
      </c>
      <c r="S856" s="16">
        <v>0</v>
      </c>
      <c r="T856" s="2">
        <f t="shared" si="96"/>
        <v>13031.186123849857</v>
      </c>
    </row>
    <row r="857" spans="1:20" x14ac:dyDescent="0.25">
      <c r="A857" s="22" t="s">
        <v>409</v>
      </c>
      <c r="B857" s="5" t="s">
        <v>1161</v>
      </c>
      <c r="C857" s="5" t="s">
        <v>1162</v>
      </c>
      <c r="D857" s="5" t="s">
        <v>1348</v>
      </c>
      <c r="E857" s="5" t="s">
        <v>1349</v>
      </c>
      <c r="F857" s="5" t="s">
        <v>1585</v>
      </c>
      <c r="G857" s="5" t="s">
        <v>1586</v>
      </c>
      <c r="H857" s="5" t="s">
        <v>1398</v>
      </c>
      <c r="I857" s="5" t="s">
        <v>1161</v>
      </c>
      <c r="J857" s="5" t="s">
        <v>1162</v>
      </c>
      <c r="K857" s="5" t="s">
        <v>1348</v>
      </c>
      <c r="L857" s="5" t="s">
        <v>1407</v>
      </c>
      <c r="M857" s="15"/>
      <c r="N857" s="15"/>
      <c r="O857" s="13">
        <v>0.5</v>
      </c>
      <c r="P857" s="18">
        <v>42694.985000000001</v>
      </c>
      <c r="Q857" s="4">
        <f t="shared" si="91"/>
        <v>23269.975221160457</v>
      </c>
      <c r="R857" s="4">
        <f t="shared" si="92"/>
        <v>10238.7890973106</v>
      </c>
      <c r="S857" s="16">
        <v>0</v>
      </c>
      <c r="T857" s="2">
        <f t="shared" si="96"/>
        <v>13031.186123849857</v>
      </c>
    </row>
    <row r="858" spans="1:20" x14ac:dyDescent="0.25">
      <c r="A858" s="22" t="s">
        <v>410</v>
      </c>
      <c r="B858" s="5" t="s">
        <v>1161</v>
      </c>
      <c r="C858" s="5" t="s">
        <v>1162</v>
      </c>
      <c r="D858" s="5" t="s">
        <v>1348</v>
      </c>
      <c r="E858" s="5" t="s">
        <v>1349</v>
      </c>
      <c r="F858" s="5" t="s">
        <v>1611</v>
      </c>
      <c r="G858" s="5" t="s">
        <v>1612</v>
      </c>
      <c r="H858" s="5" t="s">
        <v>1402</v>
      </c>
      <c r="I858" s="5" t="s">
        <v>1155</v>
      </c>
      <c r="J858" s="5" t="s">
        <v>1156</v>
      </c>
      <c r="K858" s="5" t="s">
        <v>1336</v>
      </c>
      <c r="L858" s="5" t="s">
        <v>1352</v>
      </c>
      <c r="M858" s="15"/>
      <c r="N858" s="15"/>
      <c r="O858" s="13">
        <v>0.2</v>
      </c>
      <c r="P858" s="18">
        <v>5511.5380000000005</v>
      </c>
      <c r="Q858" s="4">
        <f t="shared" si="91"/>
        <v>3003.9442030600144</v>
      </c>
      <c r="R858" s="4">
        <f t="shared" si="92"/>
        <v>1321.7354493464063</v>
      </c>
      <c r="S858" s="16">
        <v>0</v>
      </c>
      <c r="T858" s="2">
        <f t="shared" si="96"/>
        <v>1682.2087537136081</v>
      </c>
    </row>
    <row r="859" spans="1:20" x14ac:dyDescent="0.25">
      <c r="A859" s="22" t="s">
        <v>410</v>
      </c>
      <c r="B859" s="5" t="s">
        <v>1161</v>
      </c>
      <c r="C859" s="5" t="s">
        <v>1162</v>
      </c>
      <c r="D859" s="5" t="s">
        <v>1348</v>
      </c>
      <c r="E859" s="5" t="s">
        <v>1349</v>
      </c>
      <c r="F859" s="5" t="s">
        <v>1595</v>
      </c>
      <c r="G859" s="5" t="s">
        <v>1596</v>
      </c>
      <c r="H859" s="5" t="s">
        <v>1393</v>
      </c>
      <c r="I859" s="5" t="s">
        <v>1161</v>
      </c>
      <c r="J859" s="5" t="s">
        <v>1162</v>
      </c>
      <c r="K859" s="5" t="s">
        <v>1348</v>
      </c>
      <c r="L859" s="5" t="s">
        <v>1407</v>
      </c>
      <c r="M859" s="15"/>
      <c r="N859" s="15"/>
      <c r="O859" s="13">
        <v>0.5</v>
      </c>
      <c r="P859" s="18">
        <v>13778.845000000001</v>
      </c>
      <c r="Q859" s="4">
        <f t="shared" si="91"/>
        <v>7509.8605076500362</v>
      </c>
      <c r="R859" s="4">
        <f t="shared" si="92"/>
        <v>3304.3386233660158</v>
      </c>
      <c r="S859" s="16">
        <v>0</v>
      </c>
      <c r="T859" s="2">
        <f t="shared" si="96"/>
        <v>4205.5218842840204</v>
      </c>
    </row>
    <row r="860" spans="1:20" x14ac:dyDescent="0.25">
      <c r="A860" s="22" t="s">
        <v>410</v>
      </c>
      <c r="B860" s="5" t="s">
        <v>1161</v>
      </c>
      <c r="C860" s="5" t="s">
        <v>1162</v>
      </c>
      <c r="D860" s="5" t="s">
        <v>1348</v>
      </c>
      <c r="E860" s="5" t="s">
        <v>1349</v>
      </c>
      <c r="F860" s="5" t="s">
        <v>2088</v>
      </c>
      <c r="G860" s="5" t="s">
        <v>2089</v>
      </c>
      <c r="H860" s="5" t="s">
        <v>1402</v>
      </c>
      <c r="I860" s="5" t="s">
        <v>1179</v>
      </c>
      <c r="J860" s="5" t="s">
        <v>1180</v>
      </c>
      <c r="K860" s="5" t="s">
        <v>1346</v>
      </c>
      <c r="L860" s="5" t="s">
        <v>1395</v>
      </c>
      <c r="M860" s="15"/>
      <c r="N860" s="15"/>
      <c r="O860" s="13">
        <v>0.3</v>
      </c>
      <c r="P860" s="18">
        <v>8267.3070000000007</v>
      </c>
      <c r="Q860" s="4">
        <f t="shared" si="91"/>
        <v>4505.9163045900214</v>
      </c>
      <c r="R860" s="4">
        <f t="shared" si="92"/>
        <v>1982.6031740196095</v>
      </c>
      <c r="S860" s="16">
        <v>0</v>
      </c>
      <c r="T860" s="2">
        <f t="shared" si="96"/>
        <v>2523.3131305704119</v>
      </c>
    </row>
    <row r="861" spans="1:20" x14ac:dyDescent="0.25">
      <c r="A861" s="22" t="s">
        <v>411</v>
      </c>
      <c r="B861" s="5" t="s">
        <v>1161</v>
      </c>
      <c r="C861" s="5" t="s">
        <v>1162</v>
      </c>
      <c r="D861" s="5" t="s">
        <v>1348</v>
      </c>
      <c r="E861" s="5" t="s">
        <v>1349</v>
      </c>
      <c r="F861" s="5" t="s">
        <v>1585</v>
      </c>
      <c r="G861" s="5" t="s">
        <v>1586</v>
      </c>
      <c r="H861" s="5" t="s">
        <v>1393</v>
      </c>
      <c r="I861" s="5" t="s">
        <v>1161</v>
      </c>
      <c r="J861" s="5" t="s">
        <v>1162</v>
      </c>
      <c r="K861" s="5" t="s">
        <v>1348</v>
      </c>
      <c r="L861" s="5" t="s">
        <v>1407</v>
      </c>
      <c r="M861" s="15"/>
      <c r="N861" s="15"/>
      <c r="O861" s="13">
        <v>1</v>
      </c>
      <c r="P861" s="18">
        <v>24075.35</v>
      </c>
      <c r="Q861" s="4">
        <f t="shared" si="91"/>
        <v>13121.74715463105</v>
      </c>
      <c r="R861" s="4">
        <f t="shared" si="92"/>
        <v>5773.5687480376619</v>
      </c>
      <c r="S861" s="16">
        <v>0</v>
      </c>
      <c r="T861" s="2">
        <f t="shared" si="96"/>
        <v>7348.178406593388</v>
      </c>
    </row>
    <row r="862" spans="1:20" x14ac:dyDescent="0.25">
      <c r="A862" s="22" t="s">
        <v>412</v>
      </c>
      <c r="B862" s="5" t="s">
        <v>1281</v>
      </c>
      <c r="C862" s="5" t="s">
        <v>1282</v>
      </c>
      <c r="D862" s="5" t="s">
        <v>1353</v>
      </c>
      <c r="E862" s="5" t="s">
        <v>1354</v>
      </c>
      <c r="F862" s="5" t="s">
        <v>2090</v>
      </c>
      <c r="G862" s="5" t="s">
        <v>2091</v>
      </c>
      <c r="H862" s="5" t="s">
        <v>1393</v>
      </c>
      <c r="I862" s="5" t="s">
        <v>1281</v>
      </c>
      <c r="J862" s="5" t="s">
        <v>1282</v>
      </c>
      <c r="K862" s="5" t="s">
        <v>1353</v>
      </c>
      <c r="L862" s="5" t="s">
        <v>1399</v>
      </c>
      <c r="M862" s="15"/>
      <c r="N862" s="15"/>
      <c r="O862" s="13">
        <v>1</v>
      </c>
      <c r="P862" s="18">
        <v>14237.269999999999</v>
      </c>
      <c r="Q862" s="4">
        <f t="shared" si="91"/>
        <v>7759.7151074528101</v>
      </c>
      <c r="R862" s="4">
        <f t="shared" si="92"/>
        <v>3414.2746472792364</v>
      </c>
      <c r="S862" s="16">
        <v>0</v>
      </c>
      <c r="T862" s="2">
        <f t="shared" si="96"/>
        <v>4345.4404601735732</v>
      </c>
    </row>
    <row r="863" spans="1:20" x14ac:dyDescent="0.25">
      <c r="A863" s="22" t="s">
        <v>413</v>
      </c>
      <c r="B863" s="5" t="s">
        <v>1157</v>
      </c>
      <c r="C863" s="5" t="s">
        <v>1158</v>
      </c>
      <c r="D863" s="5" t="s">
        <v>1357</v>
      </c>
      <c r="E863" s="5" t="s">
        <v>1358</v>
      </c>
      <c r="F863" s="5" t="s">
        <v>2092</v>
      </c>
      <c r="G863" s="5" t="s">
        <v>2093</v>
      </c>
      <c r="H863" s="5" t="s">
        <v>1393</v>
      </c>
      <c r="I863" s="5" t="s">
        <v>1157</v>
      </c>
      <c r="J863" s="5" t="s">
        <v>1158</v>
      </c>
      <c r="K863" s="5" t="s">
        <v>1357</v>
      </c>
      <c r="L863" s="5" t="s">
        <v>1433</v>
      </c>
      <c r="M863" s="15"/>
      <c r="N863" s="15"/>
      <c r="O863" s="13">
        <v>0.5</v>
      </c>
      <c r="P863" s="18">
        <v>19382.989999999998</v>
      </c>
      <c r="Q863" s="4">
        <f t="shared" si="91"/>
        <v>10564.27814676597</v>
      </c>
      <c r="R863" s="4">
        <f t="shared" si="92"/>
        <v>4648.2823845770263</v>
      </c>
      <c r="S863" s="16">
        <v>0</v>
      </c>
      <c r="T863" s="2">
        <f t="shared" si="96"/>
        <v>5915.9957621889434</v>
      </c>
    </row>
    <row r="864" spans="1:20" x14ac:dyDescent="0.25">
      <c r="A864" s="22" t="s">
        <v>413</v>
      </c>
      <c r="B864" s="5" t="s">
        <v>1157</v>
      </c>
      <c r="C864" s="5" t="s">
        <v>1158</v>
      </c>
      <c r="D864" s="5" t="s">
        <v>1357</v>
      </c>
      <c r="E864" s="5" t="s">
        <v>1358</v>
      </c>
      <c r="F864" s="5" t="s">
        <v>2092</v>
      </c>
      <c r="G864" s="5" t="s">
        <v>2093</v>
      </c>
      <c r="H864" s="5" t="s">
        <v>1393</v>
      </c>
      <c r="I864" s="5" t="s">
        <v>1159</v>
      </c>
      <c r="J864" s="5" t="s">
        <v>1160</v>
      </c>
      <c r="K864" s="5" t="s">
        <v>1357</v>
      </c>
      <c r="L864" s="5" t="s">
        <v>1433</v>
      </c>
      <c r="M864" s="15"/>
      <c r="N864" s="15"/>
      <c r="O864" s="13">
        <v>0.5</v>
      </c>
      <c r="P864" s="18">
        <v>19382.989999999998</v>
      </c>
      <c r="Q864" s="4">
        <f t="shared" si="91"/>
        <v>10564.27814676597</v>
      </c>
      <c r="R864" s="4">
        <f t="shared" si="92"/>
        <v>4648.2823845770263</v>
      </c>
      <c r="S864" s="16">
        <v>0</v>
      </c>
      <c r="T864" s="2">
        <f t="shared" si="96"/>
        <v>5915.9957621889434</v>
      </c>
    </row>
    <row r="865" spans="1:20" x14ac:dyDescent="0.25">
      <c r="A865" s="22" t="s">
        <v>414</v>
      </c>
      <c r="B865" s="5" t="s">
        <v>1149</v>
      </c>
      <c r="C865" s="5" t="s">
        <v>1150</v>
      </c>
      <c r="D865" s="5" t="s">
        <v>1353</v>
      </c>
      <c r="E865" s="5" t="s">
        <v>1354</v>
      </c>
      <c r="F865" s="5" t="s">
        <v>1414</v>
      </c>
      <c r="G865" s="5" t="s">
        <v>1415</v>
      </c>
      <c r="H865" s="5" t="s">
        <v>1393</v>
      </c>
      <c r="I865" s="5" t="s">
        <v>1149</v>
      </c>
      <c r="J865" s="5" t="s">
        <v>1150</v>
      </c>
      <c r="K865" s="5" t="s">
        <v>1353</v>
      </c>
      <c r="L865" s="5" t="s">
        <v>1399</v>
      </c>
      <c r="M865" s="15"/>
      <c r="N865" s="15"/>
      <c r="O865" s="13">
        <v>1</v>
      </c>
      <c r="P865" s="18">
        <v>30101.279999999999</v>
      </c>
      <c r="Q865" s="4">
        <f t="shared" si="91"/>
        <v>16406.04955652784</v>
      </c>
      <c r="R865" s="4">
        <f t="shared" si="92"/>
        <v>7218.6618048722494</v>
      </c>
      <c r="S865" s="16">
        <v>0</v>
      </c>
      <c r="T865" s="2">
        <f t="shared" si="96"/>
        <v>9187.3877516555913</v>
      </c>
    </row>
    <row r="866" spans="1:20" x14ac:dyDescent="0.25">
      <c r="A866" s="22" t="s">
        <v>415</v>
      </c>
      <c r="B866" s="5" t="s">
        <v>1169</v>
      </c>
      <c r="C866" s="5" t="s">
        <v>1170</v>
      </c>
      <c r="D866" s="5" t="s">
        <v>1348</v>
      </c>
      <c r="E866" s="5" t="s">
        <v>1349</v>
      </c>
      <c r="F866" s="5" t="s">
        <v>1864</v>
      </c>
      <c r="G866" s="5" t="s">
        <v>1865</v>
      </c>
      <c r="H866" s="5" t="s">
        <v>1393</v>
      </c>
      <c r="I866" s="5" t="s">
        <v>1169</v>
      </c>
      <c r="J866" s="5" t="s">
        <v>1170</v>
      </c>
      <c r="K866" s="5" t="s">
        <v>1348</v>
      </c>
      <c r="L866" s="5" t="s">
        <v>1407</v>
      </c>
      <c r="M866" s="15"/>
      <c r="N866" s="15"/>
      <c r="O866" s="13">
        <v>0.9</v>
      </c>
      <c r="P866" s="18">
        <v>17504.091</v>
      </c>
      <c r="Q866" s="4">
        <f t="shared" si="91"/>
        <v>9540.2250132875743</v>
      </c>
      <c r="R866" s="4">
        <f t="shared" si="92"/>
        <v>4197.6990058465326</v>
      </c>
      <c r="S866" s="16">
        <v>0</v>
      </c>
      <c r="T866" s="2">
        <f t="shared" si="96"/>
        <v>5342.5260074410417</v>
      </c>
    </row>
    <row r="867" spans="1:20" x14ac:dyDescent="0.25">
      <c r="A867" s="22" t="s">
        <v>415</v>
      </c>
      <c r="B867" s="5" t="s">
        <v>1169</v>
      </c>
      <c r="C867" s="5" t="s">
        <v>1170</v>
      </c>
      <c r="D867" s="5" t="s">
        <v>1348</v>
      </c>
      <c r="E867" s="5" t="s">
        <v>1349</v>
      </c>
      <c r="F867" s="5" t="s">
        <v>2094</v>
      </c>
      <c r="G867" s="5" t="s">
        <v>2095</v>
      </c>
      <c r="H867" s="5" t="s">
        <v>1398</v>
      </c>
      <c r="I867" s="5" t="s">
        <v>1183</v>
      </c>
      <c r="J867" s="5" t="s">
        <v>1184</v>
      </c>
      <c r="K867" s="5" t="s">
        <v>1361</v>
      </c>
      <c r="L867" s="5" t="s">
        <v>1486</v>
      </c>
      <c r="M867" s="15"/>
      <c r="N867" s="15"/>
      <c r="O867" s="13">
        <v>0.03</v>
      </c>
      <c r="P867" s="18">
        <v>583.46969999999988</v>
      </c>
      <c r="Q867" s="4">
        <f t="shared" si="91"/>
        <v>318.00750044291908</v>
      </c>
      <c r="R867" s="4">
        <f t="shared" si="92"/>
        <v>139.9233001948844</v>
      </c>
      <c r="S867" s="16">
        <v>0</v>
      </c>
      <c r="T867" s="2">
        <f t="shared" si="96"/>
        <v>178.08420024803468</v>
      </c>
    </row>
    <row r="868" spans="1:20" x14ac:dyDescent="0.25">
      <c r="A868" s="22" t="s">
        <v>415</v>
      </c>
      <c r="B868" s="5" t="s">
        <v>1169</v>
      </c>
      <c r="C868" s="5" t="s">
        <v>1170</v>
      </c>
      <c r="D868" s="5" t="s">
        <v>1348</v>
      </c>
      <c r="E868" s="5" t="s">
        <v>1349</v>
      </c>
      <c r="F868" s="5" t="s">
        <v>2094</v>
      </c>
      <c r="G868" s="5" t="s">
        <v>2095</v>
      </c>
      <c r="H868" s="5" t="s">
        <v>1398</v>
      </c>
      <c r="I868" s="5" t="s">
        <v>1175</v>
      </c>
      <c r="J868" s="5" t="s">
        <v>1176</v>
      </c>
      <c r="K868" s="5" t="s">
        <v>1359</v>
      </c>
      <c r="L868" s="5" t="s">
        <v>1394</v>
      </c>
      <c r="M868" s="5" t="s">
        <v>1361</v>
      </c>
      <c r="N868" s="5" t="s">
        <v>2591</v>
      </c>
      <c r="O868" s="13">
        <v>7.0000000000000007E-2</v>
      </c>
      <c r="P868" s="18">
        <v>1361.4293</v>
      </c>
      <c r="Q868" s="4">
        <f t="shared" si="91"/>
        <v>742.01750103347797</v>
      </c>
      <c r="R868" s="4"/>
      <c r="S868" s="4">
        <f>Q868</f>
        <v>742.01750103347797</v>
      </c>
      <c r="T868" s="1"/>
    </row>
    <row r="869" spans="1:20" x14ac:dyDescent="0.25">
      <c r="A869" s="22" t="s">
        <v>416</v>
      </c>
      <c r="B869" s="5" t="s">
        <v>1137</v>
      </c>
      <c r="C869" s="5" t="s">
        <v>1329</v>
      </c>
      <c r="D869" s="5" t="s">
        <v>1346</v>
      </c>
      <c r="E869" s="5" t="s">
        <v>1347</v>
      </c>
      <c r="F869" s="5" t="s">
        <v>2096</v>
      </c>
      <c r="G869" s="5" t="s">
        <v>2097</v>
      </c>
      <c r="H869" s="5" t="s">
        <v>1393</v>
      </c>
      <c r="I869" s="5" t="s">
        <v>1137</v>
      </c>
      <c r="J869" s="5" t="s">
        <v>1138</v>
      </c>
      <c r="K869" s="5" t="s">
        <v>1346</v>
      </c>
      <c r="L869" s="5" t="s">
        <v>1395</v>
      </c>
      <c r="M869" s="15"/>
      <c r="N869" s="15"/>
      <c r="O869" s="13">
        <v>1</v>
      </c>
      <c r="P869" s="18">
        <v>9688.17</v>
      </c>
      <c r="Q869" s="4">
        <f t="shared" si="91"/>
        <v>5280.3268542755104</v>
      </c>
      <c r="R869" s="4">
        <f t="shared" si="92"/>
        <v>2323.3438158812246</v>
      </c>
      <c r="S869" s="16">
        <v>0</v>
      </c>
      <c r="T869" s="2">
        <f t="shared" ref="T869:T885" si="97">Q869-R869</f>
        <v>2956.9830383942858</v>
      </c>
    </row>
    <row r="870" spans="1:20" x14ac:dyDescent="0.25">
      <c r="A870" s="22" t="s">
        <v>417</v>
      </c>
      <c r="B870" s="5" t="s">
        <v>1277</v>
      </c>
      <c r="C870" s="5" t="s">
        <v>1278</v>
      </c>
      <c r="D870" s="5" t="s">
        <v>1363</v>
      </c>
      <c r="E870" s="5" t="s">
        <v>1349</v>
      </c>
      <c r="F870" s="5" t="s">
        <v>2059</v>
      </c>
      <c r="G870" s="5" t="s">
        <v>2060</v>
      </c>
      <c r="H870" s="5" t="s">
        <v>1393</v>
      </c>
      <c r="I870" s="5" t="s">
        <v>1205</v>
      </c>
      <c r="J870" s="5" t="s">
        <v>1206</v>
      </c>
      <c r="K870" s="5" t="s">
        <v>1363</v>
      </c>
      <c r="L870" s="5" t="s">
        <v>1407</v>
      </c>
      <c r="M870" s="15"/>
      <c r="N870" s="15"/>
      <c r="O870" s="13">
        <v>0.49</v>
      </c>
      <c r="P870" s="18">
        <v>231.8141</v>
      </c>
      <c r="Q870" s="4">
        <f t="shared" si="91"/>
        <v>126.34524553447231</v>
      </c>
      <c r="R870" s="4">
        <f t="shared" si="92"/>
        <v>55.591908035167819</v>
      </c>
      <c r="S870" s="16">
        <v>0</v>
      </c>
      <c r="T870" s="2">
        <f t="shared" si="97"/>
        <v>70.753337499304493</v>
      </c>
    </row>
    <row r="871" spans="1:20" x14ac:dyDescent="0.25">
      <c r="A871" s="22" t="s">
        <v>417</v>
      </c>
      <c r="B871" s="5" t="s">
        <v>1277</v>
      </c>
      <c r="C871" s="5" t="s">
        <v>1278</v>
      </c>
      <c r="D871" s="5" t="s">
        <v>1363</v>
      </c>
      <c r="E871" s="5" t="s">
        <v>1349</v>
      </c>
      <c r="F871" s="5" t="s">
        <v>2059</v>
      </c>
      <c r="G871" s="5" t="s">
        <v>2060</v>
      </c>
      <c r="H871" s="5" t="s">
        <v>1393</v>
      </c>
      <c r="I871" s="5" t="s">
        <v>1277</v>
      </c>
      <c r="J871" s="5" t="s">
        <v>1278</v>
      </c>
      <c r="K871" s="5" t="s">
        <v>1363</v>
      </c>
      <c r="L871" s="5" t="s">
        <v>1407</v>
      </c>
      <c r="M871" s="15"/>
      <c r="N871" s="15"/>
      <c r="O871" s="13">
        <v>0.51</v>
      </c>
      <c r="P871" s="18">
        <v>241.27589999999998</v>
      </c>
      <c r="Q871" s="4">
        <f t="shared" si="91"/>
        <v>131.50219433179771</v>
      </c>
      <c r="R871" s="4">
        <f t="shared" si="92"/>
        <v>57.86096550599099</v>
      </c>
      <c r="S871" s="16">
        <v>0</v>
      </c>
      <c r="T871" s="2">
        <f t="shared" si="97"/>
        <v>73.641228825806721</v>
      </c>
    </row>
    <row r="872" spans="1:20" x14ac:dyDescent="0.25">
      <c r="A872" s="22" t="s">
        <v>418</v>
      </c>
      <c r="B872" s="5" t="s">
        <v>1277</v>
      </c>
      <c r="C872" s="5" t="s">
        <v>1278</v>
      </c>
      <c r="D872" s="5" t="s">
        <v>1363</v>
      </c>
      <c r="E872" s="5" t="s">
        <v>1349</v>
      </c>
      <c r="F872" s="5" t="s">
        <v>2059</v>
      </c>
      <c r="G872" s="5" t="s">
        <v>2060</v>
      </c>
      <c r="H872" s="5" t="s">
        <v>1393</v>
      </c>
      <c r="I872" s="5" t="s">
        <v>1205</v>
      </c>
      <c r="J872" s="5" t="s">
        <v>1206</v>
      </c>
      <c r="K872" s="5" t="s">
        <v>1363</v>
      </c>
      <c r="L872" s="5" t="s">
        <v>1407</v>
      </c>
      <c r="M872" s="15"/>
      <c r="N872" s="15"/>
      <c r="O872" s="13">
        <v>0.49</v>
      </c>
      <c r="P872" s="18">
        <v>13208.542899999999</v>
      </c>
      <c r="Q872" s="4">
        <f t="shared" si="91"/>
        <v>7199.0297218896985</v>
      </c>
      <c r="R872" s="4">
        <f t="shared" si="92"/>
        <v>3167.5730776314672</v>
      </c>
      <c r="S872" s="16">
        <v>0</v>
      </c>
      <c r="T872" s="2">
        <f t="shared" si="97"/>
        <v>4031.4566442582313</v>
      </c>
    </row>
    <row r="873" spans="1:20" x14ac:dyDescent="0.25">
      <c r="A873" s="22" t="s">
        <v>418</v>
      </c>
      <c r="B873" s="5" t="s">
        <v>1277</v>
      </c>
      <c r="C873" s="5" t="s">
        <v>1278</v>
      </c>
      <c r="D873" s="5" t="s">
        <v>1363</v>
      </c>
      <c r="E873" s="5" t="s">
        <v>1349</v>
      </c>
      <c r="F873" s="5" t="s">
        <v>2059</v>
      </c>
      <c r="G873" s="5" t="s">
        <v>2060</v>
      </c>
      <c r="H873" s="5" t="s">
        <v>1393</v>
      </c>
      <c r="I873" s="5" t="s">
        <v>1277</v>
      </c>
      <c r="J873" s="5" t="s">
        <v>1278</v>
      </c>
      <c r="K873" s="5" t="s">
        <v>1363</v>
      </c>
      <c r="L873" s="5" t="s">
        <v>1407</v>
      </c>
      <c r="M873" s="15"/>
      <c r="N873" s="15"/>
      <c r="O873" s="13">
        <v>0.51</v>
      </c>
      <c r="P873" s="18">
        <v>13747.667100000001</v>
      </c>
      <c r="Q873" s="4">
        <f t="shared" si="91"/>
        <v>7492.8676697219325</v>
      </c>
      <c r="R873" s="4">
        <f t="shared" si="92"/>
        <v>3296.8617746776504</v>
      </c>
      <c r="S873" s="16">
        <v>0</v>
      </c>
      <c r="T873" s="2">
        <f t="shared" si="97"/>
        <v>4196.0058950442817</v>
      </c>
    </row>
    <row r="874" spans="1:20" x14ac:dyDescent="0.25">
      <c r="A874" s="22" t="s">
        <v>419</v>
      </c>
      <c r="B874" s="5" t="s">
        <v>1163</v>
      </c>
      <c r="C874" s="5" t="s">
        <v>1164</v>
      </c>
      <c r="D874" s="5" t="s">
        <v>1348</v>
      </c>
      <c r="E874" s="5" t="s">
        <v>1349</v>
      </c>
      <c r="F874" s="5" t="s">
        <v>1843</v>
      </c>
      <c r="G874" s="5" t="s">
        <v>1844</v>
      </c>
      <c r="H874" s="5" t="s">
        <v>1393</v>
      </c>
      <c r="I874" s="5" t="s">
        <v>1163</v>
      </c>
      <c r="J874" s="14" t="s">
        <v>1164</v>
      </c>
      <c r="K874" s="5" t="s">
        <v>1348</v>
      </c>
      <c r="L874" s="5" t="s">
        <v>1407</v>
      </c>
      <c r="M874" s="15"/>
      <c r="N874" s="15"/>
      <c r="O874" s="13">
        <v>1</v>
      </c>
      <c r="P874" s="18">
        <v>36708.689999999995</v>
      </c>
      <c r="Q874" s="4">
        <f t="shared" si="91"/>
        <v>20007.27501605307</v>
      </c>
      <c r="R874" s="4">
        <f t="shared" si="92"/>
        <v>8803.2010070633514</v>
      </c>
      <c r="S874" s="16">
        <v>0</v>
      </c>
      <c r="T874" s="2">
        <f t="shared" si="97"/>
        <v>11204.074008989719</v>
      </c>
    </row>
    <row r="875" spans="1:20" x14ac:dyDescent="0.25">
      <c r="A875" s="22" t="s">
        <v>420</v>
      </c>
      <c r="B875" s="5" t="s">
        <v>1201</v>
      </c>
      <c r="C875" s="5" t="s">
        <v>1202</v>
      </c>
      <c r="D875" s="5" t="s">
        <v>1348</v>
      </c>
      <c r="E875" s="5" t="s">
        <v>1349</v>
      </c>
      <c r="F875" s="5" t="s">
        <v>2098</v>
      </c>
      <c r="G875" s="5" t="s">
        <v>2099</v>
      </c>
      <c r="H875" s="5" t="s">
        <v>1393</v>
      </c>
      <c r="I875" s="5" t="s">
        <v>1201</v>
      </c>
      <c r="J875" s="5" t="s">
        <v>1202</v>
      </c>
      <c r="K875" s="5" t="s">
        <v>1348</v>
      </c>
      <c r="L875" s="5" t="s">
        <v>1407</v>
      </c>
      <c r="M875" s="15"/>
      <c r="N875" s="15"/>
      <c r="O875" s="13">
        <v>1</v>
      </c>
      <c r="P875" s="18">
        <v>17601.120000000003</v>
      </c>
      <c r="Q875" s="4">
        <f t="shared" si="91"/>
        <v>9593.1085644993618</v>
      </c>
      <c r="R875" s="4">
        <f t="shared" si="92"/>
        <v>4220.967768379719</v>
      </c>
      <c r="S875" s="16">
        <v>0</v>
      </c>
      <c r="T875" s="2">
        <f t="shared" si="97"/>
        <v>5372.1407961196428</v>
      </c>
    </row>
    <row r="876" spans="1:20" x14ac:dyDescent="0.25">
      <c r="A876" s="22" t="s">
        <v>421</v>
      </c>
      <c r="B876" s="5" t="s">
        <v>1137</v>
      </c>
      <c r="C876" s="5" t="s">
        <v>1329</v>
      </c>
      <c r="D876" s="5" t="s">
        <v>1346</v>
      </c>
      <c r="E876" s="5" t="s">
        <v>1347</v>
      </c>
      <c r="F876" s="5" t="s">
        <v>1975</v>
      </c>
      <c r="G876" s="5" t="s">
        <v>1976</v>
      </c>
      <c r="H876" s="5" t="s">
        <v>1393</v>
      </c>
      <c r="I876" s="5" t="s">
        <v>1137</v>
      </c>
      <c r="J876" s="5" t="s">
        <v>1138</v>
      </c>
      <c r="K876" s="5" t="s">
        <v>1346</v>
      </c>
      <c r="L876" s="5" t="s">
        <v>1395</v>
      </c>
      <c r="M876" s="15"/>
      <c r="N876" s="15"/>
      <c r="O876" s="13">
        <v>0.6</v>
      </c>
      <c r="P876" s="18">
        <v>7930.2179999999989</v>
      </c>
      <c r="Q876" s="4">
        <f t="shared" si="91"/>
        <v>4322.1932589600538</v>
      </c>
      <c r="R876" s="4">
        <f t="shared" si="92"/>
        <v>1901.7650339424238</v>
      </c>
      <c r="S876" s="16">
        <v>0</v>
      </c>
      <c r="T876" s="2">
        <f t="shared" si="97"/>
        <v>2420.4282250176302</v>
      </c>
    </row>
    <row r="877" spans="1:20" x14ac:dyDescent="0.25">
      <c r="A877" s="22" t="s">
        <v>421</v>
      </c>
      <c r="B877" s="5" t="s">
        <v>1137</v>
      </c>
      <c r="C877" s="5" t="s">
        <v>1329</v>
      </c>
      <c r="D877" s="5" t="s">
        <v>1346</v>
      </c>
      <c r="E877" s="5" t="s">
        <v>1347</v>
      </c>
      <c r="F877" s="5" t="s">
        <v>1615</v>
      </c>
      <c r="G877" s="5" t="s">
        <v>1616</v>
      </c>
      <c r="H877" s="5" t="s">
        <v>1398</v>
      </c>
      <c r="I877" s="5" t="s">
        <v>1137</v>
      </c>
      <c r="J877" s="5" t="s">
        <v>1138</v>
      </c>
      <c r="K877" s="5" t="s">
        <v>1346</v>
      </c>
      <c r="L877" s="5" t="s">
        <v>1395</v>
      </c>
      <c r="M877" s="15"/>
      <c r="N877" s="15"/>
      <c r="O877" s="13">
        <v>0.2</v>
      </c>
      <c r="P877" s="18">
        <v>2643.4059999999999</v>
      </c>
      <c r="Q877" s="4">
        <f t="shared" si="91"/>
        <v>1440.731086320018</v>
      </c>
      <c r="R877" s="4">
        <f t="shared" si="92"/>
        <v>633.92167798080789</v>
      </c>
      <c r="S877" s="16">
        <v>0</v>
      </c>
      <c r="T877" s="2">
        <f t="shared" si="97"/>
        <v>806.80940833921011</v>
      </c>
    </row>
    <row r="878" spans="1:20" x14ac:dyDescent="0.25">
      <c r="A878" s="22" t="s">
        <v>421</v>
      </c>
      <c r="B878" s="5" t="s">
        <v>1137</v>
      </c>
      <c r="C878" s="5" t="s">
        <v>1329</v>
      </c>
      <c r="D878" s="5" t="s">
        <v>1346</v>
      </c>
      <c r="E878" s="5" t="s">
        <v>1347</v>
      </c>
      <c r="F878" s="5" t="s">
        <v>1396</v>
      </c>
      <c r="G878" s="5" t="s">
        <v>1397</v>
      </c>
      <c r="H878" s="5" t="s">
        <v>1398</v>
      </c>
      <c r="I878" s="5" t="s">
        <v>1139</v>
      </c>
      <c r="J878" s="5" t="s">
        <v>1140</v>
      </c>
      <c r="K878" s="5" t="s">
        <v>1353</v>
      </c>
      <c r="L878" s="5" t="s">
        <v>1399</v>
      </c>
      <c r="M878" s="15"/>
      <c r="N878" s="15"/>
      <c r="O878" s="13">
        <v>0.2</v>
      </c>
      <c r="P878" s="18">
        <v>2643.4059999999999</v>
      </c>
      <c r="Q878" s="4">
        <f t="shared" si="91"/>
        <v>1440.731086320018</v>
      </c>
      <c r="R878" s="4">
        <f t="shared" si="92"/>
        <v>633.92167798080789</v>
      </c>
      <c r="S878" s="16">
        <v>0</v>
      </c>
      <c r="T878" s="2">
        <f t="shared" si="97"/>
        <v>806.80940833921011</v>
      </c>
    </row>
    <row r="879" spans="1:20" x14ac:dyDescent="0.25">
      <c r="A879" s="22" t="s">
        <v>422</v>
      </c>
      <c r="B879" s="5" t="s">
        <v>1161</v>
      </c>
      <c r="C879" s="5" t="s">
        <v>1162</v>
      </c>
      <c r="D879" s="5" t="s">
        <v>1348</v>
      </c>
      <c r="E879" s="5" t="s">
        <v>1349</v>
      </c>
      <c r="F879" s="5" t="s">
        <v>1585</v>
      </c>
      <c r="G879" s="5" t="s">
        <v>1586</v>
      </c>
      <c r="H879" s="5" t="s">
        <v>1393</v>
      </c>
      <c r="I879" s="5" t="s">
        <v>1161</v>
      </c>
      <c r="J879" s="5" t="s">
        <v>1162</v>
      </c>
      <c r="K879" s="5" t="s">
        <v>1348</v>
      </c>
      <c r="L879" s="5" t="s">
        <v>1407</v>
      </c>
      <c r="M879" s="15"/>
      <c r="N879" s="15"/>
      <c r="O879" s="13">
        <v>1</v>
      </c>
      <c r="P879" s="18">
        <v>59044.37000000001</v>
      </c>
      <c r="Q879" s="4">
        <f t="shared" si="91"/>
        <v>32180.852782804119</v>
      </c>
      <c r="R879" s="4">
        <f t="shared" si="92"/>
        <v>14159.575224433813</v>
      </c>
      <c r="S879" s="16">
        <v>0</v>
      </c>
      <c r="T879" s="2">
        <f t="shared" si="97"/>
        <v>18021.277558370304</v>
      </c>
    </row>
    <row r="880" spans="1:20" x14ac:dyDescent="0.25">
      <c r="A880" s="22" t="s">
        <v>423</v>
      </c>
      <c r="B880" s="5" t="s">
        <v>1161</v>
      </c>
      <c r="C880" s="5" t="s">
        <v>1162</v>
      </c>
      <c r="D880" s="5" t="s">
        <v>1348</v>
      </c>
      <c r="E880" s="5" t="s">
        <v>1349</v>
      </c>
      <c r="F880" s="5" t="s">
        <v>1817</v>
      </c>
      <c r="G880" s="5" t="s">
        <v>1818</v>
      </c>
      <c r="H880" s="5" t="s">
        <v>1393</v>
      </c>
      <c r="I880" s="5" t="s">
        <v>1161</v>
      </c>
      <c r="J880" s="5" t="s">
        <v>1162</v>
      </c>
      <c r="K880" s="5" t="s">
        <v>1348</v>
      </c>
      <c r="L880" s="5" t="s">
        <v>1407</v>
      </c>
      <c r="M880" s="15"/>
      <c r="N880" s="15"/>
      <c r="O880" s="13">
        <v>1</v>
      </c>
      <c r="P880" s="18">
        <v>35057.64</v>
      </c>
      <c r="Q880" s="4">
        <f t="shared" si="91"/>
        <v>19107.40603638492</v>
      </c>
      <c r="R880" s="4">
        <f t="shared" si="92"/>
        <v>8407.2586560093641</v>
      </c>
      <c r="S880" s="16">
        <v>0</v>
      </c>
      <c r="T880" s="2">
        <f t="shared" si="97"/>
        <v>10700.147380375556</v>
      </c>
    </row>
    <row r="881" spans="1:20" x14ac:dyDescent="0.25">
      <c r="A881" s="22" t="s">
        <v>424</v>
      </c>
      <c r="B881" s="5" t="s">
        <v>1221</v>
      </c>
      <c r="C881" s="5" t="s">
        <v>1222</v>
      </c>
      <c r="D881" s="5" t="s">
        <v>1363</v>
      </c>
      <c r="E881" s="5" t="s">
        <v>1349</v>
      </c>
      <c r="F881" s="5" t="s">
        <v>1927</v>
      </c>
      <c r="G881" s="5" t="s">
        <v>1928</v>
      </c>
      <c r="H881" s="5" t="s">
        <v>1393</v>
      </c>
      <c r="I881" s="5" t="s">
        <v>1221</v>
      </c>
      <c r="J881" s="5" t="s">
        <v>1222</v>
      </c>
      <c r="K881" s="5" t="s">
        <v>1363</v>
      </c>
      <c r="L881" s="5" t="s">
        <v>1407</v>
      </c>
      <c r="M881" s="15"/>
      <c r="N881" s="15"/>
      <c r="O881" s="13">
        <v>1</v>
      </c>
      <c r="P881" s="18">
        <v>10380.429999999998</v>
      </c>
      <c r="Q881" s="4">
        <f t="shared" si="91"/>
        <v>5657.6281473102899</v>
      </c>
      <c r="R881" s="4">
        <f t="shared" si="92"/>
        <v>2489.3563848165277</v>
      </c>
      <c r="S881" s="16">
        <v>0</v>
      </c>
      <c r="T881" s="2">
        <f t="shared" si="97"/>
        <v>3168.2717624937623</v>
      </c>
    </row>
    <row r="882" spans="1:20" x14ac:dyDescent="0.25">
      <c r="A882" s="22" t="s">
        <v>425</v>
      </c>
      <c r="B882" s="5" t="s">
        <v>1181</v>
      </c>
      <c r="C882" s="5" t="s">
        <v>1182</v>
      </c>
      <c r="D882" s="5" t="s">
        <v>1346</v>
      </c>
      <c r="E882" s="5" t="s">
        <v>1347</v>
      </c>
      <c r="F882" s="5" t="s">
        <v>2100</v>
      </c>
      <c r="G882" s="5" t="s">
        <v>2101</v>
      </c>
      <c r="H882" s="5" t="s">
        <v>1393</v>
      </c>
      <c r="I882" s="5" t="s">
        <v>1181</v>
      </c>
      <c r="J882" s="5" t="s">
        <v>1182</v>
      </c>
      <c r="K882" s="5" t="s">
        <v>1346</v>
      </c>
      <c r="L882" s="5" t="s">
        <v>1395</v>
      </c>
      <c r="M882" s="15"/>
      <c r="N882" s="15"/>
      <c r="O882" s="13">
        <v>1</v>
      </c>
      <c r="P882" s="18">
        <v>65704.460000000006</v>
      </c>
      <c r="Q882" s="4">
        <f t="shared" si="91"/>
        <v>35810.790333331388</v>
      </c>
      <c r="R882" s="4">
        <f t="shared" si="92"/>
        <v>15756.747746665811</v>
      </c>
      <c r="S882" s="16">
        <v>0</v>
      </c>
      <c r="T882" s="2">
        <f t="shared" si="97"/>
        <v>20054.042586665579</v>
      </c>
    </row>
    <row r="883" spans="1:20" x14ac:dyDescent="0.25">
      <c r="A883" s="22" t="s">
        <v>426</v>
      </c>
      <c r="B883" s="5" t="s">
        <v>1155</v>
      </c>
      <c r="C883" s="5" t="s">
        <v>1156</v>
      </c>
      <c r="D883" s="5" t="s">
        <v>1336</v>
      </c>
      <c r="E883" s="5" t="s">
        <v>1352</v>
      </c>
      <c r="F883" s="5" t="s">
        <v>2102</v>
      </c>
      <c r="G883" s="5" t="s">
        <v>2103</v>
      </c>
      <c r="H883" s="5" t="s">
        <v>1393</v>
      </c>
      <c r="I883" s="5" t="s">
        <v>1155</v>
      </c>
      <c r="J883" s="5" t="s">
        <v>1156</v>
      </c>
      <c r="K883" s="5" t="s">
        <v>1336</v>
      </c>
      <c r="L883" s="5" t="s">
        <v>1352</v>
      </c>
      <c r="M883" s="15"/>
      <c r="N883" s="15"/>
      <c r="O883" s="13">
        <v>1</v>
      </c>
      <c r="P883" s="18">
        <v>41392.6</v>
      </c>
      <c r="Q883" s="4">
        <f t="shared" si="91"/>
        <v>22560.1385347578</v>
      </c>
      <c r="R883" s="4">
        <f t="shared" si="92"/>
        <v>9926.4609552934326</v>
      </c>
      <c r="S883" s="16">
        <v>0</v>
      </c>
      <c r="T883" s="2">
        <f t="shared" si="97"/>
        <v>12633.677579464367</v>
      </c>
    </row>
    <row r="884" spans="1:20" x14ac:dyDescent="0.25">
      <c r="A884" s="22" t="s">
        <v>427</v>
      </c>
      <c r="B884" s="5" t="s">
        <v>1259</v>
      </c>
      <c r="C884" s="5" t="s">
        <v>1331</v>
      </c>
      <c r="D884" s="5" t="s">
        <v>1376</v>
      </c>
      <c r="E884" s="5" t="s">
        <v>1377</v>
      </c>
      <c r="F884" s="5" t="s">
        <v>2104</v>
      </c>
      <c r="G884" s="5" t="s">
        <v>2105</v>
      </c>
      <c r="H884" s="5" t="s">
        <v>1393</v>
      </c>
      <c r="I884" s="5" t="s">
        <v>1259</v>
      </c>
      <c r="J884" s="5" t="s">
        <v>1260</v>
      </c>
      <c r="K884" s="5" t="s">
        <v>1376</v>
      </c>
      <c r="L884" s="5" t="s">
        <v>1979</v>
      </c>
      <c r="M884" s="15"/>
      <c r="N884" s="15"/>
      <c r="O884" s="13">
        <v>1</v>
      </c>
      <c r="P884" s="18">
        <v>1812.68</v>
      </c>
      <c r="Q884" s="4">
        <f t="shared" si="91"/>
        <v>987.96190428204011</v>
      </c>
      <c r="R884" s="4">
        <f t="shared" si="92"/>
        <v>434.70323788409763</v>
      </c>
      <c r="S884" s="16">
        <v>0</v>
      </c>
      <c r="T884" s="2">
        <f t="shared" si="97"/>
        <v>553.25866639794253</v>
      </c>
    </row>
    <row r="885" spans="1:20" x14ac:dyDescent="0.25">
      <c r="A885" s="22" t="s">
        <v>428</v>
      </c>
      <c r="B885" s="5" t="s">
        <v>1149</v>
      </c>
      <c r="C885" s="5" t="s">
        <v>1150</v>
      </c>
      <c r="D885" s="5" t="s">
        <v>1353</v>
      </c>
      <c r="E885" s="5" t="s">
        <v>1354</v>
      </c>
      <c r="F885" s="5" t="s">
        <v>1877</v>
      </c>
      <c r="G885" s="5" t="s">
        <v>1878</v>
      </c>
      <c r="H885" s="5" t="s">
        <v>1398</v>
      </c>
      <c r="I885" s="5" t="s">
        <v>1149</v>
      </c>
      <c r="J885" s="5" t="s">
        <v>1150</v>
      </c>
      <c r="K885" s="5" t="s">
        <v>1353</v>
      </c>
      <c r="L885" s="5" t="s">
        <v>1399</v>
      </c>
      <c r="M885" s="15"/>
      <c r="N885" s="15"/>
      <c r="O885" s="13">
        <v>0.05</v>
      </c>
      <c r="P885" s="18">
        <v>4890.1494999999995</v>
      </c>
      <c r="Q885" s="4">
        <f t="shared" si="91"/>
        <v>2665.2698834012986</v>
      </c>
      <c r="R885" s="4">
        <f t="shared" si="92"/>
        <v>1172.7187486965713</v>
      </c>
      <c r="S885" s="16">
        <v>0</v>
      </c>
      <c r="T885" s="2">
        <f t="shared" si="97"/>
        <v>1492.5511347047272</v>
      </c>
    </row>
    <row r="886" spans="1:20" x14ac:dyDescent="0.25">
      <c r="A886" s="22" t="s">
        <v>428</v>
      </c>
      <c r="B886" s="5" t="s">
        <v>1149</v>
      </c>
      <c r="C886" s="5" t="s">
        <v>1150</v>
      </c>
      <c r="D886" s="5" t="s">
        <v>1353</v>
      </c>
      <c r="E886" s="5" t="s">
        <v>1354</v>
      </c>
      <c r="F886" s="5" t="s">
        <v>1877</v>
      </c>
      <c r="G886" s="5" t="s">
        <v>1878</v>
      </c>
      <c r="H886" s="5" t="s">
        <v>1398</v>
      </c>
      <c r="I886" s="5" t="s">
        <v>1175</v>
      </c>
      <c r="J886" s="5" t="s">
        <v>1176</v>
      </c>
      <c r="K886" s="5" t="s">
        <v>1359</v>
      </c>
      <c r="L886" s="5" t="s">
        <v>1394</v>
      </c>
      <c r="M886" s="5" t="s">
        <v>1353</v>
      </c>
      <c r="N886" s="5" t="s">
        <v>2587</v>
      </c>
      <c r="O886" s="13">
        <v>0.05</v>
      </c>
      <c r="P886" s="18">
        <v>4890.1494999999995</v>
      </c>
      <c r="Q886" s="4">
        <f t="shared" si="91"/>
        <v>2665.2698834012986</v>
      </c>
      <c r="R886" s="4"/>
      <c r="S886" s="4">
        <f>Q886</f>
        <v>2665.2698834012986</v>
      </c>
      <c r="T886" s="1"/>
    </row>
    <row r="887" spans="1:20" x14ac:dyDescent="0.25">
      <c r="A887" s="22" t="s">
        <v>428</v>
      </c>
      <c r="B887" s="5" t="s">
        <v>1149</v>
      </c>
      <c r="C887" s="5" t="s">
        <v>1150</v>
      </c>
      <c r="D887" s="5" t="s">
        <v>1353</v>
      </c>
      <c r="E887" s="5" t="s">
        <v>1354</v>
      </c>
      <c r="F887" s="5" t="s">
        <v>2040</v>
      </c>
      <c r="G887" s="5" t="s">
        <v>2041</v>
      </c>
      <c r="H887" s="5" t="s">
        <v>1398</v>
      </c>
      <c r="I887" s="5" t="s">
        <v>1149</v>
      </c>
      <c r="J887" s="5" t="s">
        <v>1150</v>
      </c>
      <c r="K887" s="5" t="s">
        <v>1353</v>
      </c>
      <c r="L887" s="5" t="s">
        <v>1399</v>
      </c>
      <c r="M887" s="15"/>
      <c r="N887" s="15"/>
      <c r="O887" s="13">
        <v>0.4</v>
      </c>
      <c r="P887" s="18">
        <v>39121.195999999996</v>
      </c>
      <c r="Q887" s="4">
        <f t="shared" si="91"/>
        <v>21322.159067210388</v>
      </c>
      <c r="R887" s="4">
        <f t="shared" si="92"/>
        <v>9381.7499895725705</v>
      </c>
      <c r="S887" s="16">
        <v>0</v>
      </c>
      <c r="T887" s="2">
        <f t="shared" ref="T887:T895" si="98">Q887-R887</f>
        <v>11940.409077637818</v>
      </c>
    </row>
    <row r="888" spans="1:20" x14ac:dyDescent="0.25">
      <c r="A888" s="22" t="s">
        <v>428</v>
      </c>
      <c r="B888" s="5" t="s">
        <v>1149</v>
      </c>
      <c r="C888" s="5" t="s">
        <v>1150</v>
      </c>
      <c r="D888" s="5" t="s">
        <v>1353</v>
      </c>
      <c r="E888" s="5" t="s">
        <v>1354</v>
      </c>
      <c r="F888" s="5" t="s">
        <v>1685</v>
      </c>
      <c r="G888" s="5" t="s">
        <v>1686</v>
      </c>
      <c r="H888" s="5" t="s">
        <v>1393</v>
      </c>
      <c r="I888" s="5" t="s">
        <v>1149</v>
      </c>
      <c r="J888" s="5" t="s">
        <v>1150</v>
      </c>
      <c r="K888" s="5" t="s">
        <v>1353</v>
      </c>
      <c r="L888" s="5" t="s">
        <v>1399</v>
      </c>
      <c r="M888" s="15"/>
      <c r="N888" s="15"/>
      <c r="O888" s="13">
        <v>0.4</v>
      </c>
      <c r="P888" s="18">
        <v>39121.195999999996</v>
      </c>
      <c r="Q888" s="4">
        <f t="shared" si="91"/>
        <v>21322.159067210388</v>
      </c>
      <c r="R888" s="4">
        <f t="shared" si="92"/>
        <v>9381.7499895725705</v>
      </c>
      <c r="S888" s="16">
        <v>0</v>
      </c>
      <c r="T888" s="2">
        <f t="shared" si="98"/>
        <v>11940.409077637818</v>
      </c>
    </row>
    <row r="889" spans="1:20" x14ac:dyDescent="0.25">
      <c r="A889" s="22" t="s">
        <v>428</v>
      </c>
      <c r="B889" s="5" t="s">
        <v>1149</v>
      </c>
      <c r="C889" s="5" t="s">
        <v>1150</v>
      </c>
      <c r="D889" s="5" t="s">
        <v>1353</v>
      </c>
      <c r="E889" s="5" t="s">
        <v>1354</v>
      </c>
      <c r="F889" s="5" t="s">
        <v>2044</v>
      </c>
      <c r="G889" s="5" t="s">
        <v>2045</v>
      </c>
      <c r="H889" s="5" t="s">
        <v>1398</v>
      </c>
      <c r="I889" s="5" t="s">
        <v>1149</v>
      </c>
      <c r="J889" s="5" t="s">
        <v>1150</v>
      </c>
      <c r="K889" s="5" t="s">
        <v>1353</v>
      </c>
      <c r="L889" s="5" t="s">
        <v>1399</v>
      </c>
      <c r="M889" s="15"/>
      <c r="N889" s="15"/>
      <c r="O889" s="13">
        <v>0.1</v>
      </c>
      <c r="P889" s="18">
        <v>9780.2989999999991</v>
      </c>
      <c r="Q889" s="4">
        <f t="shared" si="91"/>
        <v>5330.5397668025971</v>
      </c>
      <c r="R889" s="4">
        <f t="shared" si="92"/>
        <v>2345.4374973931426</v>
      </c>
      <c r="S889" s="16">
        <v>0</v>
      </c>
      <c r="T889" s="2">
        <f t="shared" si="98"/>
        <v>2985.1022694094545</v>
      </c>
    </row>
    <row r="890" spans="1:20" x14ac:dyDescent="0.25">
      <c r="A890" s="22" t="s">
        <v>429</v>
      </c>
      <c r="B890" s="5" t="s">
        <v>1149</v>
      </c>
      <c r="C890" s="5" t="s">
        <v>1150</v>
      </c>
      <c r="D890" s="5" t="s">
        <v>1353</v>
      </c>
      <c r="E890" s="5" t="s">
        <v>1354</v>
      </c>
      <c r="F890" s="5" t="s">
        <v>1685</v>
      </c>
      <c r="G890" s="5" t="s">
        <v>1686</v>
      </c>
      <c r="H890" s="5" t="s">
        <v>1393</v>
      </c>
      <c r="I890" s="5" t="s">
        <v>1149</v>
      </c>
      <c r="J890" s="5" t="s">
        <v>1150</v>
      </c>
      <c r="K890" s="5" t="s">
        <v>1353</v>
      </c>
      <c r="L890" s="5" t="s">
        <v>1399</v>
      </c>
      <c r="M890" s="15"/>
      <c r="N890" s="15"/>
      <c r="O890" s="13">
        <v>1</v>
      </c>
      <c r="P890" s="18">
        <v>9931.0999999999985</v>
      </c>
      <c r="Q890" s="4">
        <f t="shared" si="91"/>
        <v>5412.7305799233</v>
      </c>
      <c r="R890" s="4">
        <f t="shared" si="92"/>
        <v>2381.601455166252</v>
      </c>
      <c r="S890" s="16">
        <v>0</v>
      </c>
      <c r="T890" s="2">
        <f t="shared" si="98"/>
        <v>3031.129124757048</v>
      </c>
    </row>
    <row r="891" spans="1:20" x14ac:dyDescent="0.25">
      <c r="A891" s="22" t="s">
        <v>430</v>
      </c>
      <c r="B891" s="5" t="s">
        <v>1153</v>
      </c>
      <c r="C891" s="5" t="s">
        <v>1154</v>
      </c>
      <c r="D891" s="5" t="s">
        <v>1348</v>
      </c>
      <c r="E891" s="5" t="s">
        <v>1349</v>
      </c>
      <c r="F891" s="5" t="s">
        <v>1721</v>
      </c>
      <c r="G891" s="5" t="s">
        <v>1722</v>
      </c>
      <c r="H891" s="5" t="s">
        <v>1393</v>
      </c>
      <c r="I891" s="5" t="s">
        <v>1153</v>
      </c>
      <c r="J891" s="5" t="s">
        <v>1154</v>
      </c>
      <c r="K891" s="5" t="s">
        <v>1348</v>
      </c>
      <c r="L891" s="5" t="s">
        <v>1407</v>
      </c>
      <c r="M891" s="15"/>
      <c r="N891" s="15"/>
      <c r="O891" s="13">
        <v>1</v>
      </c>
      <c r="P891" s="18">
        <v>37998.25</v>
      </c>
      <c r="Q891" s="4">
        <f t="shared" si="91"/>
        <v>20710.121714469751</v>
      </c>
      <c r="R891" s="4">
        <f t="shared" si="92"/>
        <v>9112.4535543666898</v>
      </c>
      <c r="S891" s="16">
        <v>0</v>
      </c>
      <c r="T891" s="2">
        <f t="shared" si="98"/>
        <v>11597.668160103061</v>
      </c>
    </row>
    <row r="892" spans="1:20" x14ac:dyDescent="0.25">
      <c r="A892" s="22" t="s">
        <v>431</v>
      </c>
      <c r="B892" s="5" t="s">
        <v>1195</v>
      </c>
      <c r="C892" s="5" t="s">
        <v>1196</v>
      </c>
      <c r="D892" s="5" t="s">
        <v>1357</v>
      </c>
      <c r="E892" s="5" t="s">
        <v>1358</v>
      </c>
      <c r="F892" s="5" t="s">
        <v>1913</v>
      </c>
      <c r="G892" s="5" t="s">
        <v>1914</v>
      </c>
      <c r="H892" s="5" t="s">
        <v>1393</v>
      </c>
      <c r="I892" s="5" t="s">
        <v>1195</v>
      </c>
      <c r="J892" s="5" t="s">
        <v>1196</v>
      </c>
      <c r="K892" s="5" t="s">
        <v>1357</v>
      </c>
      <c r="L892" s="5" t="s">
        <v>1433</v>
      </c>
      <c r="M892" s="15"/>
      <c r="N892" s="15"/>
      <c r="O892" s="13">
        <v>0.95</v>
      </c>
      <c r="P892" s="18">
        <v>22642.594499999999</v>
      </c>
      <c r="Q892" s="4">
        <f t="shared" si="91"/>
        <v>12340.854855852134</v>
      </c>
      <c r="R892" s="4">
        <f t="shared" si="92"/>
        <v>5429.9761365749391</v>
      </c>
      <c r="S892" s="16">
        <v>0</v>
      </c>
      <c r="T892" s="2">
        <f t="shared" si="98"/>
        <v>6910.8787192771952</v>
      </c>
    </row>
    <row r="893" spans="1:20" x14ac:dyDescent="0.25">
      <c r="A893" s="22" t="s">
        <v>431</v>
      </c>
      <c r="B893" s="5" t="s">
        <v>1195</v>
      </c>
      <c r="C893" s="5" t="s">
        <v>1196</v>
      </c>
      <c r="D893" s="5" t="s">
        <v>1357</v>
      </c>
      <c r="E893" s="5" t="s">
        <v>1358</v>
      </c>
      <c r="F893" s="5" t="s">
        <v>1915</v>
      </c>
      <c r="G893" s="5" t="s">
        <v>1916</v>
      </c>
      <c r="H893" s="5" t="s">
        <v>1398</v>
      </c>
      <c r="I893" s="5" t="s">
        <v>1193</v>
      </c>
      <c r="J893" s="5" t="s">
        <v>1194</v>
      </c>
      <c r="K893" s="5" t="s">
        <v>1357</v>
      </c>
      <c r="L893" s="5" t="s">
        <v>1433</v>
      </c>
      <c r="M893" s="15"/>
      <c r="N893" s="15"/>
      <c r="O893" s="13">
        <v>0.02</v>
      </c>
      <c r="P893" s="18">
        <v>476.68620000000004</v>
      </c>
      <c r="Q893" s="4">
        <f t="shared" si="91"/>
        <v>259.80747064951862</v>
      </c>
      <c r="R893" s="4">
        <f t="shared" si="92"/>
        <v>114.3152870857882</v>
      </c>
      <c r="S893" s="16">
        <v>0</v>
      </c>
      <c r="T893" s="2">
        <f t="shared" si="98"/>
        <v>145.49218356373041</v>
      </c>
    </row>
    <row r="894" spans="1:20" x14ac:dyDescent="0.25">
      <c r="A894" s="22" t="s">
        <v>431</v>
      </c>
      <c r="B894" s="5" t="s">
        <v>1195</v>
      </c>
      <c r="C894" s="5" t="s">
        <v>1196</v>
      </c>
      <c r="D894" s="5" t="s">
        <v>1357</v>
      </c>
      <c r="E894" s="5" t="s">
        <v>1358</v>
      </c>
      <c r="F894" s="5" t="s">
        <v>1915</v>
      </c>
      <c r="G894" s="5" t="s">
        <v>1916</v>
      </c>
      <c r="H894" s="5" t="s">
        <v>1398</v>
      </c>
      <c r="I894" s="5" t="s">
        <v>1195</v>
      </c>
      <c r="J894" s="5" t="s">
        <v>1196</v>
      </c>
      <c r="K894" s="5" t="s">
        <v>1357</v>
      </c>
      <c r="L894" s="5" t="s">
        <v>1433</v>
      </c>
      <c r="M894" s="15"/>
      <c r="N894" s="15"/>
      <c r="O894" s="13">
        <v>0.03</v>
      </c>
      <c r="P894" s="18">
        <v>715.02930000000003</v>
      </c>
      <c r="Q894" s="4">
        <f t="shared" si="91"/>
        <v>389.71120597427796</v>
      </c>
      <c r="R894" s="4">
        <f t="shared" si="92"/>
        <v>171.47293062868229</v>
      </c>
      <c r="S894" s="16">
        <v>0</v>
      </c>
      <c r="T894" s="2">
        <f t="shared" si="98"/>
        <v>218.23827534559567</v>
      </c>
    </row>
    <row r="895" spans="1:20" x14ac:dyDescent="0.25">
      <c r="A895" s="22" t="s">
        <v>432</v>
      </c>
      <c r="B895" s="5" t="s">
        <v>1161</v>
      </c>
      <c r="C895" s="5" t="s">
        <v>1162</v>
      </c>
      <c r="D895" s="5" t="s">
        <v>1348</v>
      </c>
      <c r="E895" s="5" t="s">
        <v>1349</v>
      </c>
      <c r="F895" s="5" t="s">
        <v>2028</v>
      </c>
      <c r="G895" s="5" t="s">
        <v>2029</v>
      </c>
      <c r="H895" s="5" t="s">
        <v>1393</v>
      </c>
      <c r="I895" s="5" t="s">
        <v>1161</v>
      </c>
      <c r="J895" s="5" t="s">
        <v>1162</v>
      </c>
      <c r="K895" s="5" t="s">
        <v>1348</v>
      </c>
      <c r="L895" s="5" t="s">
        <v>1407</v>
      </c>
      <c r="M895" s="15"/>
      <c r="N895" s="15"/>
      <c r="O895" s="13">
        <v>1</v>
      </c>
      <c r="P895" s="18">
        <v>26433.499999999993</v>
      </c>
      <c r="Q895" s="4">
        <f t="shared" si="91"/>
        <v>14407.005647350497</v>
      </c>
      <c r="R895" s="4">
        <f t="shared" si="92"/>
        <v>6339.082484834219</v>
      </c>
      <c r="S895" s="16">
        <v>0</v>
      </c>
      <c r="T895" s="2">
        <f t="shared" si="98"/>
        <v>8067.9231625162784</v>
      </c>
    </row>
    <row r="896" spans="1:20" x14ac:dyDescent="0.25">
      <c r="A896" s="22" t="s">
        <v>433</v>
      </c>
      <c r="B896" s="5" t="s">
        <v>1283</v>
      </c>
      <c r="C896" s="5" t="s">
        <v>1342</v>
      </c>
      <c r="D896" s="5" t="s">
        <v>1283</v>
      </c>
      <c r="E896" s="5" t="s">
        <v>1378</v>
      </c>
      <c r="F896" s="5" t="s">
        <v>1906</v>
      </c>
      <c r="G896" s="5" t="s">
        <v>1907</v>
      </c>
      <c r="H896" s="5" t="s">
        <v>1402</v>
      </c>
      <c r="I896" s="5" t="s">
        <v>1283</v>
      </c>
      <c r="J896" s="5" t="s">
        <v>1284</v>
      </c>
      <c r="K896" s="5" t="s">
        <v>1359</v>
      </c>
      <c r="L896" s="5" t="s">
        <v>1394</v>
      </c>
      <c r="M896" s="5" t="s">
        <v>2592</v>
      </c>
      <c r="N896" s="5" t="s">
        <v>2593</v>
      </c>
      <c r="O896" s="13">
        <v>0.1</v>
      </c>
      <c r="P896" s="18">
        <v>5974.4000000000005</v>
      </c>
      <c r="Q896" s="4">
        <f t="shared" si="91"/>
        <v>3256.2170934432006</v>
      </c>
      <c r="R896" s="4"/>
      <c r="S896" s="4">
        <f>Q896</f>
        <v>3256.2170934432006</v>
      </c>
      <c r="T896" s="1"/>
    </row>
    <row r="897" spans="1:20" x14ac:dyDescent="0.25">
      <c r="A897" s="22" t="s">
        <v>433</v>
      </c>
      <c r="B897" s="5" t="s">
        <v>1283</v>
      </c>
      <c r="C897" s="5" t="s">
        <v>1342</v>
      </c>
      <c r="D897" s="5" t="s">
        <v>1283</v>
      </c>
      <c r="E897" s="5" t="s">
        <v>1378</v>
      </c>
      <c r="F897" s="5" t="s">
        <v>1906</v>
      </c>
      <c r="G897" s="5" t="s">
        <v>1907</v>
      </c>
      <c r="H897" s="5" t="s">
        <v>1402</v>
      </c>
      <c r="I897" s="5" t="s">
        <v>1253</v>
      </c>
      <c r="J897" s="5" t="s">
        <v>1254</v>
      </c>
      <c r="K897" s="5" t="s">
        <v>1253</v>
      </c>
      <c r="L897" s="5" t="s">
        <v>1254</v>
      </c>
      <c r="M897" s="15"/>
      <c r="N897" s="15"/>
      <c r="O897" s="13">
        <v>0.4</v>
      </c>
      <c r="P897" s="18">
        <v>23897.600000000002</v>
      </c>
      <c r="Q897" s="4">
        <f t="shared" si="91"/>
        <v>13024.868373772802</v>
      </c>
      <c r="R897" s="4">
        <f t="shared" si="92"/>
        <v>5730.9420844600327</v>
      </c>
      <c r="S897" s="16">
        <v>0</v>
      </c>
      <c r="T897" s="2">
        <f>Q897-R897</f>
        <v>7293.9262893127698</v>
      </c>
    </row>
    <row r="898" spans="1:20" x14ac:dyDescent="0.25">
      <c r="A898" s="22" t="s">
        <v>433</v>
      </c>
      <c r="B898" s="5" t="s">
        <v>1283</v>
      </c>
      <c r="C898" s="5" t="s">
        <v>1342</v>
      </c>
      <c r="D898" s="5" t="s">
        <v>1283</v>
      </c>
      <c r="E898" s="5" t="s">
        <v>1378</v>
      </c>
      <c r="F898" s="5" t="s">
        <v>2106</v>
      </c>
      <c r="G898" s="5" t="s">
        <v>2107</v>
      </c>
      <c r="H898" s="5" t="s">
        <v>1393</v>
      </c>
      <c r="I898" s="5" t="s">
        <v>1283</v>
      </c>
      <c r="J898" s="5" t="s">
        <v>1284</v>
      </c>
      <c r="K898" s="5" t="s">
        <v>1359</v>
      </c>
      <c r="L898" s="5" t="s">
        <v>1394</v>
      </c>
      <c r="M898" s="5" t="s">
        <v>1359</v>
      </c>
      <c r="N898" s="5" t="s">
        <v>1394</v>
      </c>
      <c r="O898" s="13">
        <v>0.25</v>
      </c>
      <c r="P898" s="18">
        <v>14936</v>
      </c>
      <c r="Q898" s="4">
        <f t="shared" si="91"/>
        <v>8140.5427336080011</v>
      </c>
      <c r="R898" s="4"/>
      <c r="S898" s="4">
        <f>Q898</f>
        <v>8140.5427336080011</v>
      </c>
      <c r="T898" s="1"/>
    </row>
    <row r="899" spans="1:20" x14ac:dyDescent="0.25">
      <c r="A899" s="22" t="s">
        <v>433</v>
      </c>
      <c r="B899" s="5" t="s">
        <v>1283</v>
      </c>
      <c r="C899" s="5" t="s">
        <v>1342</v>
      </c>
      <c r="D899" s="5" t="s">
        <v>1283</v>
      </c>
      <c r="E899" s="5" t="s">
        <v>1378</v>
      </c>
      <c r="F899" s="5" t="s">
        <v>2106</v>
      </c>
      <c r="G899" s="5" t="s">
        <v>2107</v>
      </c>
      <c r="H899" s="5" t="s">
        <v>1393</v>
      </c>
      <c r="I899" s="5" t="s">
        <v>1253</v>
      </c>
      <c r="J899" s="5" t="s">
        <v>1254</v>
      </c>
      <c r="K899" s="5" t="s">
        <v>1253</v>
      </c>
      <c r="L899" s="5" t="s">
        <v>1254</v>
      </c>
      <c r="M899" s="15"/>
      <c r="N899" s="15"/>
      <c r="O899" s="13">
        <v>0.25</v>
      </c>
      <c r="P899" s="18">
        <v>14936</v>
      </c>
      <c r="Q899" s="4">
        <f t="shared" si="91"/>
        <v>8140.5427336080011</v>
      </c>
      <c r="R899" s="4">
        <f t="shared" si="92"/>
        <v>3581.8388027875203</v>
      </c>
      <c r="S899" s="16">
        <v>0</v>
      </c>
      <c r="T899" s="2">
        <f t="shared" ref="T899:T902" si="99">Q899-R899</f>
        <v>4558.7039308204803</v>
      </c>
    </row>
    <row r="900" spans="1:20" x14ac:dyDescent="0.25">
      <c r="A900" s="22" t="s">
        <v>434</v>
      </c>
      <c r="B900" s="5" t="s">
        <v>1161</v>
      </c>
      <c r="C900" s="5" t="s">
        <v>1162</v>
      </c>
      <c r="D900" s="5" t="s">
        <v>1348</v>
      </c>
      <c r="E900" s="5" t="s">
        <v>1349</v>
      </c>
      <c r="F900" s="5" t="s">
        <v>2026</v>
      </c>
      <c r="G900" s="5" t="s">
        <v>2027</v>
      </c>
      <c r="H900" s="5" t="s">
        <v>1402</v>
      </c>
      <c r="I900" s="5" t="s">
        <v>1161</v>
      </c>
      <c r="J900" s="5" t="s">
        <v>1162</v>
      </c>
      <c r="K900" s="5" t="s">
        <v>1348</v>
      </c>
      <c r="L900" s="5" t="s">
        <v>1407</v>
      </c>
      <c r="M900" s="15"/>
      <c r="N900" s="15"/>
      <c r="O900" s="13">
        <v>0.5</v>
      </c>
      <c r="P900" s="18">
        <v>64253.675000000003</v>
      </c>
      <c r="Q900" s="4">
        <f t="shared" si="91"/>
        <v>35020.071446763526</v>
      </c>
      <c r="R900" s="4">
        <f t="shared" si="92"/>
        <v>15408.831436575952</v>
      </c>
      <c r="S900" s="16">
        <v>0</v>
      </c>
      <c r="T900" s="2">
        <f t="shared" si="99"/>
        <v>19611.240010187576</v>
      </c>
    </row>
    <row r="901" spans="1:20" x14ac:dyDescent="0.25">
      <c r="A901" s="22" t="s">
        <v>434</v>
      </c>
      <c r="B901" s="5" t="s">
        <v>1161</v>
      </c>
      <c r="C901" s="5" t="s">
        <v>1162</v>
      </c>
      <c r="D901" s="5" t="s">
        <v>1348</v>
      </c>
      <c r="E901" s="5" t="s">
        <v>1349</v>
      </c>
      <c r="F901" s="5" t="s">
        <v>2028</v>
      </c>
      <c r="G901" s="5" t="s">
        <v>2029</v>
      </c>
      <c r="H901" s="5" t="s">
        <v>1393</v>
      </c>
      <c r="I901" s="5" t="s">
        <v>1161</v>
      </c>
      <c r="J901" s="5" t="s">
        <v>1162</v>
      </c>
      <c r="K901" s="5" t="s">
        <v>1348</v>
      </c>
      <c r="L901" s="5" t="s">
        <v>1407</v>
      </c>
      <c r="M901" s="15"/>
      <c r="N901" s="15"/>
      <c r="O901" s="13">
        <v>0.5</v>
      </c>
      <c r="P901" s="18">
        <v>64253.675000000003</v>
      </c>
      <c r="Q901" s="4">
        <f t="shared" ref="Q901:Q964" si="100">P901*$Q$2</f>
        <v>35020.071446763526</v>
      </c>
      <c r="R901" s="4">
        <f t="shared" ref="R901:R964" si="101">0.44*Q901</f>
        <v>15408.831436575952</v>
      </c>
      <c r="S901" s="16">
        <v>0</v>
      </c>
      <c r="T901" s="2">
        <f t="shared" si="99"/>
        <v>19611.240010187576</v>
      </c>
    </row>
    <row r="902" spans="1:20" x14ac:dyDescent="0.25">
      <c r="A902" s="22" t="s">
        <v>435</v>
      </c>
      <c r="B902" s="5" t="s">
        <v>1259</v>
      </c>
      <c r="C902" s="5" t="s">
        <v>1331</v>
      </c>
      <c r="D902" s="5" t="s">
        <v>1376</v>
      </c>
      <c r="E902" s="5" t="s">
        <v>1377</v>
      </c>
      <c r="F902" s="5" t="s">
        <v>2070</v>
      </c>
      <c r="G902" s="5" t="s">
        <v>2071</v>
      </c>
      <c r="H902" s="5" t="s">
        <v>1398</v>
      </c>
      <c r="I902" s="5" t="s">
        <v>1149</v>
      </c>
      <c r="J902" s="5" t="s">
        <v>1150</v>
      </c>
      <c r="K902" s="5" t="s">
        <v>1353</v>
      </c>
      <c r="L902" s="5" t="s">
        <v>1399</v>
      </c>
      <c r="M902" s="15"/>
      <c r="N902" s="15"/>
      <c r="O902" s="13">
        <v>7.4999999999999997E-2</v>
      </c>
      <c r="P902" s="18">
        <v>-2.0250000000000001E-2</v>
      </c>
      <c r="Q902" s="4">
        <f t="shared" si="100"/>
        <v>-1.1036823135750001E-2</v>
      </c>
      <c r="R902" s="4">
        <f t="shared" si="101"/>
        <v>-4.8562021797300004E-3</v>
      </c>
      <c r="S902" s="16">
        <v>0</v>
      </c>
      <c r="T902" s="2">
        <f t="shared" si="99"/>
        <v>-6.1806209560200005E-3</v>
      </c>
    </row>
    <row r="903" spans="1:20" x14ac:dyDescent="0.25">
      <c r="A903" s="22" t="s">
        <v>435</v>
      </c>
      <c r="B903" s="5" t="s">
        <v>1259</v>
      </c>
      <c r="C903" s="5" t="s">
        <v>1331</v>
      </c>
      <c r="D903" s="5" t="s">
        <v>1376</v>
      </c>
      <c r="E903" s="5" t="s">
        <v>1377</v>
      </c>
      <c r="F903" s="5" t="s">
        <v>2070</v>
      </c>
      <c r="G903" s="5" t="s">
        <v>2071</v>
      </c>
      <c r="H903" s="5" t="s">
        <v>1398</v>
      </c>
      <c r="I903" s="5" t="s">
        <v>1175</v>
      </c>
      <c r="J903" s="5" t="s">
        <v>1176</v>
      </c>
      <c r="K903" s="5" t="s">
        <v>1359</v>
      </c>
      <c r="L903" s="5" t="s">
        <v>1394</v>
      </c>
      <c r="M903" s="5" t="s">
        <v>1353</v>
      </c>
      <c r="N903" s="5" t="s">
        <v>2587</v>
      </c>
      <c r="O903" s="13">
        <v>0.17499999999999999</v>
      </c>
      <c r="P903" s="18">
        <v>-4.725E-2</v>
      </c>
      <c r="Q903" s="4">
        <f t="shared" si="100"/>
        <v>-2.5752587316750002E-2</v>
      </c>
      <c r="R903" s="4"/>
      <c r="S903" s="4">
        <f>Q903</f>
        <v>-2.5752587316750002E-2</v>
      </c>
      <c r="T903" s="1"/>
    </row>
    <row r="904" spans="1:20" x14ac:dyDescent="0.25">
      <c r="A904" s="22" t="s">
        <v>435</v>
      </c>
      <c r="B904" s="5" t="s">
        <v>1259</v>
      </c>
      <c r="C904" s="5" t="s">
        <v>1331</v>
      </c>
      <c r="D904" s="5" t="s">
        <v>1376</v>
      </c>
      <c r="E904" s="5" t="s">
        <v>1377</v>
      </c>
      <c r="F904" s="5" t="s">
        <v>2108</v>
      </c>
      <c r="G904" s="5" t="s">
        <v>2109</v>
      </c>
      <c r="H904" s="5" t="s">
        <v>1393</v>
      </c>
      <c r="I904" s="5" t="s">
        <v>1259</v>
      </c>
      <c r="J904" s="5" t="s">
        <v>1260</v>
      </c>
      <c r="K904" s="5" t="s">
        <v>1376</v>
      </c>
      <c r="L904" s="5" t="s">
        <v>1979</v>
      </c>
      <c r="M904" s="15"/>
      <c r="N904" s="15"/>
      <c r="O904" s="13">
        <v>0.75</v>
      </c>
      <c r="P904" s="18">
        <v>-0.20250000000000001</v>
      </c>
      <c r="Q904" s="4">
        <f t="shared" si="100"/>
        <v>-0.11036823135750001</v>
      </c>
      <c r="R904" s="4">
        <f t="shared" si="101"/>
        <v>-4.8562021797300008E-2</v>
      </c>
      <c r="S904" s="16">
        <v>0</v>
      </c>
      <c r="T904" s="2">
        <f t="shared" ref="T904:T938" si="102">Q904-R904</f>
        <v>-6.1806209560200005E-2</v>
      </c>
    </row>
    <row r="905" spans="1:20" x14ac:dyDescent="0.25">
      <c r="A905" s="22" t="s">
        <v>436</v>
      </c>
      <c r="B905" s="5" t="s">
        <v>1161</v>
      </c>
      <c r="C905" s="5" t="s">
        <v>1162</v>
      </c>
      <c r="D905" s="5" t="s">
        <v>1348</v>
      </c>
      <c r="E905" s="5" t="s">
        <v>1349</v>
      </c>
      <c r="F905" s="5" t="s">
        <v>1607</v>
      </c>
      <c r="G905" s="5" t="s">
        <v>1608</v>
      </c>
      <c r="H905" s="5" t="s">
        <v>1402</v>
      </c>
      <c r="I905" s="5" t="s">
        <v>1161</v>
      </c>
      <c r="J905" s="5" t="s">
        <v>1162</v>
      </c>
      <c r="K905" s="5" t="s">
        <v>1348</v>
      </c>
      <c r="L905" s="5" t="s">
        <v>1407</v>
      </c>
      <c r="M905" s="15"/>
      <c r="N905" s="15"/>
      <c r="O905" s="13">
        <v>0.4</v>
      </c>
      <c r="P905" s="18">
        <v>14414.768</v>
      </c>
      <c r="Q905" s="4">
        <f t="shared" si="100"/>
        <v>7856.4565411787044</v>
      </c>
      <c r="R905" s="4">
        <f t="shared" si="101"/>
        <v>3456.8408781186299</v>
      </c>
      <c r="S905" s="16">
        <v>0</v>
      </c>
      <c r="T905" s="2">
        <f t="shared" si="102"/>
        <v>4399.6156630600744</v>
      </c>
    </row>
    <row r="906" spans="1:20" x14ac:dyDescent="0.25">
      <c r="A906" s="22" t="s">
        <v>436</v>
      </c>
      <c r="B906" s="5" t="s">
        <v>1161</v>
      </c>
      <c r="C906" s="5" t="s">
        <v>1162</v>
      </c>
      <c r="D906" s="5" t="s">
        <v>1348</v>
      </c>
      <c r="E906" s="5" t="s">
        <v>1349</v>
      </c>
      <c r="F906" s="5" t="s">
        <v>1919</v>
      </c>
      <c r="G906" s="5" t="s">
        <v>1920</v>
      </c>
      <c r="H906" s="5" t="s">
        <v>1393</v>
      </c>
      <c r="I906" s="5" t="s">
        <v>1161</v>
      </c>
      <c r="J906" s="5" t="s">
        <v>1162</v>
      </c>
      <c r="K906" s="5" t="s">
        <v>1348</v>
      </c>
      <c r="L906" s="5" t="s">
        <v>1407</v>
      </c>
      <c r="M906" s="15"/>
      <c r="N906" s="15"/>
      <c r="O906" s="13">
        <v>0.5</v>
      </c>
      <c r="P906" s="18">
        <v>18018.46</v>
      </c>
      <c r="Q906" s="4">
        <f t="shared" si="100"/>
        <v>9820.5706764733804</v>
      </c>
      <c r="R906" s="4">
        <f t="shared" si="101"/>
        <v>4321.0510976482874</v>
      </c>
      <c r="S906" s="16">
        <v>0</v>
      </c>
      <c r="T906" s="2">
        <f t="shared" si="102"/>
        <v>5499.519578825093</v>
      </c>
    </row>
    <row r="907" spans="1:20" x14ac:dyDescent="0.25">
      <c r="A907" s="22" t="s">
        <v>436</v>
      </c>
      <c r="B907" s="5" t="s">
        <v>1161</v>
      </c>
      <c r="C907" s="5" t="s">
        <v>1162</v>
      </c>
      <c r="D907" s="5" t="s">
        <v>1348</v>
      </c>
      <c r="E907" s="5" t="s">
        <v>1349</v>
      </c>
      <c r="F907" s="5" t="s">
        <v>1513</v>
      </c>
      <c r="G907" s="5" t="s">
        <v>1514</v>
      </c>
      <c r="H907" s="5" t="s">
        <v>1402</v>
      </c>
      <c r="I907" s="5" t="s">
        <v>1161</v>
      </c>
      <c r="J907" s="5" t="s">
        <v>1162</v>
      </c>
      <c r="K907" s="5" t="s">
        <v>1348</v>
      </c>
      <c r="L907" s="5" t="s">
        <v>1407</v>
      </c>
      <c r="M907" s="15"/>
      <c r="N907" s="15"/>
      <c r="O907" s="13">
        <v>0.1</v>
      </c>
      <c r="P907" s="18">
        <v>3603.692</v>
      </c>
      <c r="Q907" s="4">
        <f t="shared" si="100"/>
        <v>1964.1141352946761</v>
      </c>
      <c r="R907" s="4">
        <f t="shared" si="101"/>
        <v>864.21021952965748</v>
      </c>
      <c r="S907" s="16">
        <v>0</v>
      </c>
      <c r="T907" s="2">
        <f t="shared" si="102"/>
        <v>1099.9039157650186</v>
      </c>
    </row>
    <row r="908" spans="1:20" x14ac:dyDescent="0.25">
      <c r="A908" s="22" t="s">
        <v>437</v>
      </c>
      <c r="B908" s="5" t="s">
        <v>1163</v>
      </c>
      <c r="C908" s="5" t="s">
        <v>1164</v>
      </c>
      <c r="D908" s="5" t="s">
        <v>1348</v>
      </c>
      <c r="E908" s="5" t="s">
        <v>1349</v>
      </c>
      <c r="F908" s="5" t="s">
        <v>2110</v>
      </c>
      <c r="G908" s="5" t="s">
        <v>2111</v>
      </c>
      <c r="H908" s="5" t="s">
        <v>1402</v>
      </c>
      <c r="I908" s="5" t="s">
        <v>1163</v>
      </c>
      <c r="J908" s="14" t="s">
        <v>1164</v>
      </c>
      <c r="K908" s="5" t="s">
        <v>1348</v>
      </c>
      <c r="L908" s="5" t="s">
        <v>1407</v>
      </c>
      <c r="M908" s="15"/>
      <c r="N908" s="15"/>
      <c r="O908" s="13">
        <v>0.5</v>
      </c>
      <c r="P908" s="18">
        <v>15199.18</v>
      </c>
      <c r="Q908" s="4">
        <f t="shared" si="100"/>
        <v>8283.9832823915403</v>
      </c>
      <c r="R908" s="4">
        <f t="shared" si="101"/>
        <v>3644.9526442522779</v>
      </c>
      <c r="S908" s="16">
        <v>0</v>
      </c>
      <c r="T908" s="2">
        <f t="shared" si="102"/>
        <v>4639.030638139262</v>
      </c>
    </row>
    <row r="909" spans="1:20" x14ac:dyDescent="0.25">
      <c r="A909" s="22" t="s">
        <v>437</v>
      </c>
      <c r="B909" s="5" t="s">
        <v>1163</v>
      </c>
      <c r="C909" s="5" t="s">
        <v>1164</v>
      </c>
      <c r="D909" s="5" t="s">
        <v>1348</v>
      </c>
      <c r="E909" s="5" t="s">
        <v>1349</v>
      </c>
      <c r="F909" s="5" t="s">
        <v>1777</v>
      </c>
      <c r="G909" s="5" t="s">
        <v>1778</v>
      </c>
      <c r="H909" s="5" t="s">
        <v>1393</v>
      </c>
      <c r="I909" s="5" t="s">
        <v>1163</v>
      </c>
      <c r="J909" s="14" t="s">
        <v>1164</v>
      </c>
      <c r="K909" s="5" t="s">
        <v>1348</v>
      </c>
      <c r="L909" s="5" t="s">
        <v>1407</v>
      </c>
      <c r="M909" s="15"/>
      <c r="N909" s="15"/>
      <c r="O909" s="13">
        <v>0.5</v>
      </c>
      <c r="P909" s="18">
        <v>15199.18</v>
      </c>
      <c r="Q909" s="4">
        <f t="shared" si="100"/>
        <v>8283.9832823915403</v>
      </c>
      <c r="R909" s="4">
        <f t="shared" si="101"/>
        <v>3644.9526442522779</v>
      </c>
      <c r="S909" s="16">
        <v>0</v>
      </c>
      <c r="T909" s="2">
        <f t="shared" si="102"/>
        <v>4639.030638139262</v>
      </c>
    </row>
    <row r="910" spans="1:20" x14ac:dyDescent="0.25">
      <c r="A910" s="22" t="s">
        <v>438</v>
      </c>
      <c r="B910" s="5" t="s">
        <v>1253</v>
      </c>
      <c r="C910" s="5" t="s">
        <v>1254</v>
      </c>
      <c r="D910" s="5" t="s">
        <v>1253</v>
      </c>
      <c r="E910" s="5" t="s">
        <v>1371</v>
      </c>
      <c r="F910" s="5" t="s">
        <v>1906</v>
      </c>
      <c r="G910" s="5" t="s">
        <v>1907</v>
      </c>
      <c r="H910" s="5" t="s">
        <v>1393</v>
      </c>
      <c r="I910" s="5" t="s">
        <v>1253</v>
      </c>
      <c r="J910" s="5" t="s">
        <v>1254</v>
      </c>
      <c r="K910" s="5" t="s">
        <v>1253</v>
      </c>
      <c r="L910" s="5" t="s">
        <v>1254</v>
      </c>
      <c r="M910" s="15"/>
      <c r="N910" s="15"/>
      <c r="O910" s="13">
        <v>1</v>
      </c>
      <c r="P910" s="18">
        <v>28780.109999999993</v>
      </c>
      <c r="Q910" s="4">
        <f t="shared" si="100"/>
        <v>15685.974513453328</v>
      </c>
      <c r="R910" s="4">
        <f t="shared" si="101"/>
        <v>6901.8287859194643</v>
      </c>
      <c r="S910" s="16">
        <v>0</v>
      </c>
      <c r="T910" s="2">
        <f t="shared" si="102"/>
        <v>8784.1457275338635</v>
      </c>
    </row>
    <row r="911" spans="1:20" x14ac:dyDescent="0.25">
      <c r="A911" s="22" t="s">
        <v>439</v>
      </c>
      <c r="B911" s="5" t="s">
        <v>1143</v>
      </c>
      <c r="C911" s="5" t="s">
        <v>1144</v>
      </c>
      <c r="D911" s="5" t="s">
        <v>1348</v>
      </c>
      <c r="E911" s="5" t="s">
        <v>1349</v>
      </c>
      <c r="F911" s="5" t="s">
        <v>1906</v>
      </c>
      <c r="G911" s="5" t="s">
        <v>1907</v>
      </c>
      <c r="H911" s="5" t="s">
        <v>1393</v>
      </c>
      <c r="I911" s="5" t="s">
        <v>1253</v>
      </c>
      <c r="J911" s="5" t="s">
        <v>1254</v>
      </c>
      <c r="K911" s="5" t="s">
        <v>1253</v>
      </c>
      <c r="L911" s="5" t="s">
        <v>1254</v>
      </c>
      <c r="M911" s="15"/>
      <c r="N911" s="15"/>
      <c r="O911" s="13">
        <v>1</v>
      </c>
      <c r="P911" s="18">
        <v>-0.2</v>
      </c>
      <c r="Q911" s="4">
        <f t="shared" si="100"/>
        <v>-0.10900566060000001</v>
      </c>
      <c r="R911" s="4">
        <f t="shared" si="101"/>
        <v>-4.7962490664000004E-2</v>
      </c>
      <c r="S911" s="16">
        <v>0</v>
      </c>
      <c r="T911" s="2">
        <f t="shared" si="102"/>
        <v>-6.1043169936000008E-2</v>
      </c>
    </row>
    <row r="912" spans="1:20" x14ac:dyDescent="0.25">
      <c r="A912" s="22" t="s">
        <v>439</v>
      </c>
      <c r="B912" s="5" t="s">
        <v>1143</v>
      </c>
      <c r="C912" s="5" t="s">
        <v>1144</v>
      </c>
      <c r="D912" s="5" t="s">
        <v>1348</v>
      </c>
      <c r="E912" s="5" t="s">
        <v>1349</v>
      </c>
      <c r="F912" s="5" t="s">
        <v>1679</v>
      </c>
      <c r="G912" s="5" t="s">
        <v>1680</v>
      </c>
      <c r="H912" s="5" t="s">
        <v>1393</v>
      </c>
      <c r="I912" s="5" t="s">
        <v>1143</v>
      </c>
      <c r="J912" s="5" t="s">
        <v>1144</v>
      </c>
      <c r="K912" s="5" t="s">
        <v>1348</v>
      </c>
      <c r="L912" s="5" t="s">
        <v>1407</v>
      </c>
      <c r="M912" s="15"/>
      <c r="N912" s="15"/>
      <c r="O912" s="13">
        <v>0</v>
      </c>
      <c r="P912" s="18">
        <v>0</v>
      </c>
      <c r="Q912" s="4">
        <f t="shared" si="100"/>
        <v>0</v>
      </c>
      <c r="R912" s="4">
        <f t="shared" si="101"/>
        <v>0</v>
      </c>
      <c r="S912" s="16">
        <v>0</v>
      </c>
      <c r="T912" s="2">
        <f t="shared" si="102"/>
        <v>0</v>
      </c>
    </row>
    <row r="913" spans="1:20" x14ac:dyDescent="0.25">
      <c r="A913" s="22" t="s">
        <v>439</v>
      </c>
      <c r="B913" s="5" t="s">
        <v>1143</v>
      </c>
      <c r="C913" s="5" t="s">
        <v>1144</v>
      </c>
      <c r="D913" s="5" t="s">
        <v>1348</v>
      </c>
      <c r="E913" s="5" t="s">
        <v>1349</v>
      </c>
      <c r="F913" s="5" t="s">
        <v>1837</v>
      </c>
      <c r="G913" s="5" t="s">
        <v>1838</v>
      </c>
      <c r="H913" s="5" t="s">
        <v>1398</v>
      </c>
      <c r="I913" s="5" t="s">
        <v>1143</v>
      </c>
      <c r="J913" s="5" t="s">
        <v>1144</v>
      </c>
      <c r="K913" s="5" t="s">
        <v>1348</v>
      </c>
      <c r="L913" s="5" t="s">
        <v>1407</v>
      </c>
      <c r="M913" s="15"/>
      <c r="N913" s="15"/>
      <c r="O913" s="13">
        <v>0</v>
      </c>
      <c r="P913" s="18">
        <v>0</v>
      </c>
      <c r="Q913" s="4">
        <f t="shared" si="100"/>
        <v>0</v>
      </c>
      <c r="R913" s="4">
        <f t="shared" si="101"/>
        <v>0</v>
      </c>
      <c r="S913" s="16">
        <v>0</v>
      </c>
      <c r="T913" s="2">
        <f t="shared" si="102"/>
        <v>0</v>
      </c>
    </row>
    <row r="914" spans="1:20" x14ac:dyDescent="0.25">
      <c r="A914" s="22" t="s">
        <v>439</v>
      </c>
      <c r="B914" s="5" t="s">
        <v>1143</v>
      </c>
      <c r="C914" s="5" t="s">
        <v>1144</v>
      </c>
      <c r="D914" s="5" t="s">
        <v>1348</v>
      </c>
      <c r="E914" s="5" t="s">
        <v>1349</v>
      </c>
      <c r="F914" s="5" t="s">
        <v>1499</v>
      </c>
      <c r="G914" s="5" t="s">
        <v>1500</v>
      </c>
      <c r="H914" s="5" t="s">
        <v>1398</v>
      </c>
      <c r="I914" s="5" t="s">
        <v>1143</v>
      </c>
      <c r="J914" s="5" t="s">
        <v>1144</v>
      </c>
      <c r="K914" s="5" t="s">
        <v>1348</v>
      </c>
      <c r="L914" s="5" t="s">
        <v>1407</v>
      </c>
      <c r="M914" s="15"/>
      <c r="N914" s="15"/>
      <c r="O914" s="13">
        <v>0</v>
      </c>
      <c r="P914" s="18">
        <v>0</v>
      </c>
      <c r="Q914" s="4">
        <f t="shared" si="100"/>
        <v>0</v>
      </c>
      <c r="R914" s="4">
        <f t="shared" si="101"/>
        <v>0</v>
      </c>
      <c r="S914" s="16">
        <v>0</v>
      </c>
      <c r="T914" s="2">
        <f t="shared" si="102"/>
        <v>0</v>
      </c>
    </row>
    <row r="915" spans="1:20" x14ac:dyDescent="0.25">
      <c r="A915" s="22" t="s">
        <v>440</v>
      </c>
      <c r="B915" s="5" t="s">
        <v>1163</v>
      </c>
      <c r="C915" s="5" t="s">
        <v>1164</v>
      </c>
      <c r="D915" s="5" t="s">
        <v>1348</v>
      </c>
      <c r="E915" s="5" t="s">
        <v>1349</v>
      </c>
      <c r="F915" s="5" t="s">
        <v>1906</v>
      </c>
      <c r="G915" s="5" t="s">
        <v>1907</v>
      </c>
      <c r="H915" s="5" t="s">
        <v>1393</v>
      </c>
      <c r="I915" s="5" t="s">
        <v>1253</v>
      </c>
      <c r="J915" s="5" t="s">
        <v>1254</v>
      </c>
      <c r="K915" s="5" t="s">
        <v>1253</v>
      </c>
      <c r="L915" s="5" t="s">
        <v>1254</v>
      </c>
      <c r="M915" s="15"/>
      <c r="N915" s="15"/>
      <c r="O915" s="13">
        <v>1</v>
      </c>
      <c r="P915" s="18">
        <v>0.4</v>
      </c>
      <c r="Q915" s="4">
        <f t="shared" si="100"/>
        <v>0.21801132120000002</v>
      </c>
      <c r="R915" s="4">
        <f t="shared" si="101"/>
        <v>9.5924981328000009E-2</v>
      </c>
      <c r="S915" s="16">
        <v>0</v>
      </c>
      <c r="T915" s="2">
        <f t="shared" si="102"/>
        <v>0.12208633987200002</v>
      </c>
    </row>
    <row r="916" spans="1:20" x14ac:dyDescent="0.25">
      <c r="A916" s="22" t="s">
        <v>440</v>
      </c>
      <c r="B916" s="5" t="s">
        <v>1163</v>
      </c>
      <c r="C916" s="5" t="s">
        <v>1164</v>
      </c>
      <c r="D916" s="5" t="s">
        <v>1348</v>
      </c>
      <c r="E916" s="5" t="s">
        <v>1349</v>
      </c>
      <c r="F916" s="5" t="s">
        <v>1442</v>
      </c>
      <c r="G916" s="5" t="s">
        <v>1443</v>
      </c>
      <c r="H916" s="5" t="s">
        <v>1393</v>
      </c>
      <c r="I916" s="5" t="s">
        <v>1163</v>
      </c>
      <c r="J916" s="14" t="s">
        <v>1164</v>
      </c>
      <c r="K916" s="5" t="s">
        <v>1348</v>
      </c>
      <c r="L916" s="5" t="s">
        <v>1407</v>
      </c>
      <c r="M916" s="15"/>
      <c r="N916" s="15"/>
      <c r="O916" s="13">
        <v>0</v>
      </c>
      <c r="P916" s="18">
        <v>0</v>
      </c>
      <c r="Q916" s="4">
        <f t="shared" si="100"/>
        <v>0</v>
      </c>
      <c r="R916" s="4">
        <f t="shared" si="101"/>
        <v>0</v>
      </c>
      <c r="S916" s="16">
        <v>0</v>
      </c>
      <c r="T916" s="2">
        <f t="shared" si="102"/>
        <v>0</v>
      </c>
    </row>
    <row r="917" spans="1:20" x14ac:dyDescent="0.25">
      <c r="A917" s="22" t="s">
        <v>441</v>
      </c>
      <c r="B917" s="5" t="s">
        <v>1163</v>
      </c>
      <c r="C917" s="5" t="s">
        <v>1164</v>
      </c>
      <c r="D917" s="5" t="s">
        <v>1348</v>
      </c>
      <c r="E917" s="5" t="s">
        <v>1349</v>
      </c>
      <c r="F917" s="5" t="s">
        <v>1906</v>
      </c>
      <c r="G917" s="5" t="s">
        <v>1907</v>
      </c>
      <c r="H917" s="5" t="s">
        <v>1393</v>
      </c>
      <c r="I917" s="5" t="s">
        <v>1253</v>
      </c>
      <c r="J917" s="5" t="s">
        <v>1254</v>
      </c>
      <c r="K917" s="5" t="s">
        <v>1253</v>
      </c>
      <c r="L917" s="5" t="s">
        <v>1254</v>
      </c>
      <c r="M917" s="15"/>
      <c r="N917" s="15"/>
      <c r="O917" s="13">
        <v>1</v>
      </c>
      <c r="P917" s="18">
        <v>13750</v>
      </c>
      <c r="Q917" s="4">
        <f t="shared" si="100"/>
        <v>7494.1391662500009</v>
      </c>
      <c r="R917" s="4">
        <f t="shared" si="101"/>
        <v>3297.4212331500003</v>
      </c>
      <c r="S917" s="16">
        <v>0</v>
      </c>
      <c r="T917" s="2">
        <f t="shared" si="102"/>
        <v>4196.7179331000007</v>
      </c>
    </row>
    <row r="918" spans="1:20" x14ac:dyDescent="0.25">
      <c r="A918" s="22" t="s">
        <v>441</v>
      </c>
      <c r="B918" s="5" t="s">
        <v>1163</v>
      </c>
      <c r="C918" s="5" t="s">
        <v>1164</v>
      </c>
      <c r="D918" s="5" t="s">
        <v>1348</v>
      </c>
      <c r="E918" s="5" t="s">
        <v>1349</v>
      </c>
      <c r="F918" s="5" t="s">
        <v>1631</v>
      </c>
      <c r="G918" s="5" t="s">
        <v>1632</v>
      </c>
      <c r="H918" s="5" t="s">
        <v>1393</v>
      </c>
      <c r="I918" s="5" t="s">
        <v>1163</v>
      </c>
      <c r="J918" s="14" t="s">
        <v>1164</v>
      </c>
      <c r="K918" s="5" t="s">
        <v>1348</v>
      </c>
      <c r="L918" s="5" t="s">
        <v>1407</v>
      </c>
      <c r="M918" s="15"/>
      <c r="N918" s="15"/>
      <c r="O918" s="13">
        <v>0</v>
      </c>
      <c r="P918" s="18">
        <v>0</v>
      </c>
      <c r="Q918" s="4">
        <f t="shared" si="100"/>
        <v>0</v>
      </c>
      <c r="R918" s="4">
        <f t="shared" si="101"/>
        <v>0</v>
      </c>
      <c r="S918" s="16">
        <v>0</v>
      </c>
      <c r="T918" s="2">
        <f t="shared" si="102"/>
        <v>0</v>
      </c>
    </row>
    <row r="919" spans="1:20" x14ac:dyDescent="0.25">
      <c r="A919" s="22" t="s">
        <v>442</v>
      </c>
      <c r="B919" s="5" t="s">
        <v>1253</v>
      </c>
      <c r="C919" s="5" t="s">
        <v>1254</v>
      </c>
      <c r="D919" s="5" t="s">
        <v>1253</v>
      </c>
      <c r="E919" s="5" t="s">
        <v>1371</v>
      </c>
      <c r="F919" s="5" t="s">
        <v>1631</v>
      </c>
      <c r="G919" s="5" t="s">
        <v>1632</v>
      </c>
      <c r="H919" s="5" t="s">
        <v>1402</v>
      </c>
      <c r="I919" s="5" t="s">
        <v>1253</v>
      </c>
      <c r="J919" s="5" t="s">
        <v>1254</v>
      </c>
      <c r="K919" s="5" t="s">
        <v>1253</v>
      </c>
      <c r="L919" s="5" t="s">
        <v>1254</v>
      </c>
      <c r="M919" s="15"/>
      <c r="N919" s="15"/>
      <c r="O919" s="13">
        <v>1</v>
      </c>
      <c r="P919" s="18">
        <v>21267.39</v>
      </c>
      <c r="Q919" s="4">
        <f t="shared" si="100"/>
        <v>11591.32948093917</v>
      </c>
      <c r="R919" s="4">
        <f t="shared" si="101"/>
        <v>5100.1849716132347</v>
      </c>
      <c r="S919" s="16">
        <v>0</v>
      </c>
      <c r="T919" s="2">
        <f t="shared" si="102"/>
        <v>6491.1445093259354</v>
      </c>
    </row>
    <row r="920" spans="1:20" x14ac:dyDescent="0.25">
      <c r="A920" s="22" t="s">
        <v>443</v>
      </c>
      <c r="B920" s="5" t="s">
        <v>1253</v>
      </c>
      <c r="C920" s="5" t="s">
        <v>1254</v>
      </c>
      <c r="D920" s="5" t="s">
        <v>1253</v>
      </c>
      <c r="E920" s="5" t="s">
        <v>1371</v>
      </c>
      <c r="F920" s="5" t="s">
        <v>1841</v>
      </c>
      <c r="G920" s="5" t="s">
        <v>1842</v>
      </c>
      <c r="H920" s="5" t="s">
        <v>1402</v>
      </c>
      <c r="I920" s="5" t="s">
        <v>1253</v>
      </c>
      <c r="J920" s="5" t="s">
        <v>1254</v>
      </c>
      <c r="K920" s="5" t="s">
        <v>1253</v>
      </c>
      <c r="L920" s="5" t="s">
        <v>1254</v>
      </c>
      <c r="M920" s="15"/>
      <c r="N920" s="15"/>
      <c r="O920" s="13">
        <v>1</v>
      </c>
      <c r="P920" s="18">
        <v>4395.8999999999996</v>
      </c>
      <c r="Q920" s="4">
        <f t="shared" si="100"/>
        <v>2395.8899171577</v>
      </c>
      <c r="R920" s="4">
        <f t="shared" si="101"/>
        <v>1054.1915635493881</v>
      </c>
      <c r="S920" s="16">
        <v>0</v>
      </c>
      <c r="T920" s="2">
        <f t="shared" si="102"/>
        <v>1341.6983536083119</v>
      </c>
    </row>
    <row r="921" spans="1:20" x14ac:dyDescent="0.25">
      <c r="A921" s="22" t="s">
        <v>444</v>
      </c>
      <c r="B921" s="5" t="s">
        <v>1253</v>
      </c>
      <c r="C921" s="5" t="s">
        <v>1254</v>
      </c>
      <c r="D921" s="5" t="s">
        <v>1253</v>
      </c>
      <c r="E921" s="5" t="s">
        <v>1371</v>
      </c>
      <c r="F921" s="5" t="s">
        <v>1661</v>
      </c>
      <c r="G921" s="5" t="s">
        <v>1662</v>
      </c>
      <c r="H921" s="5" t="s">
        <v>1402</v>
      </c>
      <c r="I921" s="5" t="s">
        <v>1253</v>
      </c>
      <c r="J921" s="5" t="s">
        <v>1254</v>
      </c>
      <c r="K921" s="5" t="s">
        <v>1253</v>
      </c>
      <c r="L921" s="5" t="s">
        <v>1254</v>
      </c>
      <c r="M921" s="15"/>
      <c r="N921" s="15"/>
      <c r="O921" s="13">
        <v>0.5</v>
      </c>
      <c r="P921" s="18">
        <v>11916.674999999999</v>
      </c>
      <c r="Q921" s="4">
        <f t="shared" si="100"/>
        <v>6494.925152652525</v>
      </c>
      <c r="R921" s="4">
        <f t="shared" si="101"/>
        <v>2857.7670671671108</v>
      </c>
      <c r="S921" s="16">
        <v>0</v>
      </c>
      <c r="T921" s="2">
        <f t="shared" si="102"/>
        <v>3637.1580854854142</v>
      </c>
    </row>
    <row r="922" spans="1:20" x14ac:dyDescent="0.25">
      <c r="A922" s="22" t="s">
        <v>444</v>
      </c>
      <c r="B922" s="5" t="s">
        <v>1253</v>
      </c>
      <c r="C922" s="5" t="s">
        <v>1254</v>
      </c>
      <c r="D922" s="5" t="s">
        <v>1253</v>
      </c>
      <c r="E922" s="5" t="s">
        <v>1371</v>
      </c>
      <c r="F922" s="5" t="s">
        <v>2112</v>
      </c>
      <c r="G922" s="5" t="s">
        <v>2113</v>
      </c>
      <c r="H922" s="5" t="s">
        <v>1402</v>
      </c>
      <c r="I922" s="5" t="s">
        <v>1253</v>
      </c>
      <c r="J922" s="5" t="s">
        <v>1254</v>
      </c>
      <c r="K922" s="5" t="s">
        <v>1253</v>
      </c>
      <c r="L922" s="5" t="s">
        <v>1254</v>
      </c>
      <c r="M922" s="15"/>
      <c r="N922" s="15"/>
      <c r="O922" s="13">
        <v>0.5</v>
      </c>
      <c r="P922" s="18">
        <v>11916.674999999999</v>
      </c>
      <c r="Q922" s="4">
        <f t="shared" si="100"/>
        <v>6494.925152652525</v>
      </c>
      <c r="R922" s="4">
        <f t="shared" si="101"/>
        <v>2857.7670671671108</v>
      </c>
      <c r="S922" s="16">
        <v>0</v>
      </c>
      <c r="T922" s="2">
        <f t="shared" si="102"/>
        <v>3637.1580854854142</v>
      </c>
    </row>
    <row r="923" spans="1:20" x14ac:dyDescent="0.25">
      <c r="A923" s="22" t="s">
        <v>445</v>
      </c>
      <c r="B923" s="5" t="s">
        <v>1253</v>
      </c>
      <c r="C923" s="5" t="s">
        <v>1254</v>
      </c>
      <c r="D923" s="5" t="s">
        <v>1253</v>
      </c>
      <c r="E923" s="5" t="s">
        <v>1371</v>
      </c>
      <c r="F923" s="5" t="s">
        <v>1661</v>
      </c>
      <c r="G923" s="5" t="s">
        <v>1662</v>
      </c>
      <c r="H923" s="5" t="s">
        <v>1402</v>
      </c>
      <c r="I923" s="5" t="s">
        <v>1253</v>
      </c>
      <c r="J923" s="5" t="s">
        <v>1254</v>
      </c>
      <c r="K923" s="5" t="s">
        <v>1253</v>
      </c>
      <c r="L923" s="5" t="s">
        <v>1254</v>
      </c>
      <c r="M923" s="15"/>
      <c r="N923" s="15"/>
      <c r="O923" s="13">
        <v>0.5</v>
      </c>
      <c r="P923" s="18">
        <v>16083.004999999999</v>
      </c>
      <c r="Q923" s="4">
        <f t="shared" si="100"/>
        <v>8765.6929222905146</v>
      </c>
      <c r="R923" s="4">
        <f t="shared" si="101"/>
        <v>3856.9048858078263</v>
      </c>
      <c r="S923" s="16">
        <v>0</v>
      </c>
      <c r="T923" s="2">
        <f t="shared" si="102"/>
        <v>4908.7880364826888</v>
      </c>
    </row>
    <row r="924" spans="1:20" x14ac:dyDescent="0.25">
      <c r="A924" s="22" t="s">
        <v>445</v>
      </c>
      <c r="B924" s="5" t="s">
        <v>1253</v>
      </c>
      <c r="C924" s="5" t="s">
        <v>1254</v>
      </c>
      <c r="D924" s="5" t="s">
        <v>1253</v>
      </c>
      <c r="E924" s="5" t="s">
        <v>1371</v>
      </c>
      <c r="F924" s="5" t="s">
        <v>1663</v>
      </c>
      <c r="G924" s="5" t="s">
        <v>1664</v>
      </c>
      <c r="H924" s="5" t="s">
        <v>1402</v>
      </c>
      <c r="I924" s="5" t="s">
        <v>1253</v>
      </c>
      <c r="J924" s="5" t="s">
        <v>1254</v>
      </c>
      <c r="K924" s="5" t="s">
        <v>1253</v>
      </c>
      <c r="L924" s="5" t="s">
        <v>1254</v>
      </c>
      <c r="M924" s="15"/>
      <c r="N924" s="15"/>
      <c r="O924" s="13">
        <v>0.5</v>
      </c>
      <c r="P924" s="18">
        <v>16083.004999999999</v>
      </c>
      <c r="Q924" s="4">
        <f t="shared" si="100"/>
        <v>8765.6929222905146</v>
      </c>
      <c r="R924" s="4">
        <f t="shared" si="101"/>
        <v>3856.9048858078263</v>
      </c>
      <c r="S924" s="16">
        <v>0</v>
      </c>
      <c r="T924" s="2">
        <f t="shared" si="102"/>
        <v>4908.7880364826888</v>
      </c>
    </row>
    <row r="925" spans="1:20" x14ac:dyDescent="0.25">
      <c r="A925" s="22" t="s">
        <v>446</v>
      </c>
      <c r="B925" s="5" t="s">
        <v>1253</v>
      </c>
      <c r="C925" s="5" t="s">
        <v>1254</v>
      </c>
      <c r="D925" s="5" t="s">
        <v>1253</v>
      </c>
      <c r="E925" s="5" t="s">
        <v>1371</v>
      </c>
      <c r="F925" s="5" t="s">
        <v>1579</v>
      </c>
      <c r="G925" s="5" t="s">
        <v>1580</v>
      </c>
      <c r="H925" s="5" t="s">
        <v>1402</v>
      </c>
      <c r="I925" s="5" t="s">
        <v>1253</v>
      </c>
      <c r="J925" s="5" t="s">
        <v>1254</v>
      </c>
      <c r="K925" s="5" t="s">
        <v>1253</v>
      </c>
      <c r="L925" s="5" t="s">
        <v>1254</v>
      </c>
      <c r="M925" s="15"/>
      <c r="N925" s="15"/>
      <c r="O925" s="13">
        <v>0.33</v>
      </c>
      <c r="P925" s="18">
        <v>4251.7001999999993</v>
      </c>
      <c r="Q925" s="4">
        <f t="shared" si="100"/>
        <v>2317.2969448707604</v>
      </c>
      <c r="R925" s="4">
        <f t="shared" si="101"/>
        <v>1019.6106557431345</v>
      </c>
      <c r="S925" s="16">
        <v>0</v>
      </c>
      <c r="T925" s="2">
        <f t="shared" si="102"/>
        <v>1297.686289127626</v>
      </c>
    </row>
    <row r="926" spans="1:20" x14ac:dyDescent="0.25">
      <c r="A926" s="22" t="s">
        <v>446</v>
      </c>
      <c r="B926" s="5" t="s">
        <v>1253</v>
      </c>
      <c r="C926" s="5" t="s">
        <v>1254</v>
      </c>
      <c r="D926" s="5" t="s">
        <v>1253</v>
      </c>
      <c r="E926" s="5" t="s">
        <v>1371</v>
      </c>
      <c r="F926" s="5" t="s">
        <v>1501</v>
      </c>
      <c r="G926" s="5" t="s">
        <v>1502</v>
      </c>
      <c r="H926" s="5" t="s">
        <v>1402</v>
      </c>
      <c r="I926" s="5" t="s">
        <v>1253</v>
      </c>
      <c r="J926" s="5" t="s">
        <v>1254</v>
      </c>
      <c r="K926" s="5" t="s">
        <v>1253</v>
      </c>
      <c r="L926" s="5" t="s">
        <v>1254</v>
      </c>
      <c r="M926" s="15"/>
      <c r="N926" s="15"/>
      <c r="O926" s="13">
        <v>0.33</v>
      </c>
      <c r="P926" s="18">
        <v>4251.7001999999993</v>
      </c>
      <c r="Q926" s="4">
        <f t="shared" si="100"/>
        <v>2317.2969448707604</v>
      </c>
      <c r="R926" s="4">
        <f t="shared" si="101"/>
        <v>1019.6106557431345</v>
      </c>
      <c r="S926" s="16">
        <v>0</v>
      </c>
      <c r="T926" s="2">
        <f t="shared" si="102"/>
        <v>1297.686289127626</v>
      </c>
    </row>
    <row r="927" spans="1:20" x14ac:dyDescent="0.25">
      <c r="A927" s="22" t="s">
        <v>446</v>
      </c>
      <c r="B927" s="5" t="s">
        <v>1253</v>
      </c>
      <c r="C927" s="5" t="s">
        <v>1254</v>
      </c>
      <c r="D927" s="5" t="s">
        <v>1253</v>
      </c>
      <c r="E927" s="5" t="s">
        <v>1371</v>
      </c>
      <c r="F927" s="5" t="s">
        <v>1442</v>
      </c>
      <c r="G927" s="5" t="s">
        <v>1443</v>
      </c>
      <c r="H927" s="5" t="s">
        <v>1402</v>
      </c>
      <c r="I927" s="5" t="s">
        <v>1253</v>
      </c>
      <c r="J927" s="5" t="s">
        <v>1254</v>
      </c>
      <c r="K927" s="5" t="s">
        <v>1253</v>
      </c>
      <c r="L927" s="5" t="s">
        <v>1254</v>
      </c>
      <c r="M927" s="15"/>
      <c r="N927" s="15"/>
      <c r="O927" s="13">
        <v>0.34</v>
      </c>
      <c r="P927" s="18">
        <v>4380.5396000000001</v>
      </c>
      <c r="Q927" s="4">
        <f t="shared" si="100"/>
        <v>2387.5180644122988</v>
      </c>
      <c r="R927" s="4">
        <f t="shared" si="101"/>
        <v>1050.5079483414115</v>
      </c>
      <c r="S927" s="16">
        <v>0</v>
      </c>
      <c r="T927" s="2">
        <f t="shared" si="102"/>
        <v>1337.0101160708873</v>
      </c>
    </row>
    <row r="928" spans="1:20" x14ac:dyDescent="0.25">
      <c r="A928" s="22" t="s">
        <v>447</v>
      </c>
      <c r="B928" s="5" t="s">
        <v>1253</v>
      </c>
      <c r="C928" s="5" t="s">
        <v>1254</v>
      </c>
      <c r="D928" s="5" t="s">
        <v>1253</v>
      </c>
      <c r="E928" s="5" t="s">
        <v>1371</v>
      </c>
      <c r="F928" s="5" t="s">
        <v>1679</v>
      </c>
      <c r="G928" s="5" t="s">
        <v>1680</v>
      </c>
      <c r="H928" s="5" t="s">
        <v>1402</v>
      </c>
      <c r="I928" s="5" t="s">
        <v>1253</v>
      </c>
      <c r="J928" s="5" t="s">
        <v>1254</v>
      </c>
      <c r="K928" s="5" t="s">
        <v>1253</v>
      </c>
      <c r="L928" s="5" t="s">
        <v>1254</v>
      </c>
      <c r="M928" s="15"/>
      <c r="N928" s="15"/>
      <c r="O928" s="13">
        <v>0.5</v>
      </c>
      <c r="P928" s="18">
        <v>17021.025000000001</v>
      </c>
      <c r="Q928" s="4">
        <f t="shared" si="100"/>
        <v>9276.9403710705774</v>
      </c>
      <c r="R928" s="4">
        <f t="shared" si="101"/>
        <v>4081.853763271054</v>
      </c>
      <c r="S928" s="16">
        <v>0</v>
      </c>
      <c r="T928" s="2">
        <f t="shared" si="102"/>
        <v>5195.0866077995233</v>
      </c>
    </row>
    <row r="929" spans="1:20" x14ac:dyDescent="0.25">
      <c r="A929" s="22" t="s">
        <v>447</v>
      </c>
      <c r="B929" s="5" t="s">
        <v>1253</v>
      </c>
      <c r="C929" s="5" t="s">
        <v>1254</v>
      </c>
      <c r="D929" s="5" t="s">
        <v>1253</v>
      </c>
      <c r="E929" s="5" t="s">
        <v>1371</v>
      </c>
      <c r="F929" s="5" t="s">
        <v>1837</v>
      </c>
      <c r="G929" s="5" t="s">
        <v>1838</v>
      </c>
      <c r="H929" s="5" t="s">
        <v>1402</v>
      </c>
      <c r="I929" s="5" t="s">
        <v>1253</v>
      </c>
      <c r="J929" s="5" t="s">
        <v>1254</v>
      </c>
      <c r="K929" s="5" t="s">
        <v>1253</v>
      </c>
      <c r="L929" s="5" t="s">
        <v>1254</v>
      </c>
      <c r="M929" s="15"/>
      <c r="N929" s="15"/>
      <c r="O929" s="13">
        <v>0.5</v>
      </c>
      <c r="P929" s="18">
        <v>17021.025000000001</v>
      </c>
      <c r="Q929" s="4">
        <f t="shared" si="100"/>
        <v>9276.9403710705774</v>
      </c>
      <c r="R929" s="4">
        <f t="shared" si="101"/>
        <v>4081.853763271054</v>
      </c>
      <c r="S929" s="16">
        <v>0</v>
      </c>
      <c r="T929" s="2">
        <f t="shared" si="102"/>
        <v>5195.0866077995233</v>
      </c>
    </row>
    <row r="930" spans="1:20" x14ac:dyDescent="0.25">
      <c r="A930" s="22" t="s">
        <v>448</v>
      </c>
      <c r="B930" s="5" t="s">
        <v>1253</v>
      </c>
      <c r="C930" s="5" t="s">
        <v>1254</v>
      </c>
      <c r="D930" s="5" t="s">
        <v>1253</v>
      </c>
      <c r="E930" s="5" t="s">
        <v>1371</v>
      </c>
      <c r="F930" s="5" t="s">
        <v>1497</v>
      </c>
      <c r="G930" s="5" t="s">
        <v>1498</v>
      </c>
      <c r="H930" s="5" t="s">
        <v>1402</v>
      </c>
      <c r="I930" s="5" t="s">
        <v>1253</v>
      </c>
      <c r="J930" s="5" t="s">
        <v>1254</v>
      </c>
      <c r="K930" s="5" t="s">
        <v>1253</v>
      </c>
      <c r="L930" s="5" t="s">
        <v>1254</v>
      </c>
      <c r="M930" s="15"/>
      <c r="N930" s="15"/>
      <c r="O930" s="13">
        <v>0.5</v>
      </c>
      <c r="P930" s="18">
        <v>4457.9350000000004</v>
      </c>
      <c r="Q930" s="4">
        <f t="shared" si="100"/>
        <v>2429.7007479343056</v>
      </c>
      <c r="R930" s="4">
        <f t="shared" si="101"/>
        <v>1069.0683290910945</v>
      </c>
      <c r="S930" s="16">
        <v>0</v>
      </c>
      <c r="T930" s="2">
        <f t="shared" si="102"/>
        <v>1360.6324188432111</v>
      </c>
    </row>
    <row r="931" spans="1:20" x14ac:dyDescent="0.25">
      <c r="A931" s="22" t="s">
        <v>448</v>
      </c>
      <c r="B931" s="5" t="s">
        <v>1253</v>
      </c>
      <c r="C931" s="5" t="s">
        <v>1254</v>
      </c>
      <c r="D931" s="5" t="s">
        <v>1253</v>
      </c>
      <c r="E931" s="5" t="s">
        <v>1371</v>
      </c>
      <c r="F931" s="5" t="s">
        <v>1442</v>
      </c>
      <c r="G931" s="5" t="s">
        <v>1443</v>
      </c>
      <c r="H931" s="5" t="s">
        <v>1402</v>
      </c>
      <c r="I931" s="5" t="s">
        <v>1253</v>
      </c>
      <c r="J931" s="5" t="s">
        <v>1254</v>
      </c>
      <c r="K931" s="5" t="s">
        <v>1253</v>
      </c>
      <c r="L931" s="5" t="s">
        <v>1254</v>
      </c>
      <c r="M931" s="15"/>
      <c r="N931" s="15"/>
      <c r="O931" s="13">
        <v>0.5</v>
      </c>
      <c r="P931" s="18">
        <v>4457.9350000000004</v>
      </c>
      <c r="Q931" s="4">
        <f t="shared" si="100"/>
        <v>2429.7007479343056</v>
      </c>
      <c r="R931" s="4">
        <f t="shared" si="101"/>
        <v>1069.0683290910945</v>
      </c>
      <c r="S931" s="16">
        <v>0</v>
      </c>
      <c r="T931" s="2">
        <f t="shared" si="102"/>
        <v>1360.6324188432111</v>
      </c>
    </row>
    <row r="932" spans="1:20" x14ac:dyDescent="0.25">
      <c r="A932" s="22" t="s">
        <v>449</v>
      </c>
      <c r="B932" s="5" t="s">
        <v>1253</v>
      </c>
      <c r="C932" s="5" t="s">
        <v>1254</v>
      </c>
      <c r="D932" s="5" t="s">
        <v>1253</v>
      </c>
      <c r="E932" s="5" t="s">
        <v>1371</v>
      </c>
      <c r="F932" s="5" t="s">
        <v>2114</v>
      </c>
      <c r="G932" s="5" t="s">
        <v>2115</v>
      </c>
      <c r="H932" s="5" t="s">
        <v>1402</v>
      </c>
      <c r="I932" s="5" t="s">
        <v>1253</v>
      </c>
      <c r="J932" s="5" t="s">
        <v>1254</v>
      </c>
      <c r="K932" s="5" t="s">
        <v>1253</v>
      </c>
      <c r="L932" s="5" t="s">
        <v>1254</v>
      </c>
      <c r="M932" s="15"/>
      <c r="N932" s="15"/>
      <c r="O932" s="13">
        <v>0.25</v>
      </c>
      <c r="P932" s="18">
        <v>12123.515000000001</v>
      </c>
      <c r="Q932" s="4">
        <f t="shared" si="100"/>
        <v>6607.6588068450465</v>
      </c>
      <c r="R932" s="4">
        <f t="shared" si="101"/>
        <v>2907.3698750118206</v>
      </c>
      <c r="S932" s="16">
        <v>0</v>
      </c>
      <c r="T932" s="2">
        <f t="shared" si="102"/>
        <v>3700.2889318332259</v>
      </c>
    </row>
    <row r="933" spans="1:20" x14ac:dyDescent="0.25">
      <c r="A933" s="22" t="s">
        <v>449</v>
      </c>
      <c r="B933" s="5" t="s">
        <v>1253</v>
      </c>
      <c r="C933" s="5" t="s">
        <v>1254</v>
      </c>
      <c r="D933" s="5" t="s">
        <v>1253</v>
      </c>
      <c r="E933" s="5" t="s">
        <v>1371</v>
      </c>
      <c r="F933" s="5" t="s">
        <v>1627</v>
      </c>
      <c r="G933" s="5" t="s">
        <v>1628</v>
      </c>
      <c r="H933" s="5" t="s">
        <v>1402</v>
      </c>
      <c r="I933" s="5" t="s">
        <v>1253</v>
      </c>
      <c r="J933" s="5" t="s">
        <v>1254</v>
      </c>
      <c r="K933" s="5" t="s">
        <v>1253</v>
      </c>
      <c r="L933" s="5" t="s">
        <v>1254</v>
      </c>
      <c r="M933" s="15"/>
      <c r="N933" s="15"/>
      <c r="O933" s="13">
        <v>0.25</v>
      </c>
      <c r="P933" s="18">
        <v>12123.515000000001</v>
      </c>
      <c r="Q933" s="4">
        <f t="shared" si="100"/>
        <v>6607.6588068450465</v>
      </c>
      <c r="R933" s="4">
        <f t="shared" si="101"/>
        <v>2907.3698750118206</v>
      </c>
      <c r="S933" s="16">
        <v>0</v>
      </c>
      <c r="T933" s="2">
        <f t="shared" si="102"/>
        <v>3700.2889318332259</v>
      </c>
    </row>
    <row r="934" spans="1:20" x14ac:dyDescent="0.25">
      <c r="A934" s="22" t="s">
        <v>449</v>
      </c>
      <c r="B934" s="5" t="s">
        <v>1253</v>
      </c>
      <c r="C934" s="5" t="s">
        <v>1254</v>
      </c>
      <c r="D934" s="5" t="s">
        <v>1253</v>
      </c>
      <c r="E934" s="5" t="s">
        <v>1371</v>
      </c>
      <c r="F934" s="5" t="s">
        <v>2116</v>
      </c>
      <c r="G934" s="5" t="s">
        <v>2117</v>
      </c>
      <c r="H934" s="5" t="s">
        <v>1402</v>
      </c>
      <c r="I934" s="5" t="s">
        <v>1253</v>
      </c>
      <c r="J934" s="5" t="s">
        <v>1254</v>
      </c>
      <c r="K934" s="5" t="s">
        <v>1253</v>
      </c>
      <c r="L934" s="5" t="s">
        <v>1254</v>
      </c>
      <c r="M934" s="15"/>
      <c r="N934" s="15"/>
      <c r="O934" s="13">
        <v>0.25</v>
      </c>
      <c r="P934" s="18">
        <v>12123.515000000001</v>
      </c>
      <c r="Q934" s="4">
        <f t="shared" si="100"/>
        <v>6607.6588068450465</v>
      </c>
      <c r="R934" s="4">
        <f t="shared" si="101"/>
        <v>2907.3698750118206</v>
      </c>
      <c r="S934" s="16">
        <v>0</v>
      </c>
      <c r="T934" s="2">
        <f t="shared" si="102"/>
        <v>3700.2889318332259</v>
      </c>
    </row>
    <row r="935" spans="1:20" x14ac:dyDescent="0.25">
      <c r="A935" s="22" t="s">
        <v>449</v>
      </c>
      <c r="B935" s="5" t="s">
        <v>1253</v>
      </c>
      <c r="C935" s="5" t="s">
        <v>1254</v>
      </c>
      <c r="D935" s="5" t="s">
        <v>1253</v>
      </c>
      <c r="E935" s="5" t="s">
        <v>1371</v>
      </c>
      <c r="F935" s="5" t="s">
        <v>1629</v>
      </c>
      <c r="G935" s="5" t="s">
        <v>1630</v>
      </c>
      <c r="H935" s="5" t="s">
        <v>1402</v>
      </c>
      <c r="I935" s="5" t="s">
        <v>1253</v>
      </c>
      <c r="J935" s="5" t="s">
        <v>1254</v>
      </c>
      <c r="K935" s="5" t="s">
        <v>1253</v>
      </c>
      <c r="L935" s="5" t="s">
        <v>1254</v>
      </c>
      <c r="M935" s="15"/>
      <c r="N935" s="15"/>
      <c r="O935" s="13">
        <v>0.25</v>
      </c>
      <c r="P935" s="18">
        <v>12123.515000000001</v>
      </c>
      <c r="Q935" s="4">
        <f t="shared" si="100"/>
        <v>6607.6588068450465</v>
      </c>
      <c r="R935" s="4">
        <f t="shared" si="101"/>
        <v>2907.3698750118206</v>
      </c>
      <c r="S935" s="16">
        <v>0</v>
      </c>
      <c r="T935" s="2">
        <f t="shared" si="102"/>
        <v>3700.2889318332259</v>
      </c>
    </row>
    <row r="936" spans="1:20" x14ac:dyDescent="0.25">
      <c r="A936" s="22" t="s">
        <v>450</v>
      </c>
      <c r="B936" s="5" t="s">
        <v>1253</v>
      </c>
      <c r="C936" s="5" t="s">
        <v>1254</v>
      </c>
      <c r="D936" s="5" t="s">
        <v>1253</v>
      </c>
      <c r="E936" s="5" t="s">
        <v>1371</v>
      </c>
      <c r="F936" s="5" t="s">
        <v>1902</v>
      </c>
      <c r="G936" s="5" t="s">
        <v>1903</v>
      </c>
      <c r="H936" s="5" t="s">
        <v>1393</v>
      </c>
      <c r="I936" s="5" t="s">
        <v>1253</v>
      </c>
      <c r="J936" s="5" t="s">
        <v>1254</v>
      </c>
      <c r="K936" s="5" t="s">
        <v>1253</v>
      </c>
      <c r="L936" s="5" t="s">
        <v>1254</v>
      </c>
      <c r="M936" s="15"/>
      <c r="N936" s="15"/>
      <c r="O936" s="13">
        <v>1</v>
      </c>
      <c r="P936" s="18">
        <v>13109.03</v>
      </c>
      <c r="Q936" s="4">
        <f t="shared" si="100"/>
        <v>7144.7923748760913</v>
      </c>
      <c r="R936" s="4">
        <f t="shared" si="101"/>
        <v>3143.70864494548</v>
      </c>
      <c r="S936" s="16">
        <v>0</v>
      </c>
      <c r="T936" s="2">
        <f t="shared" si="102"/>
        <v>4001.0837299306113</v>
      </c>
    </row>
    <row r="937" spans="1:20" x14ac:dyDescent="0.25">
      <c r="A937" s="22" t="s">
        <v>451</v>
      </c>
      <c r="B937" s="5" t="s">
        <v>1253</v>
      </c>
      <c r="C937" s="5" t="s">
        <v>1254</v>
      </c>
      <c r="D937" s="5" t="s">
        <v>1253</v>
      </c>
      <c r="E937" s="5" t="s">
        <v>1371</v>
      </c>
      <c r="F937" s="5" t="s">
        <v>2118</v>
      </c>
      <c r="G937" s="5" t="s">
        <v>2119</v>
      </c>
      <c r="H937" s="5" t="s">
        <v>1402</v>
      </c>
      <c r="I937" s="5" t="s">
        <v>1253</v>
      </c>
      <c r="J937" s="5" t="s">
        <v>1254</v>
      </c>
      <c r="K937" s="5" t="s">
        <v>1253</v>
      </c>
      <c r="L937" s="5" t="s">
        <v>1254</v>
      </c>
      <c r="M937" s="15"/>
      <c r="N937" s="15"/>
      <c r="O937" s="13">
        <v>1</v>
      </c>
      <c r="P937" s="18">
        <v>11134.06</v>
      </c>
      <c r="Q937" s="4">
        <f t="shared" si="100"/>
        <v>6068.3778273001799</v>
      </c>
      <c r="R937" s="4">
        <f t="shared" si="101"/>
        <v>2670.0862440120791</v>
      </c>
      <c r="S937" s="16">
        <v>0</v>
      </c>
      <c r="T937" s="2">
        <f t="shared" si="102"/>
        <v>3398.2915832881008</v>
      </c>
    </row>
    <row r="938" spans="1:20" x14ac:dyDescent="0.25">
      <c r="A938" s="22" t="s">
        <v>452</v>
      </c>
      <c r="B938" s="5" t="s">
        <v>1169</v>
      </c>
      <c r="C938" s="5" t="s">
        <v>1170</v>
      </c>
      <c r="D938" s="5" t="s">
        <v>1348</v>
      </c>
      <c r="E938" s="5" t="s">
        <v>1349</v>
      </c>
      <c r="F938" s="5" t="s">
        <v>1531</v>
      </c>
      <c r="G938" s="5" t="s">
        <v>1532</v>
      </c>
      <c r="H938" s="5" t="s">
        <v>1393</v>
      </c>
      <c r="I938" s="5" t="s">
        <v>1169</v>
      </c>
      <c r="J938" s="5" t="s">
        <v>1170</v>
      </c>
      <c r="K938" s="5" t="s">
        <v>1348</v>
      </c>
      <c r="L938" s="5" t="s">
        <v>1407</v>
      </c>
      <c r="M938" s="15"/>
      <c r="N938" s="15"/>
      <c r="O938" s="13">
        <v>1</v>
      </c>
      <c r="P938" s="18">
        <v>10078.530000000001</v>
      </c>
      <c r="Q938" s="4">
        <f t="shared" si="100"/>
        <v>5493.0841026345906</v>
      </c>
      <c r="R938" s="4">
        <f t="shared" si="101"/>
        <v>2416.95700515922</v>
      </c>
      <c r="S938" s="16">
        <v>0</v>
      </c>
      <c r="T938" s="2">
        <f t="shared" si="102"/>
        <v>3076.1270974753706</v>
      </c>
    </row>
    <row r="939" spans="1:20" x14ac:dyDescent="0.25">
      <c r="A939" s="22" t="s">
        <v>453</v>
      </c>
      <c r="B939" s="5" t="s">
        <v>1135</v>
      </c>
      <c r="C939" s="5" t="s">
        <v>1136</v>
      </c>
      <c r="D939" s="5" t="s">
        <v>1135</v>
      </c>
      <c r="E939" s="5" t="s">
        <v>1374</v>
      </c>
      <c r="F939" s="5" t="s">
        <v>1391</v>
      </c>
      <c r="G939" s="5" t="s">
        <v>1392</v>
      </c>
      <c r="H939" s="5" t="s">
        <v>1402</v>
      </c>
      <c r="I939" s="5" t="s">
        <v>1135</v>
      </c>
      <c r="J939" s="5" t="s">
        <v>1136</v>
      </c>
      <c r="K939" s="5" t="s">
        <v>1359</v>
      </c>
      <c r="L939" s="5" t="s">
        <v>1394</v>
      </c>
      <c r="M939" s="5" t="s">
        <v>1346</v>
      </c>
      <c r="N939" s="5" t="s">
        <v>2586</v>
      </c>
      <c r="O939" s="13">
        <v>0.32</v>
      </c>
      <c r="P939" s="18">
        <v>3642.1311999999998</v>
      </c>
      <c r="Q939" s="4">
        <f t="shared" si="100"/>
        <v>1985.0645872393536</v>
      </c>
      <c r="R939" s="4"/>
      <c r="S939" s="4">
        <f>Q939</f>
        <v>1985.0645872393536</v>
      </c>
      <c r="T939" s="1"/>
    </row>
    <row r="940" spans="1:20" x14ac:dyDescent="0.25">
      <c r="A940" s="22" t="s">
        <v>453</v>
      </c>
      <c r="B940" s="5" t="s">
        <v>1135</v>
      </c>
      <c r="C940" s="5" t="s">
        <v>1136</v>
      </c>
      <c r="D940" s="5" t="s">
        <v>1135</v>
      </c>
      <c r="E940" s="5" t="s">
        <v>1374</v>
      </c>
      <c r="F940" s="5" t="s">
        <v>1391</v>
      </c>
      <c r="G940" s="5" t="s">
        <v>1392</v>
      </c>
      <c r="H940" s="5" t="s">
        <v>1402</v>
      </c>
      <c r="I940" s="5" t="s">
        <v>1137</v>
      </c>
      <c r="J940" s="5" t="s">
        <v>1138</v>
      </c>
      <c r="K940" s="5" t="s">
        <v>1346</v>
      </c>
      <c r="L940" s="5" t="s">
        <v>1395</v>
      </c>
      <c r="M940" s="15"/>
      <c r="N940" s="15"/>
      <c r="O940" s="13">
        <v>0.15</v>
      </c>
      <c r="P940" s="18">
        <v>1707.249</v>
      </c>
      <c r="Q940" s="4">
        <f t="shared" si="100"/>
        <v>930.4990252684471</v>
      </c>
      <c r="R940" s="4">
        <f t="shared" si="101"/>
        <v>409.41957111811672</v>
      </c>
      <c r="S940" s="16">
        <v>0</v>
      </c>
      <c r="T940" s="2">
        <f>Q940-R940</f>
        <v>521.07945415033032</v>
      </c>
    </row>
    <row r="941" spans="1:20" x14ac:dyDescent="0.25">
      <c r="A941" s="22" t="s">
        <v>453</v>
      </c>
      <c r="B941" s="5" t="s">
        <v>1135</v>
      </c>
      <c r="C941" s="5" t="s">
        <v>1136</v>
      </c>
      <c r="D941" s="5" t="s">
        <v>1135</v>
      </c>
      <c r="E941" s="5" t="s">
        <v>1374</v>
      </c>
      <c r="F941" s="5" t="s">
        <v>2042</v>
      </c>
      <c r="G941" s="5" t="s">
        <v>2043</v>
      </c>
      <c r="H941" s="5" t="s">
        <v>1393</v>
      </c>
      <c r="I941" s="5" t="s">
        <v>1135</v>
      </c>
      <c r="J941" s="5" t="s">
        <v>1136</v>
      </c>
      <c r="K941" s="5" t="s">
        <v>1359</v>
      </c>
      <c r="L941" s="5" t="s">
        <v>1394</v>
      </c>
      <c r="M941" s="5" t="s">
        <v>1346</v>
      </c>
      <c r="N941" s="5" t="s">
        <v>2586</v>
      </c>
      <c r="O941" s="13">
        <v>0.32</v>
      </c>
      <c r="P941" s="18">
        <v>3642.1311999999998</v>
      </c>
      <c r="Q941" s="4">
        <f t="shared" si="100"/>
        <v>1985.0645872393536</v>
      </c>
      <c r="R941" s="4"/>
      <c r="S941" s="4">
        <f>Q941</f>
        <v>1985.0645872393536</v>
      </c>
      <c r="T941" s="1"/>
    </row>
    <row r="942" spans="1:20" x14ac:dyDescent="0.25">
      <c r="A942" s="22" t="s">
        <v>453</v>
      </c>
      <c r="B942" s="5" t="s">
        <v>1135</v>
      </c>
      <c r="C942" s="5" t="s">
        <v>1136</v>
      </c>
      <c r="D942" s="5" t="s">
        <v>1135</v>
      </c>
      <c r="E942" s="5" t="s">
        <v>1374</v>
      </c>
      <c r="F942" s="5" t="s">
        <v>2042</v>
      </c>
      <c r="G942" s="5" t="s">
        <v>2043</v>
      </c>
      <c r="H942" s="5" t="s">
        <v>1393</v>
      </c>
      <c r="I942" s="5" t="s">
        <v>1137</v>
      </c>
      <c r="J942" s="5" t="s">
        <v>1138</v>
      </c>
      <c r="K942" s="5" t="s">
        <v>1346</v>
      </c>
      <c r="L942" s="5" t="s">
        <v>1395</v>
      </c>
      <c r="M942" s="15"/>
      <c r="N942" s="15"/>
      <c r="O942" s="13">
        <v>0.15</v>
      </c>
      <c r="P942" s="18">
        <v>1707.249</v>
      </c>
      <c r="Q942" s="4">
        <f t="shared" si="100"/>
        <v>930.4990252684471</v>
      </c>
      <c r="R942" s="4">
        <f t="shared" si="101"/>
        <v>409.41957111811672</v>
      </c>
      <c r="S942" s="16">
        <v>0</v>
      </c>
      <c r="T942" s="2">
        <f>Q942-R942</f>
        <v>521.07945415033032</v>
      </c>
    </row>
    <row r="943" spans="1:20" x14ac:dyDescent="0.25">
      <c r="A943" s="22" t="s">
        <v>453</v>
      </c>
      <c r="B943" s="5" t="s">
        <v>1135</v>
      </c>
      <c r="C943" s="5" t="s">
        <v>1136</v>
      </c>
      <c r="D943" s="5" t="s">
        <v>1135</v>
      </c>
      <c r="E943" s="5" t="s">
        <v>1374</v>
      </c>
      <c r="F943" s="5" t="s">
        <v>2046</v>
      </c>
      <c r="G943" s="5" t="s">
        <v>2047</v>
      </c>
      <c r="H943" s="5" t="s">
        <v>1398</v>
      </c>
      <c r="I943" s="5" t="s">
        <v>1135</v>
      </c>
      <c r="J943" s="5" t="s">
        <v>1136</v>
      </c>
      <c r="K943" s="5" t="s">
        <v>1359</v>
      </c>
      <c r="L943" s="5" t="s">
        <v>1394</v>
      </c>
      <c r="M943" s="5" t="s">
        <v>1346</v>
      </c>
      <c r="N943" s="5" t="s">
        <v>2586</v>
      </c>
      <c r="O943" s="13">
        <v>0.06</v>
      </c>
      <c r="P943" s="18">
        <v>682.89959999999996</v>
      </c>
      <c r="Q943" s="4">
        <f t="shared" si="100"/>
        <v>372.19961010737882</v>
      </c>
      <c r="R943" s="4"/>
      <c r="S943" s="4">
        <f>Q943</f>
        <v>372.19961010737882</v>
      </c>
      <c r="T943" s="1"/>
    </row>
    <row r="944" spans="1:20" x14ac:dyDescent="0.25">
      <c r="A944" s="22" t="s">
        <v>454</v>
      </c>
      <c r="B944" s="5" t="s">
        <v>1253</v>
      </c>
      <c r="C944" s="5" t="s">
        <v>1254</v>
      </c>
      <c r="D944" s="5" t="s">
        <v>1253</v>
      </c>
      <c r="E944" s="5" t="s">
        <v>1371</v>
      </c>
      <c r="F944" s="5" t="s">
        <v>1906</v>
      </c>
      <c r="G944" s="5" t="s">
        <v>1907</v>
      </c>
      <c r="H944" s="5" t="s">
        <v>1393</v>
      </c>
      <c r="I944" s="5" t="s">
        <v>1253</v>
      </c>
      <c r="J944" s="5" t="s">
        <v>1254</v>
      </c>
      <c r="K944" s="5" t="s">
        <v>1253</v>
      </c>
      <c r="L944" s="5" t="s">
        <v>1254</v>
      </c>
      <c r="M944" s="15"/>
      <c r="N944" s="15"/>
      <c r="O944" s="13">
        <v>1</v>
      </c>
      <c r="P944" s="18">
        <v>174123.32</v>
      </c>
      <c r="Q944" s="4">
        <f t="shared" si="100"/>
        <v>94902.137612325969</v>
      </c>
      <c r="R944" s="4">
        <f t="shared" si="101"/>
        <v>41756.940549423423</v>
      </c>
      <c r="S944" s="16">
        <v>0</v>
      </c>
      <c r="T944" s="2">
        <f t="shared" ref="T944:T946" si="103">Q944-R944</f>
        <v>53145.197062902545</v>
      </c>
    </row>
    <row r="945" spans="1:20" x14ac:dyDescent="0.25">
      <c r="A945" s="22" t="s">
        <v>455</v>
      </c>
      <c r="B945" s="5" t="s">
        <v>1177</v>
      </c>
      <c r="C945" s="5" t="s">
        <v>1178</v>
      </c>
      <c r="D945" s="5" t="s">
        <v>1336</v>
      </c>
      <c r="E945" s="5" t="s">
        <v>1352</v>
      </c>
      <c r="F945" s="5" t="s">
        <v>1904</v>
      </c>
      <c r="G945" s="5" t="s">
        <v>1905</v>
      </c>
      <c r="H945" s="5" t="s">
        <v>1393</v>
      </c>
      <c r="I945" s="5" t="s">
        <v>1177</v>
      </c>
      <c r="J945" s="5" t="s">
        <v>1178</v>
      </c>
      <c r="K945" s="5" t="s">
        <v>1336</v>
      </c>
      <c r="L945" s="5" t="s">
        <v>1352</v>
      </c>
      <c r="M945" s="15"/>
      <c r="N945" s="15"/>
      <c r="O945" s="13">
        <v>1</v>
      </c>
      <c r="P945" s="18">
        <v>37627.440000000002</v>
      </c>
      <c r="Q945" s="4">
        <f t="shared" si="100"/>
        <v>20508.019769434322</v>
      </c>
      <c r="R945" s="4">
        <f t="shared" si="101"/>
        <v>9023.5286985511011</v>
      </c>
      <c r="S945" s="16">
        <v>0</v>
      </c>
      <c r="T945" s="2">
        <f t="shared" si="103"/>
        <v>11484.491070883221</v>
      </c>
    </row>
    <row r="946" spans="1:20" x14ac:dyDescent="0.25">
      <c r="A946" s="22" t="s">
        <v>456</v>
      </c>
      <c r="B946" s="5" t="s">
        <v>1175</v>
      </c>
      <c r="C946" s="5" t="s">
        <v>1176</v>
      </c>
      <c r="D946" s="5" t="s">
        <v>1359</v>
      </c>
      <c r="E946" s="5" t="s">
        <v>1360</v>
      </c>
      <c r="F946" s="5" t="s">
        <v>2120</v>
      </c>
      <c r="G946" s="5" t="s">
        <v>2121</v>
      </c>
      <c r="H946" s="5" t="s">
        <v>1393</v>
      </c>
      <c r="I946" s="5" t="s">
        <v>1149</v>
      </c>
      <c r="J946" s="5" t="s">
        <v>1150</v>
      </c>
      <c r="K946" s="5" t="s">
        <v>1353</v>
      </c>
      <c r="L946" s="5" t="s">
        <v>1399</v>
      </c>
      <c r="M946" s="15"/>
      <c r="N946" s="15"/>
      <c r="O946" s="13">
        <v>0.5</v>
      </c>
      <c r="P946" s="18">
        <v>102658.38999999998</v>
      </c>
      <c r="Q946" s="4">
        <f t="shared" si="100"/>
        <v>55951.728090412165</v>
      </c>
      <c r="R946" s="4">
        <f t="shared" si="101"/>
        <v>24618.760359781354</v>
      </c>
      <c r="S946" s="16">
        <v>0</v>
      </c>
      <c r="T946" s="2">
        <f t="shared" si="103"/>
        <v>31332.967730630811</v>
      </c>
    </row>
    <row r="947" spans="1:20" x14ac:dyDescent="0.25">
      <c r="A947" s="22" t="s">
        <v>456</v>
      </c>
      <c r="B947" s="5" t="s">
        <v>1175</v>
      </c>
      <c r="C947" s="5" t="s">
        <v>1176</v>
      </c>
      <c r="D947" s="5" t="s">
        <v>1359</v>
      </c>
      <c r="E947" s="5" t="s">
        <v>1360</v>
      </c>
      <c r="F947" s="5" t="s">
        <v>2120</v>
      </c>
      <c r="G947" s="5" t="s">
        <v>2121</v>
      </c>
      <c r="H947" s="5" t="s">
        <v>1393</v>
      </c>
      <c r="I947" s="5" t="s">
        <v>1175</v>
      </c>
      <c r="J947" s="5" t="s">
        <v>1176</v>
      </c>
      <c r="K947" s="5" t="s">
        <v>1359</v>
      </c>
      <c r="L947" s="5" t="s">
        <v>1394</v>
      </c>
      <c r="M947" s="5" t="s">
        <v>1353</v>
      </c>
      <c r="N947" s="5" t="s">
        <v>2587</v>
      </c>
      <c r="O947" s="13">
        <v>0.5</v>
      </c>
      <c r="P947" s="18">
        <v>102658.38999999998</v>
      </c>
      <c r="Q947" s="4">
        <f t="shared" si="100"/>
        <v>55951.728090412165</v>
      </c>
      <c r="R947" s="4"/>
      <c r="S947" s="4">
        <f t="shared" ref="S947:S948" si="104">Q947</f>
        <v>55951.728090412165</v>
      </c>
      <c r="T947" s="1"/>
    </row>
    <row r="948" spans="1:20" x14ac:dyDescent="0.25">
      <c r="A948" s="22" t="s">
        <v>457</v>
      </c>
      <c r="B948" s="5" t="s">
        <v>1137</v>
      </c>
      <c r="C948" s="5" t="s">
        <v>1329</v>
      </c>
      <c r="D948" s="5" t="s">
        <v>1346</v>
      </c>
      <c r="E948" s="5" t="s">
        <v>1347</v>
      </c>
      <c r="F948" s="5" t="s">
        <v>1391</v>
      </c>
      <c r="G948" s="5" t="s">
        <v>1392</v>
      </c>
      <c r="H948" s="5" t="s">
        <v>1393</v>
      </c>
      <c r="I948" s="5" t="s">
        <v>1135</v>
      </c>
      <c r="J948" s="5" t="s">
        <v>1136</v>
      </c>
      <c r="K948" s="5" t="s">
        <v>1359</v>
      </c>
      <c r="L948" s="5" t="s">
        <v>1394</v>
      </c>
      <c r="M948" s="5" t="s">
        <v>1346</v>
      </c>
      <c r="N948" s="5" t="s">
        <v>2586</v>
      </c>
      <c r="O948" s="13">
        <v>0.15</v>
      </c>
      <c r="P948" s="18">
        <v>-487.59000000000003</v>
      </c>
      <c r="Q948" s="4">
        <f t="shared" si="100"/>
        <v>-265.75035025977002</v>
      </c>
      <c r="R948" s="4"/>
      <c r="S948" s="4">
        <f t="shared" si="104"/>
        <v>-265.75035025977002</v>
      </c>
      <c r="T948" s="1"/>
    </row>
    <row r="949" spans="1:20" x14ac:dyDescent="0.25">
      <c r="A949" s="22" t="s">
        <v>457</v>
      </c>
      <c r="B949" s="5" t="s">
        <v>1137</v>
      </c>
      <c r="C949" s="5" t="s">
        <v>1329</v>
      </c>
      <c r="D949" s="5" t="s">
        <v>1346</v>
      </c>
      <c r="E949" s="5" t="s">
        <v>1347</v>
      </c>
      <c r="F949" s="5" t="s">
        <v>1391</v>
      </c>
      <c r="G949" s="5" t="s">
        <v>1392</v>
      </c>
      <c r="H949" s="5" t="s">
        <v>1393</v>
      </c>
      <c r="I949" s="5" t="s">
        <v>1137</v>
      </c>
      <c r="J949" s="5" t="s">
        <v>1138</v>
      </c>
      <c r="K949" s="5" t="s">
        <v>1346</v>
      </c>
      <c r="L949" s="5" t="s">
        <v>1395</v>
      </c>
      <c r="M949" s="15"/>
      <c r="N949" s="15"/>
      <c r="O949" s="13">
        <v>0.8</v>
      </c>
      <c r="P949" s="18">
        <v>-2600.4800000000005</v>
      </c>
      <c r="Q949" s="4">
        <f t="shared" si="100"/>
        <v>-1417.3352013854403</v>
      </c>
      <c r="R949" s="4">
        <f t="shared" si="101"/>
        <v>-623.6274886095938</v>
      </c>
      <c r="S949" s="16">
        <v>0</v>
      </c>
      <c r="T949" s="2">
        <f>Q949-R949</f>
        <v>-793.70771277584652</v>
      </c>
    </row>
    <row r="950" spans="1:20" x14ac:dyDescent="0.25">
      <c r="A950" s="22" t="s">
        <v>457</v>
      </c>
      <c r="B950" s="5" t="s">
        <v>1137</v>
      </c>
      <c r="C950" s="5" t="s">
        <v>1329</v>
      </c>
      <c r="D950" s="5" t="s">
        <v>1346</v>
      </c>
      <c r="E950" s="5" t="s">
        <v>1347</v>
      </c>
      <c r="F950" s="5" t="s">
        <v>2046</v>
      </c>
      <c r="G950" s="5" t="s">
        <v>2047</v>
      </c>
      <c r="H950" s="5" t="s">
        <v>1398</v>
      </c>
      <c r="I950" s="5" t="s">
        <v>1135</v>
      </c>
      <c r="J950" s="5" t="s">
        <v>1136</v>
      </c>
      <c r="K950" s="5" t="s">
        <v>1359</v>
      </c>
      <c r="L950" s="5" t="s">
        <v>1394</v>
      </c>
      <c r="M950" s="5" t="s">
        <v>1346</v>
      </c>
      <c r="N950" s="5" t="s">
        <v>2586</v>
      </c>
      <c r="O950" s="13">
        <v>0.05</v>
      </c>
      <c r="P950" s="18">
        <v>-162.53000000000003</v>
      </c>
      <c r="Q950" s="4">
        <f t="shared" si="100"/>
        <v>-88.58345008659002</v>
      </c>
      <c r="R950" s="4"/>
      <c r="S950" s="4">
        <f>Q950</f>
        <v>-88.58345008659002</v>
      </c>
      <c r="T950" s="1"/>
    </row>
    <row r="951" spans="1:20" x14ac:dyDescent="0.25">
      <c r="A951" s="22" t="s">
        <v>458</v>
      </c>
      <c r="B951" s="5" t="s">
        <v>1179</v>
      </c>
      <c r="C951" s="5" t="s">
        <v>1340</v>
      </c>
      <c r="D951" s="5" t="s">
        <v>1346</v>
      </c>
      <c r="E951" s="5" t="s">
        <v>1347</v>
      </c>
      <c r="F951" s="5" t="s">
        <v>2122</v>
      </c>
      <c r="G951" s="5" t="s">
        <v>2123</v>
      </c>
      <c r="H951" s="5" t="s">
        <v>1393</v>
      </c>
      <c r="I951" s="5" t="s">
        <v>1179</v>
      </c>
      <c r="J951" s="5" t="s">
        <v>1180</v>
      </c>
      <c r="K951" s="5" t="s">
        <v>1346</v>
      </c>
      <c r="L951" s="5" t="s">
        <v>1395</v>
      </c>
      <c r="M951" s="15"/>
      <c r="N951" s="15"/>
      <c r="O951" s="13">
        <v>1</v>
      </c>
      <c r="P951" s="18">
        <v>-3.36</v>
      </c>
      <c r="Q951" s="4">
        <f t="shared" si="100"/>
        <v>-1.83129509808</v>
      </c>
      <c r="R951" s="4">
        <f t="shared" si="101"/>
        <v>-0.80576984315520006</v>
      </c>
      <c r="S951" s="16">
        <v>0</v>
      </c>
      <c r="T951" s="2">
        <f t="shared" ref="T951:T965" si="105">Q951-R951</f>
        <v>-1.0255252549248</v>
      </c>
    </row>
    <row r="952" spans="1:20" x14ac:dyDescent="0.25">
      <c r="A952" s="22" t="s">
        <v>459</v>
      </c>
      <c r="B952" s="5" t="s">
        <v>1153</v>
      </c>
      <c r="C952" s="5" t="s">
        <v>1154</v>
      </c>
      <c r="D952" s="5" t="s">
        <v>1348</v>
      </c>
      <c r="E952" s="5" t="s">
        <v>1349</v>
      </c>
      <c r="F952" s="5" t="s">
        <v>1855</v>
      </c>
      <c r="G952" s="5" t="s">
        <v>1856</v>
      </c>
      <c r="H952" s="5" t="s">
        <v>1393</v>
      </c>
      <c r="I952" s="5" t="s">
        <v>1153</v>
      </c>
      <c r="J952" s="5" t="s">
        <v>1154</v>
      </c>
      <c r="K952" s="5" t="s">
        <v>1348</v>
      </c>
      <c r="L952" s="5" t="s">
        <v>1407</v>
      </c>
      <c r="M952" s="15"/>
      <c r="N952" s="15"/>
      <c r="O952" s="13">
        <v>1</v>
      </c>
      <c r="P952" s="18">
        <v>40095.71</v>
      </c>
      <c r="Q952" s="4">
        <f t="shared" si="100"/>
        <v>21853.296778880132</v>
      </c>
      <c r="R952" s="4">
        <f t="shared" si="101"/>
        <v>9615.4505827072589</v>
      </c>
      <c r="S952" s="16">
        <v>0</v>
      </c>
      <c r="T952" s="2">
        <f t="shared" si="105"/>
        <v>12237.846196172874</v>
      </c>
    </row>
    <row r="953" spans="1:20" x14ac:dyDescent="0.25">
      <c r="A953" s="22" t="s">
        <v>460</v>
      </c>
      <c r="B953" s="5" t="s">
        <v>1173</v>
      </c>
      <c r="C953" s="5" t="s">
        <v>1174</v>
      </c>
      <c r="D953" s="5" t="s">
        <v>1336</v>
      </c>
      <c r="E953" s="5" t="s">
        <v>1352</v>
      </c>
      <c r="F953" s="5" t="s">
        <v>1872</v>
      </c>
      <c r="G953" s="5" t="s">
        <v>1873</v>
      </c>
      <c r="H953" s="5" t="s">
        <v>1393</v>
      </c>
      <c r="I953" s="5" t="s">
        <v>1173</v>
      </c>
      <c r="J953" s="5" t="s">
        <v>1174</v>
      </c>
      <c r="K953" s="5" t="s">
        <v>1336</v>
      </c>
      <c r="L953" s="5" t="s">
        <v>1352</v>
      </c>
      <c r="M953" s="15"/>
      <c r="N953" s="15"/>
      <c r="O953" s="13">
        <v>1</v>
      </c>
      <c r="P953" s="18">
        <v>18239.600000000002</v>
      </c>
      <c r="Q953" s="4">
        <f t="shared" si="100"/>
        <v>9941.098235398802</v>
      </c>
      <c r="R953" s="4">
        <f t="shared" si="101"/>
        <v>4374.0832235754733</v>
      </c>
      <c r="S953" s="16">
        <v>0</v>
      </c>
      <c r="T953" s="2">
        <f t="shared" si="105"/>
        <v>5567.0150118233287</v>
      </c>
    </row>
    <row r="954" spans="1:20" x14ac:dyDescent="0.25">
      <c r="A954" s="22" t="s">
        <v>461</v>
      </c>
      <c r="B954" s="5" t="s">
        <v>1177</v>
      </c>
      <c r="C954" s="5" t="s">
        <v>1178</v>
      </c>
      <c r="D954" s="5" t="s">
        <v>1336</v>
      </c>
      <c r="E954" s="5" t="s">
        <v>1352</v>
      </c>
      <c r="F954" s="5" t="s">
        <v>1929</v>
      </c>
      <c r="G954" s="5" t="s">
        <v>1930</v>
      </c>
      <c r="H954" s="5" t="s">
        <v>1393</v>
      </c>
      <c r="I954" s="5" t="s">
        <v>1177</v>
      </c>
      <c r="J954" s="5" t="s">
        <v>1178</v>
      </c>
      <c r="K954" s="5" t="s">
        <v>1336</v>
      </c>
      <c r="L954" s="5" t="s">
        <v>1352</v>
      </c>
      <c r="M954" s="15"/>
      <c r="N954" s="15"/>
      <c r="O954" s="13">
        <v>1</v>
      </c>
      <c r="P954" s="18">
        <v>46105.37</v>
      </c>
      <c r="Q954" s="4">
        <f t="shared" si="100"/>
        <v>25128.731570287113</v>
      </c>
      <c r="R954" s="4">
        <f t="shared" si="101"/>
        <v>11056.64189092633</v>
      </c>
      <c r="S954" s="16">
        <v>0</v>
      </c>
      <c r="T954" s="2">
        <f t="shared" si="105"/>
        <v>14072.089679360783</v>
      </c>
    </row>
    <row r="955" spans="1:20" x14ac:dyDescent="0.25">
      <c r="A955" s="22" t="s">
        <v>462</v>
      </c>
      <c r="B955" s="5" t="s">
        <v>1157</v>
      </c>
      <c r="C955" s="5" t="s">
        <v>1158</v>
      </c>
      <c r="D955" s="5" t="s">
        <v>1357</v>
      </c>
      <c r="E955" s="5" t="s">
        <v>1358</v>
      </c>
      <c r="F955" s="5" t="s">
        <v>1565</v>
      </c>
      <c r="G955" s="5" t="s">
        <v>1566</v>
      </c>
      <c r="H955" s="5" t="s">
        <v>1393</v>
      </c>
      <c r="I955" s="5" t="s">
        <v>1157</v>
      </c>
      <c r="J955" s="5" t="s">
        <v>1158</v>
      </c>
      <c r="K955" s="5" t="s">
        <v>1357</v>
      </c>
      <c r="L955" s="5" t="s">
        <v>1433</v>
      </c>
      <c r="M955" s="15"/>
      <c r="N955" s="15"/>
      <c r="O955" s="13">
        <v>1</v>
      </c>
      <c r="P955" s="18">
        <v>22270.97</v>
      </c>
      <c r="Q955" s="4">
        <f t="shared" si="100"/>
        <v>12138.308985263911</v>
      </c>
      <c r="R955" s="4">
        <f t="shared" si="101"/>
        <v>5340.8559535161212</v>
      </c>
      <c r="S955" s="16">
        <v>0</v>
      </c>
      <c r="T955" s="2">
        <f t="shared" si="105"/>
        <v>6797.4530317477902</v>
      </c>
    </row>
    <row r="956" spans="1:20" x14ac:dyDescent="0.25">
      <c r="A956" s="22" t="s">
        <v>463</v>
      </c>
      <c r="B956" s="5" t="s">
        <v>1161</v>
      </c>
      <c r="C956" s="5" t="s">
        <v>1162</v>
      </c>
      <c r="D956" s="5" t="s">
        <v>1348</v>
      </c>
      <c r="E956" s="5" t="s">
        <v>1349</v>
      </c>
      <c r="F956" s="5" t="s">
        <v>1436</v>
      </c>
      <c r="G956" s="5" t="s">
        <v>1437</v>
      </c>
      <c r="H956" s="5" t="s">
        <v>1393</v>
      </c>
      <c r="I956" s="5" t="s">
        <v>1161</v>
      </c>
      <c r="J956" s="5" t="s">
        <v>1162</v>
      </c>
      <c r="K956" s="5" t="s">
        <v>1348</v>
      </c>
      <c r="L956" s="5" t="s">
        <v>1407</v>
      </c>
      <c r="M956" s="15"/>
      <c r="N956" s="15"/>
      <c r="O956" s="13">
        <v>0.85</v>
      </c>
      <c r="P956" s="18">
        <v>123678.96950000001</v>
      </c>
      <c r="Q956" s="4">
        <f t="shared" si="100"/>
        <v>67408.538863373775</v>
      </c>
      <c r="R956" s="4">
        <f t="shared" si="101"/>
        <v>29659.75709988446</v>
      </c>
      <c r="S956" s="16">
        <v>0</v>
      </c>
      <c r="T956" s="2">
        <f t="shared" si="105"/>
        <v>37748.781763489314</v>
      </c>
    </row>
    <row r="957" spans="1:20" x14ac:dyDescent="0.25">
      <c r="A957" s="22" t="s">
        <v>463</v>
      </c>
      <c r="B957" s="5" t="s">
        <v>1161</v>
      </c>
      <c r="C957" s="5" t="s">
        <v>1162</v>
      </c>
      <c r="D957" s="5" t="s">
        <v>1348</v>
      </c>
      <c r="E957" s="5" t="s">
        <v>1349</v>
      </c>
      <c r="F957" s="5" t="s">
        <v>1438</v>
      </c>
      <c r="G957" s="5" t="s">
        <v>1439</v>
      </c>
      <c r="H957" s="5" t="s">
        <v>1398</v>
      </c>
      <c r="I957" s="5" t="s">
        <v>1143</v>
      </c>
      <c r="J957" s="5" t="s">
        <v>1144</v>
      </c>
      <c r="K957" s="5" t="s">
        <v>1348</v>
      </c>
      <c r="L957" s="5" t="s">
        <v>1407</v>
      </c>
      <c r="M957" s="15"/>
      <c r="N957" s="15"/>
      <c r="O957" s="13">
        <v>0.1</v>
      </c>
      <c r="P957" s="18">
        <v>14550.467000000002</v>
      </c>
      <c r="Q957" s="4">
        <f t="shared" si="100"/>
        <v>7930.4163368675027</v>
      </c>
      <c r="R957" s="4">
        <f t="shared" si="101"/>
        <v>3489.3831882217014</v>
      </c>
      <c r="S957" s="16">
        <v>0</v>
      </c>
      <c r="T957" s="2">
        <f t="shared" si="105"/>
        <v>4441.0331486458017</v>
      </c>
    </row>
    <row r="958" spans="1:20" x14ac:dyDescent="0.25">
      <c r="A958" s="22" t="s">
        <v>463</v>
      </c>
      <c r="B958" s="5" t="s">
        <v>1161</v>
      </c>
      <c r="C958" s="5" t="s">
        <v>1162</v>
      </c>
      <c r="D958" s="5" t="s">
        <v>1348</v>
      </c>
      <c r="E958" s="5" t="s">
        <v>1349</v>
      </c>
      <c r="F958" s="5" t="s">
        <v>1749</v>
      </c>
      <c r="G958" s="5" t="s">
        <v>1750</v>
      </c>
      <c r="H958" s="5" t="s">
        <v>1398</v>
      </c>
      <c r="I958" s="5" t="s">
        <v>1143</v>
      </c>
      <c r="J958" s="5" t="s">
        <v>1144</v>
      </c>
      <c r="K958" s="5" t="s">
        <v>1348</v>
      </c>
      <c r="L958" s="5" t="s">
        <v>1407</v>
      </c>
      <c r="M958" s="15"/>
      <c r="N958" s="15"/>
      <c r="O958" s="13">
        <v>0.05</v>
      </c>
      <c r="P958" s="18">
        <v>7275.2335000000012</v>
      </c>
      <c r="Q958" s="4">
        <f t="shared" si="100"/>
        <v>3965.2081684337513</v>
      </c>
      <c r="R958" s="4">
        <f t="shared" si="101"/>
        <v>1744.6915941108507</v>
      </c>
      <c r="S958" s="16">
        <v>0</v>
      </c>
      <c r="T958" s="2">
        <f t="shared" si="105"/>
        <v>2220.5165743229009</v>
      </c>
    </row>
    <row r="959" spans="1:20" x14ac:dyDescent="0.25">
      <c r="A959" s="22" t="s">
        <v>464</v>
      </c>
      <c r="B959" s="5" t="s">
        <v>1169</v>
      </c>
      <c r="C959" s="5" t="s">
        <v>1170</v>
      </c>
      <c r="D959" s="5" t="s">
        <v>1348</v>
      </c>
      <c r="E959" s="5" t="s">
        <v>1349</v>
      </c>
      <c r="F959" s="5" t="s">
        <v>1438</v>
      </c>
      <c r="G959" s="5" t="s">
        <v>1439</v>
      </c>
      <c r="H959" s="5" t="s">
        <v>1398</v>
      </c>
      <c r="I959" s="5" t="s">
        <v>1143</v>
      </c>
      <c r="J959" s="5" t="s">
        <v>1144</v>
      </c>
      <c r="K959" s="5" t="s">
        <v>1348</v>
      </c>
      <c r="L959" s="5" t="s">
        <v>1407</v>
      </c>
      <c r="M959" s="15"/>
      <c r="N959" s="15"/>
      <c r="O959" s="13">
        <v>0.3</v>
      </c>
      <c r="P959" s="18">
        <v>13106.942999999997</v>
      </c>
      <c r="Q959" s="4">
        <f t="shared" si="100"/>
        <v>7143.6549008077282</v>
      </c>
      <c r="R959" s="4">
        <f t="shared" si="101"/>
        <v>3143.2081563554002</v>
      </c>
      <c r="S959" s="16">
        <v>0</v>
      </c>
      <c r="T959" s="2">
        <f t="shared" si="105"/>
        <v>4000.4467444523279</v>
      </c>
    </row>
    <row r="960" spans="1:20" x14ac:dyDescent="0.25">
      <c r="A960" s="22" t="s">
        <v>464</v>
      </c>
      <c r="B960" s="5" t="s">
        <v>1169</v>
      </c>
      <c r="C960" s="5" t="s">
        <v>1170</v>
      </c>
      <c r="D960" s="5" t="s">
        <v>1348</v>
      </c>
      <c r="E960" s="5" t="s">
        <v>1349</v>
      </c>
      <c r="F960" s="5" t="s">
        <v>1531</v>
      </c>
      <c r="G960" s="5" t="s">
        <v>1532</v>
      </c>
      <c r="H960" s="5" t="s">
        <v>1393</v>
      </c>
      <c r="I960" s="5" t="s">
        <v>1169</v>
      </c>
      <c r="J960" s="5" t="s">
        <v>1170</v>
      </c>
      <c r="K960" s="5" t="s">
        <v>1348</v>
      </c>
      <c r="L960" s="5" t="s">
        <v>1407</v>
      </c>
      <c r="M960" s="15"/>
      <c r="N960" s="15"/>
      <c r="O960" s="13">
        <v>0.7</v>
      </c>
      <c r="P960" s="18">
        <v>30582.866999999991</v>
      </c>
      <c r="Q960" s="4">
        <f t="shared" si="100"/>
        <v>16668.528101884698</v>
      </c>
      <c r="R960" s="4">
        <f t="shared" si="101"/>
        <v>7334.1523648292668</v>
      </c>
      <c r="S960" s="16">
        <v>0</v>
      </c>
      <c r="T960" s="2">
        <f t="shared" si="105"/>
        <v>9334.3757370554304</v>
      </c>
    </row>
    <row r="961" spans="1:20" x14ac:dyDescent="0.25">
      <c r="A961" s="22" t="s">
        <v>465</v>
      </c>
      <c r="B961" s="5" t="s">
        <v>1157</v>
      </c>
      <c r="C961" s="5" t="s">
        <v>1158</v>
      </c>
      <c r="D961" s="5" t="s">
        <v>1357</v>
      </c>
      <c r="E961" s="5" t="s">
        <v>1358</v>
      </c>
      <c r="F961" s="5" t="s">
        <v>2124</v>
      </c>
      <c r="G961" s="5" t="s">
        <v>2125</v>
      </c>
      <c r="H961" s="5" t="s">
        <v>1393</v>
      </c>
      <c r="I961" s="5" t="s">
        <v>1157</v>
      </c>
      <c r="J961" s="5" t="s">
        <v>1158</v>
      </c>
      <c r="K961" s="5" t="s">
        <v>1357</v>
      </c>
      <c r="L961" s="5" t="s">
        <v>1433</v>
      </c>
      <c r="M961" s="15"/>
      <c r="N961" s="15"/>
      <c r="O961" s="13">
        <v>1</v>
      </c>
      <c r="P961" s="18">
        <v>161203.07999999999</v>
      </c>
      <c r="Q961" s="4">
        <f t="shared" si="100"/>
        <v>87860.24113077324</v>
      </c>
      <c r="R961" s="4">
        <f t="shared" si="101"/>
        <v>38658.506097540223</v>
      </c>
      <c r="S961" s="16">
        <v>0</v>
      </c>
      <c r="T961" s="2">
        <f t="shared" si="105"/>
        <v>49201.735033233017</v>
      </c>
    </row>
    <row r="962" spans="1:20" x14ac:dyDescent="0.25">
      <c r="A962" s="22" t="s">
        <v>466</v>
      </c>
      <c r="B962" s="5" t="s">
        <v>1139</v>
      </c>
      <c r="C962" s="5" t="s">
        <v>1325</v>
      </c>
      <c r="D962" s="5" t="s">
        <v>1353</v>
      </c>
      <c r="E962" s="5" t="s">
        <v>1354</v>
      </c>
      <c r="F962" s="5" t="s">
        <v>2126</v>
      </c>
      <c r="G962" s="5" t="s">
        <v>2127</v>
      </c>
      <c r="H962" s="5" t="s">
        <v>1398</v>
      </c>
      <c r="I962" s="5" t="s">
        <v>1285</v>
      </c>
      <c r="J962" s="5" t="s">
        <v>1286</v>
      </c>
      <c r="K962" s="5" t="s">
        <v>1353</v>
      </c>
      <c r="L962" s="5" t="s">
        <v>1399</v>
      </c>
      <c r="M962" s="15"/>
      <c r="N962" s="15"/>
      <c r="O962" s="13">
        <v>0.1</v>
      </c>
      <c r="P962" s="18">
        <v>-8.75</v>
      </c>
      <c r="Q962" s="4">
        <f t="shared" si="100"/>
        <v>-4.7689976512500003</v>
      </c>
      <c r="R962" s="4">
        <f t="shared" si="101"/>
        <v>-2.0983589665500002</v>
      </c>
      <c r="S962" s="16">
        <v>0</v>
      </c>
      <c r="T962" s="2">
        <f t="shared" si="105"/>
        <v>-2.6706386847000001</v>
      </c>
    </row>
    <row r="963" spans="1:20" x14ac:dyDescent="0.25">
      <c r="A963" s="22" t="s">
        <v>466</v>
      </c>
      <c r="B963" s="5" t="s">
        <v>1139</v>
      </c>
      <c r="C963" s="5" t="s">
        <v>1325</v>
      </c>
      <c r="D963" s="5" t="s">
        <v>1353</v>
      </c>
      <c r="E963" s="5" t="s">
        <v>1354</v>
      </c>
      <c r="F963" s="5" t="s">
        <v>2128</v>
      </c>
      <c r="G963" s="5" t="s">
        <v>2129</v>
      </c>
      <c r="H963" s="5" t="s">
        <v>1398</v>
      </c>
      <c r="I963" s="5" t="s">
        <v>1139</v>
      </c>
      <c r="J963" s="5" t="s">
        <v>1140</v>
      </c>
      <c r="K963" s="5" t="s">
        <v>1353</v>
      </c>
      <c r="L963" s="5" t="s">
        <v>1399</v>
      </c>
      <c r="M963" s="15"/>
      <c r="N963" s="15"/>
      <c r="O963" s="13">
        <v>0.1</v>
      </c>
      <c r="P963" s="18">
        <v>-8.75</v>
      </c>
      <c r="Q963" s="4">
        <f t="shared" si="100"/>
        <v>-4.7689976512500003</v>
      </c>
      <c r="R963" s="4">
        <f t="shared" si="101"/>
        <v>-2.0983589665500002</v>
      </c>
      <c r="S963" s="16">
        <v>0</v>
      </c>
      <c r="T963" s="2">
        <f t="shared" si="105"/>
        <v>-2.6706386847000001</v>
      </c>
    </row>
    <row r="964" spans="1:20" x14ac:dyDescent="0.25">
      <c r="A964" s="22" t="s">
        <v>466</v>
      </c>
      <c r="B964" s="5" t="s">
        <v>1139</v>
      </c>
      <c r="C964" s="5" t="s">
        <v>1325</v>
      </c>
      <c r="D964" s="5" t="s">
        <v>1353</v>
      </c>
      <c r="E964" s="5" t="s">
        <v>1354</v>
      </c>
      <c r="F964" s="5" t="s">
        <v>2130</v>
      </c>
      <c r="G964" s="5" t="s">
        <v>2131</v>
      </c>
      <c r="H964" s="5" t="s">
        <v>1393</v>
      </c>
      <c r="I964" s="5" t="s">
        <v>1139</v>
      </c>
      <c r="J964" s="5" t="s">
        <v>1140</v>
      </c>
      <c r="K964" s="5" t="s">
        <v>1353</v>
      </c>
      <c r="L964" s="5" t="s">
        <v>1399</v>
      </c>
      <c r="M964" s="15"/>
      <c r="N964" s="15"/>
      <c r="O964" s="13">
        <v>0.8</v>
      </c>
      <c r="P964" s="18">
        <v>-70</v>
      </c>
      <c r="Q964" s="4">
        <f t="shared" si="100"/>
        <v>-38.151981210000002</v>
      </c>
      <c r="R964" s="4">
        <f t="shared" si="101"/>
        <v>-16.786871732400002</v>
      </c>
      <c r="S964" s="16">
        <v>0</v>
      </c>
      <c r="T964" s="2">
        <f t="shared" si="105"/>
        <v>-21.365109477600001</v>
      </c>
    </row>
    <row r="965" spans="1:20" x14ac:dyDescent="0.25">
      <c r="A965" s="22" t="s">
        <v>467</v>
      </c>
      <c r="B965" s="5" t="s">
        <v>1175</v>
      </c>
      <c r="C965" s="5" t="s">
        <v>1176</v>
      </c>
      <c r="D965" s="5" t="s">
        <v>1359</v>
      </c>
      <c r="E965" s="5" t="s">
        <v>1360</v>
      </c>
      <c r="F965" s="5" t="s">
        <v>2094</v>
      </c>
      <c r="G965" s="5" t="s">
        <v>2095</v>
      </c>
      <c r="H965" s="5" t="s">
        <v>1398</v>
      </c>
      <c r="I965" s="5" t="s">
        <v>1183</v>
      </c>
      <c r="J965" s="5" t="s">
        <v>1184</v>
      </c>
      <c r="K965" s="5" t="s">
        <v>1361</v>
      </c>
      <c r="L965" s="5" t="s">
        <v>1486</v>
      </c>
      <c r="M965" s="15"/>
      <c r="N965" s="15"/>
      <c r="O965" s="13">
        <v>0.25</v>
      </c>
      <c r="P965" s="18">
        <v>5251.04</v>
      </c>
      <c r="Q965" s="4">
        <f t="shared" ref="Q965:Q1028" si="106">P965*$Q$2</f>
        <v>2861.9654201851204</v>
      </c>
      <c r="R965" s="4">
        <f t="shared" ref="R965:R1028" si="107">0.44*Q965</f>
        <v>1259.2647848814529</v>
      </c>
      <c r="S965" s="16">
        <v>0</v>
      </c>
      <c r="T965" s="2">
        <f t="shared" si="105"/>
        <v>1602.7006353036675</v>
      </c>
    </row>
    <row r="966" spans="1:20" x14ac:dyDescent="0.25">
      <c r="A966" s="22" t="s">
        <v>467</v>
      </c>
      <c r="B966" s="5" t="s">
        <v>1175</v>
      </c>
      <c r="C966" s="5" t="s">
        <v>1176</v>
      </c>
      <c r="D966" s="5" t="s">
        <v>1359</v>
      </c>
      <c r="E966" s="5" t="s">
        <v>1360</v>
      </c>
      <c r="F966" s="5" t="s">
        <v>2094</v>
      </c>
      <c r="G966" s="5" t="s">
        <v>2095</v>
      </c>
      <c r="H966" s="5" t="s">
        <v>1398</v>
      </c>
      <c r="I966" s="5" t="s">
        <v>1175</v>
      </c>
      <c r="J966" s="5" t="s">
        <v>1176</v>
      </c>
      <c r="K966" s="5" t="s">
        <v>1359</v>
      </c>
      <c r="L966" s="5" t="s">
        <v>1394</v>
      </c>
      <c r="M966" s="5" t="s">
        <v>1361</v>
      </c>
      <c r="N966" s="5" t="s">
        <v>2591</v>
      </c>
      <c r="O966" s="13">
        <v>0.25</v>
      </c>
      <c r="P966" s="18">
        <v>5251.04</v>
      </c>
      <c r="Q966" s="4">
        <f t="shared" si="106"/>
        <v>2861.9654201851204</v>
      </c>
      <c r="R966" s="4"/>
      <c r="S966" s="4">
        <f>Q966</f>
        <v>2861.9654201851204</v>
      </c>
      <c r="T966" s="1"/>
    </row>
    <row r="967" spans="1:20" x14ac:dyDescent="0.25">
      <c r="A967" s="22" t="s">
        <v>467</v>
      </c>
      <c r="B967" s="5" t="s">
        <v>1175</v>
      </c>
      <c r="C967" s="5" t="s">
        <v>1176</v>
      </c>
      <c r="D967" s="5" t="s">
        <v>1359</v>
      </c>
      <c r="E967" s="5" t="s">
        <v>1360</v>
      </c>
      <c r="F967" s="5" t="s">
        <v>1947</v>
      </c>
      <c r="G967" s="5" t="s">
        <v>1948</v>
      </c>
      <c r="H967" s="5" t="s">
        <v>1393</v>
      </c>
      <c r="I967" s="5" t="s">
        <v>1149</v>
      </c>
      <c r="J967" s="5" t="s">
        <v>1150</v>
      </c>
      <c r="K967" s="5" t="s">
        <v>1353</v>
      </c>
      <c r="L967" s="5" t="s">
        <v>1399</v>
      </c>
      <c r="M967" s="15"/>
      <c r="N967" s="15"/>
      <c r="O967" s="13">
        <v>0.15</v>
      </c>
      <c r="P967" s="18">
        <v>3150.6239999999998</v>
      </c>
      <c r="Q967" s="4">
        <f t="shared" si="106"/>
        <v>1717.1792521110719</v>
      </c>
      <c r="R967" s="4">
        <f t="shared" si="107"/>
        <v>755.55887092887167</v>
      </c>
      <c r="S967" s="16">
        <v>0</v>
      </c>
      <c r="T967" s="2">
        <f>Q967-R967</f>
        <v>961.62038118220028</v>
      </c>
    </row>
    <row r="968" spans="1:20" x14ac:dyDescent="0.25">
      <c r="A968" s="22" t="s">
        <v>467</v>
      </c>
      <c r="B968" s="5" t="s">
        <v>1175</v>
      </c>
      <c r="C968" s="5" t="s">
        <v>1176</v>
      </c>
      <c r="D968" s="5" t="s">
        <v>1359</v>
      </c>
      <c r="E968" s="5" t="s">
        <v>1360</v>
      </c>
      <c r="F968" s="5" t="s">
        <v>1947</v>
      </c>
      <c r="G968" s="5" t="s">
        <v>1948</v>
      </c>
      <c r="H968" s="5" t="s">
        <v>1393</v>
      </c>
      <c r="I968" s="5" t="s">
        <v>1175</v>
      </c>
      <c r="J968" s="5" t="s">
        <v>1176</v>
      </c>
      <c r="K968" s="5" t="s">
        <v>1359</v>
      </c>
      <c r="L968" s="5" t="s">
        <v>1394</v>
      </c>
      <c r="M968" s="5" t="s">
        <v>1353</v>
      </c>
      <c r="N968" s="5" t="s">
        <v>2587</v>
      </c>
      <c r="O968" s="13">
        <v>0.35</v>
      </c>
      <c r="P968" s="18">
        <v>7351.4559999999992</v>
      </c>
      <c r="Q968" s="4">
        <f t="shared" si="106"/>
        <v>4006.7515882591679</v>
      </c>
      <c r="R968" s="4"/>
      <c r="S968" s="4">
        <f t="shared" ref="S968:S969" si="108">Q968</f>
        <v>4006.7515882591679</v>
      </c>
      <c r="T968" s="1"/>
    </row>
    <row r="969" spans="1:20" x14ac:dyDescent="0.25">
      <c r="A969" s="22" t="s">
        <v>468</v>
      </c>
      <c r="B969" s="5" t="s">
        <v>1137</v>
      </c>
      <c r="C969" s="5" t="s">
        <v>1329</v>
      </c>
      <c r="D969" s="5" t="s">
        <v>1346</v>
      </c>
      <c r="E969" s="5" t="s">
        <v>1347</v>
      </c>
      <c r="F969" s="5" t="s">
        <v>1391</v>
      </c>
      <c r="G969" s="5" t="s">
        <v>1392</v>
      </c>
      <c r="H969" s="5" t="s">
        <v>1393</v>
      </c>
      <c r="I969" s="5" t="s">
        <v>1135</v>
      </c>
      <c r="J969" s="5" t="s">
        <v>1136</v>
      </c>
      <c r="K969" s="5" t="s">
        <v>1359</v>
      </c>
      <c r="L969" s="5" t="s">
        <v>1394</v>
      </c>
      <c r="M969" s="5" t="s">
        <v>1346</v>
      </c>
      <c r="N969" s="5" t="s">
        <v>2586</v>
      </c>
      <c r="O969" s="13">
        <v>0.27500000000000002</v>
      </c>
      <c r="P969" s="18">
        <v>496.43275000000006</v>
      </c>
      <c r="Q969" s="4">
        <f t="shared" si="106"/>
        <v>270.5698992861233</v>
      </c>
      <c r="R969" s="4"/>
      <c r="S969" s="4">
        <f t="shared" si="108"/>
        <v>270.5698992861233</v>
      </c>
      <c r="T969" s="1"/>
    </row>
    <row r="970" spans="1:20" x14ac:dyDescent="0.25">
      <c r="A970" s="22" t="s">
        <v>468</v>
      </c>
      <c r="B970" s="5" t="s">
        <v>1137</v>
      </c>
      <c r="C970" s="5" t="s">
        <v>1329</v>
      </c>
      <c r="D970" s="5" t="s">
        <v>1346</v>
      </c>
      <c r="E970" s="5" t="s">
        <v>1347</v>
      </c>
      <c r="F970" s="5" t="s">
        <v>1391</v>
      </c>
      <c r="G970" s="5" t="s">
        <v>1392</v>
      </c>
      <c r="H970" s="5" t="s">
        <v>1393</v>
      </c>
      <c r="I970" s="5" t="s">
        <v>1137</v>
      </c>
      <c r="J970" s="5" t="s">
        <v>1138</v>
      </c>
      <c r="K970" s="5" t="s">
        <v>1346</v>
      </c>
      <c r="L970" s="5" t="s">
        <v>1395</v>
      </c>
      <c r="M970" s="15"/>
      <c r="N970" s="15"/>
      <c r="O970" s="13">
        <v>0.6</v>
      </c>
      <c r="P970" s="18">
        <v>1083.126</v>
      </c>
      <c r="Q970" s="4">
        <f t="shared" si="106"/>
        <v>590.33432571517801</v>
      </c>
      <c r="R970" s="4">
        <f t="shared" si="107"/>
        <v>259.74710331467833</v>
      </c>
      <c r="S970" s="16">
        <v>0</v>
      </c>
      <c r="T970" s="2">
        <f>Q970-R970</f>
        <v>330.58722240049968</v>
      </c>
    </row>
    <row r="971" spans="1:20" x14ac:dyDescent="0.25">
      <c r="A971" s="22" t="s">
        <v>468</v>
      </c>
      <c r="B971" s="5" t="s">
        <v>1137</v>
      </c>
      <c r="C971" s="5" t="s">
        <v>1329</v>
      </c>
      <c r="D971" s="5" t="s">
        <v>1346</v>
      </c>
      <c r="E971" s="5" t="s">
        <v>1347</v>
      </c>
      <c r="F971" s="5" t="s">
        <v>2042</v>
      </c>
      <c r="G971" s="5" t="s">
        <v>2043</v>
      </c>
      <c r="H971" s="5" t="s">
        <v>1398</v>
      </c>
      <c r="I971" s="5" t="s">
        <v>1135</v>
      </c>
      <c r="J971" s="5" t="s">
        <v>1136</v>
      </c>
      <c r="K971" s="5" t="s">
        <v>1359</v>
      </c>
      <c r="L971" s="5" t="s">
        <v>1394</v>
      </c>
      <c r="M971" s="5" t="s">
        <v>1346</v>
      </c>
      <c r="N971" s="5" t="s">
        <v>2586</v>
      </c>
      <c r="O971" s="13">
        <v>2.5000000000000001E-2</v>
      </c>
      <c r="P971" s="18">
        <v>45.130250000000004</v>
      </c>
      <c r="Q971" s="4">
        <f t="shared" si="106"/>
        <v>24.597263571465753</v>
      </c>
      <c r="R971" s="4"/>
      <c r="S971" s="4">
        <f>Q971</f>
        <v>24.597263571465753</v>
      </c>
      <c r="T971" s="1"/>
    </row>
    <row r="972" spans="1:20" x14ac:dyDescent="0.25">
      <c r="A972" s="22" t="s">
        <v>468</v>
      </c>
      <c r="B972" s="5" t="s">
        <v>1137</v>
      </c>
      <c r="C972" s="5" t="s">
        <v>1329</v>
      </c>
      <c r="D972" s="5" t="s">
        <v>1346</v>
      </c>
      <c r="E972" s="5" t="s">
        <v>1347</v>
      </c>
      <c r="F972" s="5" t="s">
        <v>2042</v>
      </c>
      <c r="G972" s="5" t="s">
        <v>2043</v>
      </c>
      <c r="H972" s="5" t="s">
        <v>1398</v>
      </c>
      <c r="I972" s="5" t="s">
        <v>1137</v>
      </c>
      <c r="J972" s="5" t="s">
        <v>1138</v>
      </c>
      <c r="K972" s="5" t="s">
        <v>1346</v>
      </c>
      <c r="L972" s="5" t="s">
        <v>1395</v>
      </c>
      <c r="M972" s="15"/>
      <c r="N972" s="15"/>
      <c r="O972" s="13">
        <v>2.5000000000000001E-2</v>
      </c>
      <c r="P972" s="18">
        <v>45.130250000000004</v>
      </c>
      <c r="Q972" s="4">
        <f t="shared" si="106"/>
        <v>24.597263571465753</v>
      </c>
      <c r="R972" s="4">
        <f t="shared" si="107"/>
        <v>10.822795971444931</v>
      </c>
      <c r="S972" s="16">
        <v>0</v>
      </c>
      <c r="T972" s="2">
        <f>Q972-R972</f>
        <v>13.774467600020822</v>
      </c>
    </row>
    <row r="973" spans="1:20" x14ac:dyDescent="0.25">
      <c r="A973" s="22" t="s">
        <v>468</v>
      </c>
      <c r="B973" s="5" t="s">
        <v>1137</v>
      </c>
      <c r="C973" s="5" t="s">
        <v>1329</v>
      </c>
      <c r="D973" s="5" t="s">
        <v>1346</v>
      </c>
      <c r="E973" s="5" t="s">
        <v>1347</v>
      </c>
      <c r="F973" s="5" t="s">
        <v>2132</v>
      </c>
      <c r="G973" s="5" t="s">
        <v>2133</v>
      </c>
      <c r="H973" s="5" t="s">
        <v>1398</v>
      </c>
      <c r="I973" s="5" t="s">
        <v>1135</v>
      </c>
      <c r="J973" s="5" t="s">
        <v>1136</v>
      </c>
      <c r="K973" s="5" t="s">
        <v>1359</v>
      </c>
      <c r="L973" s="5" t="s">
        <v>1394</v>
      </c>
      <c r="M973" s="5" t="s">
        <v>1346</v>
      </c>
      <c r="N973" s="5" t="s">
        <v>2586</v>
      </c>
      <c r="O973" s="13">
        <v>2.5000000000000001E-2</v>
      </c>
      <c r="P973" s="18">
        <v>45.130250000000004</v>
      </c>
      <c r="Q973" s="4">
        <f t="shared" si="106"/>
        <v>24.597263571465753</v>
      </c>
      <c r="R973" s="4"/>
      <c r="S973" s="4">
        <f>Q973</f>
        <v>24.597263571465753</v>
      </c>
      <c r="T973" s="1"/>
    </row>
    <row r="974" spans="1:20" x14ac:dyDescent="0.25">
      <c r="A974" s="22" t="s">
        <v>468</v>
      </c>
      <c r="B974" s="5" t="s">
        <v>1137</v>
      </c>
      <c r="C974" s="5" t="s">
        <v>1329</v>
      </c>
      <c r="D974" s="5" t="s">
        <v>1346</v>
      </c>
      <c r="E974" s="5" t="s">
        <v>1347</v>
      </c>
      <c r="F974" s="5" t="s">
        <v>2132</v>
      </c>
      <c r="G974" s="5" t="s">
        <v>2133</v>
      </c>
      <c r="H974" s="5" t="s">
        <v>1398</v>
      </c>
      <c r="I974" s="5" t="s">
        <v>1137</v>
      </c>
      <c r="J974" s="5" t="s">
        <v>1138</v>
      </c>
      <c r="K974" s="5" t="s">
        <v>1346</v>
      </c>
      <c r="L974" s="5" t="s">
        <v>1395</v>
      </c>
      <c r="M974" s="15"/>
      <c r="N974" s="15"/>
      <c r="O974" s="13">
        <v>2.5000000000000001E-2</v>
      </c>
      <c r="P974" s="18">
        <v>45.130250000000004</v>
      </c>
      <c r="Q974" s="4">
        <f t="shared" si="106"/>
        <v>24.597263571465753</v>
      </c>
      <c r="R974" s="4">
        <f t="shared" si="107"/>
        <v>10.822795971444931</v>
      </c>
      <c r="S974" s="16">
        <v>0</v>
      </c>
      <c r="T974" s="2">
        <f>Q974-R974</f>
        <v>13.774467600020822</v>
      </c>
    </row>
    <row r="975" spans="1:20" x14ac:dyDescent="0.25">
      <c r="A975" s="22" t="s">
        <v>468</v>
      </c>
      <c r="B975" s="5" t="s">
        <v>1137</v>
      </c>
      <c r="C975" s="5" t="s">
        <v>1329</v>
      </c>
      <c r="D975" s="5" t="s">
        <v>1346</v>
      </c>
      <c r="E975" s="5" t="s">
        <v>1347</v>
      </c>
      <c r="F975" s="5" t="s">
        <v>2046</v>
      </c>
      <c r="G975" s="5" t="s">
        <v>2047</v>
      </c>
      <c r="H975" s="5" t="s">
        <v>1398</v>
      </c>
      <c r="I975" s="5" t="s">
        <v>1135</v>
      </c>
      <c r="J975" s="5" t="s">
        <v>1136</v>
      </c>
      <c r="K975" s="5" t="s">
        <v>1359</v>
      </c>
      <c r="L975" s="5" t="s">
        <v>1394</v>
      </c>
      <c r="M975" s="5" t="s">
        <v>1346</v>
      </c>
      <c r="N975" s="5" t="s">
        <v>2586</v>
      </c>
      <c r="O975" s="13">
        <v>1.4999999999999999E-2</v>
      </c>
      <c r="P975" s="18">
        <v>27.078150000000001</v>
      </c>
      <c r="Q975" s="4">
        <f t="shared" si="106"/>
        <v>14.758358142879452</v>
      </c>
      <c r="R975" s="4"/>
      <c r="S975" s="4">
        <f>Q975</f>
        <v>14.758358142879452</v>
      </c>
      <c r="T975" s="1"/>
    </row>
    <row r="976" spans="1:20" x14ac:dyDescent="0.25">
      <c r="A976" s="22" t="s">
        <v>468</v>
      </c>
      <c r="B976" s="5" t="s">
        <v>1137</v>
      </c>
      <c r="C976" s="5" t="s">
        <v>1329</v>
      </c>
      <c r="D976" s="5" t="s">
        <v>1346</v>
      </c>
      <c r="E976" s="5" t="s">
        <v>1347</v>
      </c>
      <c r="F976" s="5" t="s">
        <v>2046</v>
      </c>
      <c r="G976" s="5" t="s">
        <v>2047</v>
      </c>
      <c r="H976" s="5" t="s">
        <v>1398</v>
      </c>
      <c r="I976" s="5" t="s">
        <v>1137</v>
      </c>
      <c r="J976" s="5" t="s">
        <v>1138</v>
      </c>
      <c r="K976" s="5" t="s">
        <v>1346</v>
      </c>
      <c r="L976" s="5" t="s">
        <v>1395</v>
      </c>
      <c r="M976" s="15"/>
      <c r="N976" s="15"/>
      <c r="O976" s="13">
        <v>0.01</v>
      </c>
      <c r="P976" s="18">
        <v>18.052099999999999</v>
      </c>
      <c r="Q976" s="4">
        <f t="shared" si="106"/>
        <v>9.8389054285863011</v>
      </c>
      <c r="R976" s="4">
        <f t="shared" si="107"/>
        <v>4.3291183885779727</v>
      </c>
      <c r="S976" s="16">
        <v>0</v>
      </c>
      <c r="T976" s="2">
        <f t="shared" ref="T976:T1004" si="109">Q976-R976</f>
        <v>5.5097870400083284</v>
      </c>
    </row>
    <row r="977" spans="1:20" x14ac:dyDescent="0.25">
      <c r="A977" s="22" t="s">
        <v>469</v>
      </c>
      <c r="B977" s="5" t="s">
        <v>1205</v>
      </c>
      <c r="C977" s="5" t="s">
        <v>1206</v>
      </c>
      <c r="D977" s="5" t="s">
        <v>1363</v>
      </c>
      <c r="E977" s="5" t="s">
        <v>1349</v>
      </c>
      <c r="F977" s="5" t="s">
        <v>2134</v>
      </c>
      <c r="G977" s="5" t="s">
        <v>2135</v>
      </c>
      <c r="H977" s="5" t="s">
        <v>1402</v>
      </c>
      <c r="I977" s="5" t="s">
        <v>1205</v>
      </c>
      <c r="J977" s="5" t="s">
        <v>1206</v>
      </c>
      <c r="K977" s="5" t="s">
        <v>1363</v>
      </c>
      <c r="L977" s="5" t="s">
        <v>1407</v>
      </c>
      <c r="M977" s="15"/>
      <c r="N977" s="15"/>
      <c r="O977" s="13">
        <v>7.4999999999999997E-2</v>
      </c>
      <c r="P977" s="18">
        <v>735.03075000000001</v>
      </c>
      <c r="Q977" s="4">
        <f t="shared" si="106"/>
        <v>400.6125623253173</v>
      </c>
      <c r="R977" s="4">
        <f t="shared" si="107"/>
        <v>176.26952742313961</v>
      </c>
      <c r="S977" s="16">
        <v>0</v>
      </c>
      <c r="T977" s="2">
        <f t="shared" si="109"/>
        <v>224.34303490217769</v>
      </c>
    </row>
    <row r="978" spans="1:20" x14ac:dyDescent="0.25">
      <c r="A978" s="22" t="s">
        <v>469</v>
      </c>
      <c r="B978" s="5" t="s">
        <v>1205</v>
      </c>
      <c r="C978" s="5" t="s">
        <v>1206</v>
      </c>
      <c r="D978" s="5" t="s">
        <v>1363</v>
      </c>
      <c r="E978" s="5" t="s">
        <v>1349</v>
      </c>
      <c r="F978" s="5" t="s">
        <v>2134</v>
      </c>
      <c r="G978" s="5" t="s">
        <v>2135</v>
      </c>
      <c r="H978" s="5" t="s">
        <v>1402</v>
      </c>
      <c r="I978" s="5" t="s">
        <v>1277</v>
      </c>
      <c r="J978" s="5" t="s">
        <v>1278</v>
      </c>
      <c r="K978" s="5" t="s">
        <v>1363</v>
      </c>
      <c r="L978" s="5" t="s">
        <v>1407</v>
      </c>
      <c r="M978" s="15"/>
      <c r="N978" s="15"/>
      <c r="O978" s="13">
        <v>7.4999999999999997E-2</v>
      </c>
      <c r="P978" s="18">
        <v>735.03075000000001</v>
      </c>
      <c r="Q978" s="4">
        <f t="shared" si="106"/>
        <v>400.6125623253173</v>
      </c>
      <c r="R978" s="4">
        <f t="shared" si="107"/>
        <v>176.26952742313961</v>
      </c>
      <c r="S978" s="16">
        <v>0</v>
      </c>
      <c r="T978" s="2">
        <f t="shared" si="109"/>
        <v>224.34303490217769</v>
      </c>
    </row>
    <row r="979" spans="1:20" x14ac:dyDescent="0.25">
      <c r="A979" s="22" t="s">
        <v>469</v>
      </c>
      <c r="B979" s="5" t="s">
        <v>1205</v>
      </c>
      <c r="C979" s="5" t="s">
        <v>1206</v>
      </c>
      <c r="D979" s="5" t="s">
        <v>1363</v>
      </c>
      <c r="E979" s="5" t="s">
        <v>1349</v>
      </c>
      <c r="F979" s="23">
        <v>8006190</v>
      </c>
      <c r="G979" s="5" t="s">
        <v>2136</v>
      </c>
      <c r="H979" s="5" t="s">
        <v>2137</v>
      </c>
      <c r="I979" s="5" t="s">
        <v>1287</v>
      </c>
      <c r="J979" s="5" t="s">
        <v>1288</v>
      </c>
      <c r="K979" s="5" t="s">
        <v>1363</v>
      </c>
      <c r="L979" s="5" t="s">
        <v>1407</v>
      </c>
      <c r="M979" s="15"/>
      <c r="N979" s="15"/>
      <c r="O979" s="13">
        <v>0.7</v>
      </c>
      <c r="P979" s="18">
        <v>6860.2869999999994</v>
      </c>
      <c r="Q979" s="4">
        <f t="shared" si="106"/>
        <v>3739.0505817029612</v>
      </c>
      <c r="R979" s="4">
        <f t="shared" si="107"/>
        <v>1645.182255949303</v>
      </c>
      <c r="S979" s="16">
        <v>0</v>
      </c>
      <c r="T979" s="2">
        <f t="shared" si="109"/>
        <v>2093.8683257536582</v>
      </c>
    </row>
    <row r="980" spans="1:20" x14ac:dyDescent="0.25">
      <c r="A980" s="22" t="s">
        <v>469</v>
      </c>
      <c r="B980" s="5" t="s">
        <v>1205</v>
      </c>
      <c r="C980" s="5" t="s">
        <v>1206</v>
      </c>
      <c r="D980" s="5" t="s">
        <v>1363</v>
      </c>
      <c r="E980" s="5" t="s">
        <v>1349</v>
      </c>
      <c r="F980" s="5" t="s">
        <v>2138</v>
      </c>
      <c r="G980" s="5" t="s">
        <v>2139</v>
      </c>
      <c r="H980" s="5" t="s">
        <v>1393</v>
      </c>
      <c r="I980" s="5" t="s">
        <v>1205</v>
      </c>
      <c r="J980" s="5" t="s">
        <v>1206</v>
      </c>
      <c r="K980" s="5" t="s">
        <v>1363</v>
      </c>
      <c r="L980" s="5" t="s">
        <v>1407</v>
      </c>
      <c r="M980" s="15"/>
      <c r="N980" s="15"/>
      <c r="O980" s="13">
        <v>0.15</v>
      </c>
      <c r="P980" s="18">
        <v>1470.0615</v>
      </c>
      <c r="Q980" s="4">
        <f t="shared" si="106"/>
        <v>801.2251246506346</v>
      </c>
      <c r="R980" s="4">
        <f t="shared" si="107"/>
        <v>352.53905484627921</v>
      </c>
      <c r="S980" s="16">
        <v>0</v>
      </c>
      <c r="T980" s="2">
        <f t="shared" si="109"/>
        <v>448.68606980435538</v>
      </c>
    </row>
    <row r="981" spans="1:20" x14ac:dyDescent="0.25">
      <c r="A981" s="22" t="s">
        <v>469</v>
      </c>
      <c r="B981" s="5" t="s">
        <v>1205</v>
      </c>
      <c r="C981" s="5" t="s">
        <v>1206</v>
      </c>
      <c r="D981" s="5" t="s">
        <v>1363</v>
      </c>
      <c r="E981" s="5" t="s">
        <v>1349</v>
      </c>
      <c r="F981" s="5" t="s">
        <v>2138</v>
      </c>
      <c r="G981" s="5" t="s">
        <v>2139</v>
      </c>
      <c r="H981" s="5" t="s">
        <v>1393</v>
      </c>
      <c r="I981" s="5" t="s">
        <v>1225</v>
      </c>
      <c r="J981" s="5" t="s">
        <v>1226</v>
      </c>
      <c r="K981" s="5" t="s">
        <v>1363</v>
      </c>
      <c r="L981" s="5" t="s">
        <v>1407</v>
      </c>
      <c r="M981" s="15"/>
      <c r="N981" s="15"/>
      <c r="O981" s="13">
        <v>0</v>
      </c>
      <c r="P981" s="18">
        <v>0</v>
      </c>
      <c r="Q981" s="4">
        <f t="shared" si="106"/>
        <v>0</v>
      </c>
      <c r="R981" s="4">
        <f t="shared" si="107"/>
        <v>0</v>
      </c>
      <c r="S981" s="16">
        <v>0</v>
      </c>
      <c r="T981" s="2">
        <f t="shared" si="109"/>
        <v>0</v>
      </c>
    </row>
    <row r="982" spans="1:20" x14ac:dyDescent="0.25">
      <c r="A982" s="22" t="s">
        <v>470</v>
      </c>
      <c r="B982" s="5" t="s">
        <v>1205</v>
      </c>
      <c r="C982" s="5" t="s">
        <v>1206</v>
      </c>
      <c r="D982" s="5" t="s">
        <v>1363</v>
      </c>
      <c r="E982" s="5" t="s">
        <v>1349</v>
      </c>
      <c r="F982" s="5" t="s">
        <v>2138</v>
      </c>
      <c r="G982" s="5" t="s">
        <v>2139</v>
      </c>
      <c r="H982" s="5" t="s">
        <v>1393</v>
      </c>
      <c r="I982" s="5" t="s">
        <v>1205</v>
      </c>
      <c r="J982" s="5" t="s">
        <v>1206</v>
      </c>
      <c r="K982" s="5" t="s">
        <v>1363</v>
      </c>
      <c r="L982" s="5" t="s">
        <v>1407</v>
      </c>
      <c r="M982" s="15"/>
      <c r="N982" s="15"/>
      <c r="O982" s="13">
        <v>0.15</v>
      </c>
      <c r="P982" s="18">
        <v>23575.371000000003</v>
      </c>
      <c r="Q982" s="4">
        <f t="shared" si="106"/>
        <v>12849.244448725416</v>
      </c>
      <c r="R982" s="4">
        <f t="shared" si="107"/>
        <v>5653.6675574391829</v>
      </c>
      <c r="S982" s="16">
        <v>0</v>
      </c>
      <c r="T982" s="2">
        <f t="shared" si="109"/>
        <v>7195.5768912862331</v>
      </c>
    </row>
    <row r="983" spans="1:20" x14ac:dyDescent="0.25">
      <c r="A983" s="22" t="s">
        <v>470</v>
      </c>
      <c r="B983" s="5" t="s">
        <v>1205</v>
      </c>
      <c r="C983" s="5" t="s">
        <v>1206</v>
      </c>
      <c r="D983" s="5" t="s">
        <v>1363</v>
      </c>
      <c r="E983" s="5" t="s">
        <v>1349</v>
      </c>
      <c r="F983" s="5" t="s">
        <v>2140</v>
      </c>
      <c r="G983" s="5" t="s">
        <v>2136</v>
      </c>
      <c r="H983" s="5" t="s">
        <v>2137</v>
      </c>
      <c r="I983" s="5" t="s">
        <v>1287</v>
      </c>
      <c r="J983" s="5" t="s">
        <v>1288</v>
      </c>
      <c r="K983" s="5" t="s">
        <v>1363</v>
      </c>
      <c r="L983" s="5" t="s">
        <v>1407</v>
      </c>
      <c r="M983" s="15"/>
      <c r="N983" s="15"/>
      <c r="O983" s="13">
        <v>0.7</v>
      </c>
      <c r="P983" s="18">
        <v>110018.398</v>
      </c>
      <c r="Q983" s="4">
        <f t="shared" si="106"/>
        <v>59963.140760718597</v>
      </c>
      <c r="R983" s="4">
        <f t="shared" si="107"/>
        <v>26383.781934716182</v>
      </c>
      <c r="S983" s="16">
        <v>0</v>
      </c>
      <c r="T983" s="2">
        <f t="shared" si="109"/>
        <v>33579.358826002412</v>
      </c>
    </row>
    <row r="984" spans="1:20" x14ac:dyDescent="0.25">
      <c r="A984" s="22" t="s">
        <v>470</v>
      </c>
      <c r="B984" s="5" t="s">
        <v>1205</v>
      </c>
      <c r="C984" s="5" t="s">
        <v>1206</v>
      </c>
      <c r="D984" s="5" t="s">
        <v>1363</v>
      </c>
      <c r="E984" s="5" t="s">
        <v>1349</v>
      </c>
      <c r="F984" s="5" t="s">
        <v>2134</v>
      </c>
      <c r="G984" s="5" t="s">
        <v>2135</v>
      </c>
      <c r="H984" s="5" t="s">
        <v>1402</v>
      </c>
      <c r="I984" s="5" t="s">
        <v>1205</v>
      </c>
      <c r="J984" s="5" t="s">
        <v>1206</v>
      </c>
      <c r="K984" s="5" t="s">
        <v>1363</v>
      </c>
      <c r="L984" s="5" t="s">
        <v>1407</v>
      </c>
      <c r="M984" s="15"/>
      <c r="N984" s="15"/>
      <c r="O984" s="13">
        <v>7.4999999999999997E-2</v>
      </c>
      <c r="P984" s="18">
        <v>11787.685500000001</v>
      </c>
      <c r="Q984" s="4">
        <f t="shared" si="106"/>
        <v>6424.622224362708</v>
      </c>
      <c r="R984" s="4">
        <f t="shared" si="107"/>
        <v>2826.8337787195915</v>
      </c>
      <c r="S984" s="16">
        <v>0</v>
      </c>
      <c r="T984" s="2">
        <f t="shared" si="109"/>
        <v>3597.7884456431166</v>
      </c>
    </row>
    <row r="985" spans="1:20" x14ac:dyDescent="0.25">
      <c r="A985" s="22" t="s">
        <v>470</v>
      </c>
      <c r="B985" s="5" t="s">
        <v>1205</v>
      </c>
      <c r="C985" s="5" t="s">
        <v>1206</v>
      </c>
      <c r="D985" s="5" t="s">
        <v>1363</v>
      </c>
      <c r="E985" s="5" t="s">
        <v>1349</v>
      </c>
      <c r="F985" s="5" t="s">
        <v>2134</v>
      </c>
      <c r="G985" s="5" t="s">
        <v>2135</v>
      </c>
      <c r="H985" s="5" t="s">
        <v>1402</v>
      </c>
      <c r="I985" s="5" t="s">
        <v>1277</v>
      </c>
      <c r="J985" s="5" t="s">
        <v>1278</v>
      </c>
      <c r="K985" s="5" t="s">
        <v>1363</v>
      </c>
      <c r="L985" s="5" t="s">
        <v>1407</v>
      </c>
      <c r="M985" s="15"/>
      <c r="N985" s="15"/>
      <c r="O985" s="13">
        <v>7.4999999999999997E-2</v>
      </c>
      <c r="P985" s="18">
        <v>11787.685500000001</v>
      </c>
      <c r="Q985" s="4">
        <f t="shared" si="106"/>
        <v>6424.622224362708</v>
      </c>
      <c r="R985" s="4">
        <f t="shared" si="107"/>
        <v>2826.8337787195915</v>
      </c>
      <c r="S985" s="16">
        <v>0</v>
      </c>
      <c r="T985" s="2">
        <f t="shared" si="109"/>
        <v>3597.7884456431166</v>
      </c>
    </row>
    <row r="986" spans="1:20" x14ac:dyDescent="0.25">
      <c r="A986" s="22" t="s">
        <v>471</v>
      </c>
      <c r="B986" s="5" t="s">
        <v>1153</v>
      </c>
      <c r="C986" s="5" t="s">
        <v>1154</v>
      </c>
      <c r="D986" s="5" t="s">
        <v>1348</v>
      </c>
      <c r="E986" s="5" t="s">
        <v>1349</v>
      </c>
      <c r="F986" s="5" t="s">
        <v>2141</v>
      </c>
      <c r="G986" s="5" t="s">
        <v>2142</v>
      </c>
      <c r="H986" s="5" t="s">
        <v>1393</v>
      </c>
      <c r="I986" s="5" t="s">
        <v>1153</v>
      </c>
      <c r="J986" s="5" t="s">
        <v>1154</v>
      </c>
      <c r="K986" s="5" t="s">
        <v>1348</v>
      </c>
      <c r="L986" s="5" t="s">
        <v>1407</v>
      </c>
      <c r="M986" s="15"/>
      <c r="N986" s="15"/>
      <c r="O986" s="13">
        <v>1</v>
      </c>
      <c r="P986" s="18">
        <v>13.13</v>
      </c>
      <c r="Q986" s="4">
        <f t="shared" si="106"/>
        <v>7.1562216183900009</v>
      </c>
      <c r="R986" s="4">
        <f t="shared" si="107"/>
        <v>3.1487375120916004</v>
      </c>
      <c r="S986" s="16">
        <v>0</v>
      </c>
      <c r="T986" s="2">
        <f t="shared" si="109"/>
        <v>4.007484106298401</v>
      </c>
    </row>
    <row r="987" spans="1:20" x14ac:dyDescent="0.25">
      <c r="A987" s="22" t="s">
        <v>472</v>
      </c>
      <c r="B987" s="5" t="s">
        <v>1153</v>
      </c>
      <c r="C987" s="5" t="s">
        <v>1154</v>
      </c>
      <c r="D987" s="5" t="s">
        <v>1348</v>
      </c>
      <c r="E987" s="5" t="s">
        <v>1349</v>
      </c>
      <c r="F987" s="5" t="s">
        <v>1721</v>
      </c>
      <c r="G987" s="5" t="s">
        <v>1722</v>
      </c>
      <c r="H987" s="5" t="s">
        <v>1393</v>
      </c>
      <c r="I987" s="5" t="s">
        <v>1153</v>
      </c>
      <c r="J987" s="5" t="s">
        <v>1154</v>
      </c>
      <c r="K987" s="5" t="s">
        <v>1348</v>
      </c>
      <c r="L987" s="5" t="s">
        <v>1407</v>
      </c>
      <c r="M987" s="15"/>
      <c r="N987" s="15"/>
      <c r="O987" s="13">
        <v>1</v>
      </c>
      <c r="P987" s="18">
        <v>45238.969999999994</v>
      </c>
      <c r="Q987" s="4">
        <f t="shared" si="106"/>
        <v>24656.519048567909</v>
      </c>
      <c r="R987" s="4">
        <f t="shared" si="107"/>
        <v>10848.868381369879</v>
      </c>
      <c r="S987" s="16">
        <v>0</v>
      </c>
      <c r="T987" s="2">
        <f t="shared" si="109"/>
        <v>13807.65066719803</v>
      </c>
    </row>
    <row r="988" spans="1:20" x14ac:dyDescent="0.25">
      <c r="A988" s="22" t="s">
        <v>473</v>
      </c>
      <c r="B988" s="5" t="s">
        <v>1205</v>
      </c>
      <c r="C988" s="5" t="s">
        <v>1206</v>
      </c>
      <c r="D988" s="5" t="s">
        <v>1363</v>
      </c>
      <c r="E988" s="5" t="s">
        <v>1349</v>
      </c>
      <c r="F988" s="5" t="s">
        <v>1579</v>
      </c>
      <c r="G988" s="5" t="s">
        <v>1580</v>
      </c>
      <c r="H988" s="5" t="s">
        <v>1393</v>
      </c>
      <c r="I988" s="5" t="s">
        <v>1205</v>
      </c>
      <c r="J988" s="5" t="s">
        <v>1206</v>
      </c>
      <c r="K988" s="5" t="s">
        <v>1363</v>
      </c>
      <c r="L988" s="5" t="s">
        <v>1407</v>
      </c>
      <c r="M988" s="15"/>
      <c r="N988" s="15"/>
      <c r="O988" s="13">
        <v>1</v>
      </c>
      <c r="P988" s="18">
        <v>5444.9800000000005</v>
      </c>
      <c r="Q988" s="4">
        <f t="shared" si="106"/>
        <v>2967.6682092689407</v>
      </c>
      <c r="R988" s="4">
        <f t="shared" si="107"/>
        <v>1305.774012078334</v>
      </c>
      <c r="S988" s="16">
        <v>0</v>
      </c>
      <c r="T988" s="2">
        <f t="shared" si="109"/>
        <v>1661.8941971906067</v>
      </c>
    </row>
    <row r="989" spans="1:20" x14ac:dyDescent="0.25">
      <c r="A989" s="22" t="s">
        <v>474</v>
      </c>
      <c r="B989" s="5" t="s">
        <v>1143</v>
      </c>
      <c r="C989" s="5" t="s">
        <v>1144</v>
      </c>
      <c r="D989" s="5" t="s">
        <v>1348</v>
      </c>
      <c r="E989" s="5" t="s">
        <v>1349</v>
      </c>
      <c r="F989" s="5" t="s">
        <v>1501</v>
      </c>
      <c r="G989" s="5" t="s">
        <v>1502</v>
      </c>
      <c r="H989" s="5" t="s">
        <v>1393</v>
      </c>
      <c r="I989" s="5" t="s">
        <v>1143</v>
      </c>
      <c r="J989" s="5" t="s">
        <v>1144</v>
      </c>
      <c r="K989" s="5" t="s">
        <v>1348</v>
      </c>
      <c r="L989" s="5" t="s">
        <v>1407</v>
      </c>
      <c r="M989" s="15"/>
      <c r="N989" s="15"/>
      <c r="O989" s="13">
        <v>1</v>
      </c>
      <c r="P989" s="18">
        <v>14909.72</v>
      </c>
      <c r="Q989" s="4">
        <f t="shared" si="106"/>
        <v>8126.2193898051601</v>
      </c>
      <c r="R989" s="4">
        <f t="shared" si="107"/>
        <v>3575.5365315142703</v>
      </c>
      <c r="S989" s="16">
        <v>0</v>
      </c>
      <c r="T989" s="2">
        <f t="shared" si="109"/>
        <v>4550.6828582908893</v>
      </c>
    </row>
    <row r="990" spans="1:20" x14ac:dyDescent="0.25">
      <c r="A990" s="22" t="s">
        <v>475</v>
      </c>
      <c r="B990" s="5" t="s">
        <v>1289</v>
      </c>
      <c r="C990" s="5" t="s">
        <v>1343</v>
      </c>
      <c r="D990" s="5" t="s">
        <v>1289</v>
      </c>
      <c r="E990" s="5" t="s">
        <v>1379</v>
      </c>
      <c r="F990" s="5" t="s">
        <v>2143</v>
      </c>
      <c r="G990" s="5" t="s">
        <v>2144</v>
      </c>
      <c r="H990" s="5" t="s">
        <v>1393</v>
      </c>
      <c r="I990" s="5" t="s">
        <v>1289</v>
      </c>
      <c r="J990" s="5" t="s">
        <v>1290</v>
      </c>
      <c r="K990" s="5" t="s">
        <v>1385</v>
      </c>
      <c r="L990" s="5" t="s">
        <v>1290</v>
      </c>
      <c r="M990" s="15"/>
      <c r="N990" s="15"/>
      <c r="O990" s="13">
        <v>1</v>
      </c>
      <c r="P990" s="18">
        <v>359.89</v>
      </c>
      <c r="Q990" s="4">
        <f t="shared" si="106"/>
        <v>196.15023596667001</v>
      </c>
      <c r="R990" s="4">
        <f t="shared" si="107"/>
        <v>86.306103825334802</v>
      </c>
      <c r="S990" s="16">
        <v>0</v>
      </c>
      <c r="T990" s="2">
        <f t="shared" si="109"/>
        <v>109.84413214133521</v>
      </c>
    </row>
    <row r="991" spans="1:20" x14ac:dyDescent="0.25">
      <c r="A991" s="22" t="s">
        <v>476</v>
      </c>
      <c r="B991" s="5" t="s">
        <v>1149</v>
      </c>
      <c r="C991" s="5" t="s">
        <v>1150</v>
      </c>
      <c r="D991" s="5" t="s">
        <v>1353</v>
      </c>
      <c r="E991" s="5" t="s">
        <v>1354</v>
      </c>
      <c r="F991" s="5" t="s">
        <v>1853</v>
      </c>
      <c r="G991" s="5" t="s">
        <v>1854</v>
      </c>
      <c r="H991" s="5" t="s">
        <v>1393</v>
      </c>
      <c r="I991" s="5" t="s">
        <v>1149</v>
      </c>
      <c r="J991" s="5" t="s">
        <v>1150</v>
      </c>
      <c r="K991" s="5" t="s">
        <v>1353</v>
      </c>
      <c r="L991" s="5" t="s">
        <v>1399</v>
      </c>
      <c r="M991" s="15"/>
      <c r="N991" s="15"/>
      <c r="O991" s="13">
        <v>0.6</v>
      </c>
      <c r="P991" s="18">
        <v>49984.998000000007</v>
      </c>
      <c r="Q991" s="4">
        <f t="shared" si="106"/>
        <v>27243.2386353984</v>
      </c>
      <c r="R991" s="4">
        <f t="shared" si="107"/>
        <v>11987.024999575297</v>
      </c>
      <c r="S991" s="16">
        <v>0</v>
      </c>
      <c r="T991" s="2">
        <f t="shared" si="109"/>
        <v>15256.213635823104</v>
      </c>
    </row>
    <row r="992" spans="1:20" x14ac:dyDescent="0.25">
      <c r="A992" s="22" t="s">
        <v>476</v>
      </c>
      <c r="B992" s="5" t="s">
        <v>1149</v>
      </c>
      <c r="C992" s="5" t="s">
        <v>1150</v>
      </c>
      <c r="D992" s="5" t="s">
        <v>1353</v>
      </c>
      <c r="E992" s="5" t="s">
        <v>1354</v>
      </c>
      <c r="F992" s="5" t="s">
        <v>2145</v>
      </c>
      <c r="G992" s="5" t="s">
        <v>2146</v>
      </c>
      <c r="H992" s="5" t="s">
        <v>1402</v>
      </c>
      <c r="I992" s="5" t="s">
        <v>1249</v>
      </c>
      <c r="J992" s="5" t="s">
        <v>1250</v>
      </c>
      <c r="K992" s="5" t="s">
        <v>1367</v>
      </c>
      <c r="L992" s="5" t="s">
        <v>1876</v>
      </c>
      <c r="M992" s="15"/>
      <c r="N992" s="15"/>
      <c r="O992" s="13">
        <v>0.15</v>
      </c>
      <c r="P992" s="18">
        <v>12496.249500000002</v>
      </c>
      <c r="Q992" s="4">
        <f t="shared" si="106"/>
        <v>6810.8096588496001</v>
      </c>
      <c r="R992" s="4">
        <f t="shared" si="107"/>
        <v>2996.7562498938241</v>
      </c>
      <c r="S992" s="16">
        <v>0</v>
      </c>
      <c r="T992" s="2">
        <f t="shared" si="109"/>
        <v>3814.0534089557759</v>
      </c>
    </row>
    <row r="993" spans="1:20" x14ac:dyDescent="0.25">
      <c r="A993" s="22" t="s">
        <v>476</v>
      </c>
      <c r="B993" s="5" t="s">
        <v>1149</v>
      </c>
      <c r="C993" s="5" t="s">
        <v>1150</v>
      </c>
      <c r="D993" s="5" t="s">
        <v>1353</v>
      </c>
      <c r="E993" s="5" t="s">
        <v>1354</v>
      </c>
      <c r="F993" s="5" t="s">
        <v>1982</v>
      </c>
      <c r="G993" s="5" t="s">
        <v>2065</v>
      </c>
      <c r="H993" s="5" t="s">
        <v>1398</v>
      </c>
      <c r="I993" s="5" t="s">
        <v>1205</v>
      </c>
      <c r="J993" s="5" t="s">
        <v>1206</v>
      </c>
      <c r="K993" s="5" t="s">
        <v>1363</v>
      </c>
      <c r="L993" s="5" t="s">
        <v>1407</v>
      </c>
      <c r="M993" s="15"/>
      <c r="N993" s="15"/>
      <c r="O993" s="13">
        <v>0.1</v>
      </c>
      <c r="P993" s="18">
        <v>8330.8330000000024</v>
      </c>
      <c r="Q993" s="4">
        <f t="shared" si="106"/>
        <v>4540.5397725664006</v>
      </c>
      <c r="R993" s="4">
        <f t="shared" si="107"/>
        <v>1997.8374999292164</v>
      </c>
      <c r="S993" s="16">
        <v>0</v>
      </c>
      <c r="T993" s="2">
        <f t="shared" si="109"/>
        <v>2542.7022726371843</v>
      </c>
    </row>
    <row r="994" spans="1:20" x14ac:dyDescent="0.25">
      <c r="A994" s="22" t="s">
        <v>476</v>
      </c>
      <c r="B994" s="5" t="s">
        <v>1149</v>
      </c>
      <c r="C994" s="5" t="s">
        <v>1150</v>
      </c>
      <c r="D994" s="5" t="s">
        <v>1353</v>
      </c>
      <c r="E994" s="5" t="s">
        <v>1354</v>
      </c>
      <c r="F994" s="5" t="s">
        <v>2147</v>
      </c>
      <c r="G994" s="5" t="s">
        <v>2148</v>
      </c>
      <c r="H994" s="5" t="s">
        <v>1402</v>
      </c>
      <c r="I994" s="5" t="s">
        <v>1291</v>
      </c>
      <c r="J994" s="5" t="s">
        <v>1292</v>
      </c>
      <c r="K994" s="5" t="s">
        <v>1291</v>
      </c>
      <c r="L994" s="5" t="s">
        <v>1292</v>
      </c>
      <c r="M994" s="15"/>
      <c r="N994" s="15"/>
      <c r="O994" s="13">
        <v>0.15</v>
      </c>
      <c r="P994" s="18">
        <v>12496.249500000002</v>
      </c>
      <c r="Q994" s="4">
        <f t="shared" si="106"/>
        <v>6810.8096588496001</v>
      </c>
      <c r="R994" s="4">
        <f t="shared" si="107"/>
        <v>2996.7562498938241</v>
      </c>
      <c r="S994" s="16">
        <v>0</v>
      </c>
      <c r="T994" s="2">
        <f t="shared" si="109"/>
        <v>3814.0534089557759</v>
      </c>
    </row>
    <row r="995" spans="1:20" x14ac:dyDescent="0.25">
      <c r="A995" s="22" t="s">
        <v>477</v>
      </c>
      <c r="B995" s="5" t="s">
        <v>1177</v>
      </c>
      <c r="C995" s="5" t="s">
        <v>1178</v>
      </c>
      <c r="D995" s="5" t="s">
        <v>1336</v>
      </c>
      <c r="E995" s="5" t="s">
        <v>1352</v>
      </c>
      <c r="F995" s="5" t="s">
        <v>2149</v>
      </c>
      <c r="G995" s="5" t="s">
        <v>2150</v>
      </c>
      <c r="H995" s="5" t="s">
        <v>1393</v>
      </c>
      <c r="I995" s="5" t="s">
        <v>1177</v>
      </c>
      <c r="J995" s="5" t="s">
        <v>1178</v>
      </c>
      <c r="K995" s="5" t="s">
        <v>1336</v>
      </c>
      <c r="L995" s="5" t="s">
        <v>1352</v>
      </c>
      <c r="M995" s="15"/>
      <c r="N995" s="15"/>
      <c r="O995" s="13">
        <v>1</v>
      </c>
      <c r="P995" s="18">
        <v>1194.29</v>
      </c>
      <c r="Q995" s="4">
        <f t="shared" si="106"/>
        <v>650.92185198986999</v>
      </c>
      <c r="R995" s="4">
        <f t="shared" si="107"/>
        <v>286.40561487554282</v>
      </c>
      <c r="S995" s="16">
        <v>0</v>
      </c>
      <c r="T995" s="2">
        <f t="shared" si="109"/>
        <v>364.51623711432717</v>
      </c>
    </row>
    <row r="996" spans="1:20" x14ac:dyDescent="0.25">
      <c r="A996" s="22" t="s">
        <v>478</v>
      </c>
      <c r="B996" s="5" t="s">
        <v>1177</v>
      </c>
      <c r="C996" s="5" t="s">
        <v>1178</v>
      </c>
      <c r="D996" s="5" t="s">
        <v>1336</v>
      </c>
      <c r="E996" s="5" t="s">
        <v>1352</v>
      </c>
      <c r="F996" s="5" t="s">
        <v>2151</v>
      </c>
      <c r="G996" s="5" t="s">
        <v>2152</v>
      </c>
      <c r="H996" s="5" t="s">
        <v>1393</v>
      </c>
      <c r="I996" s="5" t="s">
        <v>1177</v>
      </c>
      <c r="J996" s="5" t="s">
        <v>1178</v>
      </c>
      <c r="K996" s="5" t="s">
        <v>1336</v>
      </c>
      <c r="L996" s="5" t="s">
        <v>1352</v>
      </c>
      <c r="M996" s="15"/>
      <c r="N996" s="15"/>
      <c r="O996" s="13">
        <v>1</v>
      </c>
      <c r="P996" s="18">
        <v>21256.85</v>
      </c>
      <c r="Q996" s="4">
        <f t="shared" si="106"/>
        <v>11585.58488262555</v>
      </c>
      <c r="R996" s="4">
        <f t="shared" si="107"/>
        <v>5097.657348355242</v>
      </c>
      <c r="S996" s="16">
        <v>0</v>
      </c>
      <c r="T996" s="2">
        <f t="shared" si="109"/>
        <v>6487.9275342703077</v>
      </c>
    </row>
    <row r="997" spans="1:20" x14ac:dyDescent="0.25">
      <c r="A997" s="22" t="s">
        <v>479</v>
      </c>
      <c r="B997" s="5" t="s">
        <v>1141</v>
      </c>
      <c r="C997" s="5" t="s">
        <v>1142</v>
      </c>
      <c r="D997" s="5" t="s">
        <v>1336</v>
      </c>
      <c r="E997" s="5" t="s">
        <v>1352</v>
      </c>
      <c r="F997" s="5" t="s">
        <v>2153</v>
      </c>
      <c r="G997" s="5" t="s">
        <v>2154</v>
      </c>
      <c r="H997" s="5" t="s">
        <v>1393</v>
      </c>
      <c r="I997" s="5" t="s">
        <v>1141</v>
      </c>
      <c r="J997" s="5" t="s">
        <v>1142</v>
      </c>
      <c r="K997" s="5" t="s">
        <v>1336</v>
      </c>
      <c r="L997" s="5" t="s">
        <v>1352</v>
      </c>
      <c r="M997" s="15"/>
      <c r="N997" s="15"/>
      <c r="O997" s="13">
        <v>0.5</v>
      </c>
      <c r="P997" s="18">
        <v>86.734999999999999</v>
      </c>
      <c r="Q997" s="4">
        <f t="shared" si="106"/>
        <v>47.273029860705002</v>
      </c>
      <c r="R997" s="4">
        <f t="shared" si="107"/>
        <v>20.800133138710201</v>
      </c>
      <c r="S997" s="16">
        <v>0</v>
      </c>
      <c r="T997" s="2">
        <f t="shared" si="109"/>
        <v>26.4728967219948</v>
      </c>
    </row>
    <row r="998" spans="1:20" x14ac:dyDescent="0.25">
      <c r="A998" s="22" t="s">
        <v>479</v>
      </c>
      <c r="B998" s="5" t="s">
        <v>1141</v>
      </c>
      <c r="C998" s="5" t="s">
        <v>1142</v>
      </c>
      <c r="D998" s="5" t="s">
        <v>1336</v>
      </c>
      <c r="E998" s="5" t="s">
        <v>1352</v>
      </c>
      <c r="F998" s="5" t="s">
        <v>2153</v>
      </c>
      <c r="G998" s="5" t="s">
        <v>2154</v>
      </c>
      <c r="H998" s="5" t="s">
        <v>1393</v>
      </c>
      <c r="I998" s="5" t="s">
        <v>1171</v>
      </c>
      <c r="J998" s="5" t="s">
        <v>1172</v>
      </c>
      <c r="K998" s="5" t="s">
        <v>1336</v>
      </c>
      <c r="L998" s="5" t="s">
        <v>1352</v>
      </c>
      <c r="M998" s="15"/>
      <c r="N998" s="15"/>
      <c r="O998" s="13">
        <v>0.5</v>
      </c>
      <c r="P998" s="18">
        <v>86.734999999999999</v>
      </c>
      <c r="Q998" s="4">
        <f t="shared" si="106"/>
        <v>47.273029860705002</v>
      </c>
      <c r="R998" s="4">
        <f t="shared" si="107"/>
        <v>20.800133138710201</v>
      </c>
      <c r="S998" s="16">
        <v>0</v>
      </c>
      <c r="T998" s="2">
        <f t="shared" si="109"/>
        <v>26.4728967219948</v>
      </c>
    </row>
    <row r="999" spans="1:20" x14ac:dyDescent="0.25">
      <c r="A999" s="22" t="s">
        <v>480</v>
      </c>
      <c r="B999" s="5" t="s">
        <v>1293</v>
      </c>
      <c r="C999" s="5" t="s">
        <v>1294</v>
      </c>
      <c r="D999" s="5" t="s">
        <v>1353</v>
      </c>
      <c r="E999" s="5" t="s">
        <v>1354</v>
      </c>
      <c r="F999" s="5" t="s">
        <v>2155</v>
      </c>
      <c r="G999" s="5" t="s">
        <v>2156</v>
      </c>
      <c r="H999" s="5" t="s">
        <v>1393</v>
      </c>
      <c r="I999" s="5" t="s">
        <v>1279</v>
      </c>
      <c r="J999" s="5" t="s">
        <v>1280</v>
      </c>
      <c r="K999" s="5" t="s">
        <v>1353</v>
      </c>
      <c r="L999" s="5" t="s">
        <v>1399</v>
      </c>
      <c r="M999" s="15"/>
      <c r="N999" s="15"/>
      <c r="O999" s="13">
        <v>0.2</v>
      </c>
      <c r="P999" s="18">
        <v>4845.1820000000007</v>
      </c>
      <c r="Q999" s="4">
        <f t="shared" si="106"/>
        <v>2640.7613231861465</v>
      </c>
      <c r="R999" s="4">
        <f t="shared" si="107"/>
        <v>1161.9349822019044</v>
      </c>
      <c r="S999" s="16">
        <v>0</v>
      </c>
      <c r="T999" s="2">
        <f t="shared" si="109"/>
        <v>1478.8263409842421</v>
      </c>
    </row>
    <row r="1000" spans="1:20" x14ac:dyDescent="0.25">
      <c r="A1000" s="22" t="s">
        <v>480</v>
      </c>
      <c r="B1000" s="5" t="s">
        <v>1293</v>
      </c>
      <c r="C1000" s="5" t="s">
        <v>1294</v>
      </c>
      <c r="D1000" s="5" t="s">
        <v>1353</v>
      </c>
      <c r="E1000" s="5" t="s">
        <v>1354</v>
      </c>
      <c r="F1000" s="5" t="s">
        <v>2155</v>
      </c>
      <c r="G1000" s="5" t="s">
        <v>2156</v>
      </c>
      <c r="H1000" s="5" t="s">
        <v>1393</v>
      </c>
      <c r="I1000" s="5" t="s">
        <v>1293</v>
      </c>
      <c r="J1000" s="5" t="s">
        <v>1294</v>
      </c>
      <c r="K1000" s="5" t="s">
        <v>1353</v>
      </c>
      <c r="L1000" s="5" t="s">
        <v>1399</v>
      </c>
      <c r="M1000" s="15"/>
      <c r="N1000" s="15"/>
      <c r="O1000" s="13">
        <v>0.2</v>
      </c>
      <c r="P1000" s="18">
        <v>4845.1820000000007</v>
      </c>
      <c r="Q1000" s="4">
        <f t="shared" si="106"/>
        <v>2640.7613231861465</v>
      </c>
      <c r="R1000" s="4">
        <f t="shared" si="107"/>
        <v>1161.9349822019044</v>
      </c>
      <c r="S1000" s="16">
        <v>0</v>
      </c>
      <c r="T1000" s="2">
        <f t="shared" si="109"/>
        <v>1478.8263409842421</v>
      </c>
    </row>
    <row r="1001" spans="1:20" x14ac:dyDescent="0.25">
      <c r="A1001" s="22" t="s">
        <v>480</v>
      </c>
      <c r="B1001" s="5" t="s">
        <v>1293</v>
      </c>
      <c r="C1001" s="5" t="s">
        <v>1294</v>
      </c>
      <c r="D1001" s="5" t="s">
        <v>1353</v>
      </c>
      <c r="E1001" s="5" t="s">
        <v>1354</v>
      </c>
      <c r="F1001" s="5" t="s">
        <v>1982</v>
      </c>
      <c r="G1001" s="5" t="s">
        <v>2065</v>
      </c>
      <c r="H1001" s="5" t="s">
        <v>1398</v>
      </c>
      <c r="I1001" s="5" t="s">
        <v>1205</v>
      </c>
      <c r="J1001" s="5" t="s">
        <v>1206</v>
      </c>
      <c r="K1001" s="5" t="s">
        <v>1363</v>
      </c>
      <c r="L1001" s="5" t="s">
        <v>1407</v>
      </c>
      <c r="M1001" s="15"/>
      <c r="N1001" s="15"/>
      <c r="O1001" s="13">
        <v>0.2</v>
      </c>
      <c r="P1001" s="18">
        <v>4845.1820000000007</v>
      </c>
      <c r="Q1001" s="4">
        <f t="shared" si="106"/>
        <v>2640.7613231861465</v>
      </c>
      <c r="R1001" s="4">
        <f t="shared" si="107"/>
        <v>1161.9349822019044</v>
      </c>
      <c r="S1001" s="16">
        <v>0</v>
      </c>
      <c r="T1001" s="2">
        <f t="shared" si="109"/>
        <v>1478.8263409842421</v>
      </c>
    </row>
    <row r="1002" spans="1:20" x14ac:dyDescent="0.25">
      <c r="A1002" s="22" t="s">
        <v>480</v>
      </c>
      <c r="B1002" s="5" t="s">
        <v>1293</v>
      </c>
      <c r="C1002" s="5" t="s">
        <v>1294</v>
      </c>
      <c r="D1002" s="5" t="s">
        <v>1353</v>
      </c>
      <c r="E1002" s="5" t="s">
        <v>1354</v>
      </c>
      <c r="F1002" s="5" t="s">
        <v>2157</v>
      </c>
      <c r="G1002" s="5" t="s">
        <v>2158</v>
      </c>
      <c r="H1002" s="5" t="s">
        <v>1398</v>
      </c>
      <c r="I1002" s="5" t="s">
        <v>1279</v>
      </c>
      <c r="J1002" s="5" t="s">
        <v>1280</v>
      </c>
      <c r="K1002" s="5" t="s">
        <v>1353</v>
      </c>
      <c r="L1002" s="5" t="s">
        <v>1399</v>
      </c>
      <c r="M1002" s="15"/>
      <c r="N1002" s="15"/>
      <c r="O1002" s="13">
        <v>0.2</v>
      </c>
      <c r="P1002" s="18">
        <v>4845.1820000000007</v>
      </c>
      <c r="Q1002" s="4">
        <f t="shared" si="106"/>
        <v>2640.7613231861465</v>
      </c>
      <c r="R1002" s="4">
        <f t="shared" si="107"/>
        <v>1161.9349822019044</v>
      </c>
      <c r="S1002" s="16">
        <v>0</v>
      </c>
      <c r="T1002" s="2">
        <f t="shared" si="109"/>
        <v>1478.8263409842421</v>
      </c>
    </row>
    <row r="1003" spans="1:20" x14ac:dyDescent="0.25">
      <c r="A1003" s="22" t="s">
        <v>480</v>
      </c>
      <c r="B1003" s="5" t="s">
        <v>1293</v>
      </c>
      <c r="C1003" s="5" t="s">
        <v>1294</v>
      </c>
      <c r="D1003" s="5" t="s">
        <v>1353</v>
      </c>
      <c r="E1003" s="5" t="s">
        <v>1354</v>
      </c>
      <c r="F1003" s="5" t="s">
        <v>2157</v>
      </c>
      <c r="G1003" s="5" t="s">
        <v>2158</v>
      </c>
      <c r="H1003" s="5" t="s">
        <v>1398</v>
      </c>
      <c r="I1003" s="5" t="s">
        <v>1293</v>
      </c>
      <c r="J1003" s="5" t="s">
        <v>1294</v>
      </c>
      <c r="K1003" s="5" t="s">
        <v>1353</v>
      </c>
      <c r="L1003" s="5" t="s">
        <v>1399</v>
      </c>
      <c r="M1003" s="15"/>
      <c r="N1003" s="15"/>
      <c r="O1003" s="13">
        <v>0.2</v>
      </c>
      <c r="P1003" s="18">
        <v>4845.1820000000007</v>
      </c>
      <c r="Q1003" s="4">
        <f t="shared" si="106"/>
        <v>2640.7613231861465</v>
      </c>
      <c r="R1003" s="4">
        <f t="shared" si="107"/>
        <v>1161.9349822019044</v>
      </c>
      <c r="S1003" s="16">
        <v>0</v>
      </c>
      <c r="T1003" s="2">
        <f t="shared" si="109"/>
        <v>1478.8263409842421</v>
      </c>
    </row>
    <row r="1004" spans="1:20" x14ac:dyDescent="0.25">
      <c r="A1004" s="22" t="s">
        <v>481</v>
      </c>
      <c r="B1004" s="5" t="s">
        <v>1161</v>
      </c>
      <c r="C1004" s="5" t="s">
        <v>1162</v>
      </c>
      <c r="D1004" s="5" t="s">
        <v>1348</v>
      </c>
      <c r="E1004" s="5" t="s">
        <v>1349</v>
      </c>
      <c r="F1004" s="5" t="s">
        <v>2028</v>
      </c>
      <c r="G1004" s="5" t="s">
        <v>2029</v>
      </c>
      <c r="H1004" s="5" t="s">
        <v>1393</v>
      </c>
      <c r="I1004" s="5" t="s">
        <v>1161</v>
      </c>
      <c r="J1004" s="5" t="s">
        <v>1162</v>
      </c>
      <c r="K1004" s="5" t="s">
        <v>1348</v>
      </c>
      <c r="L1004" s="5" t="s">
        <v>1407</v>
      </c>
      <c r="M1004" s="15"/>
      <c r="N1004" s="15"/>
      <c r="O1004" s="13">
        <v>0.67</v>
      </c>
      <c r="P1004" s="18">
        <v>15966.602500000001</v>
      </c>
      <c r="Q1004" s="4">
        <f t="shared" si="106"/>
        <v>8702.2502652505591</v>
      </c>
      <c r="R1004" s="4">
        <f t="shared" si="107"/>
        <v>3828.9901167102462</v>
      </c>
      <c r="S1004" s="16">
        <v>0</v>
      </c>
      <c r="T1004" s="2">
        <f t="shared" si="109"/>
        <v>4873.2601485403129</v>
      </c>
    </row>
    <row r="1005" spans="1:20" x14ac:dyDescent="0.25">
      <c r="A1005" s="22" t="s">
        <v>481</v>
      </c>
      <c r="B1005" s="5" t="s">
        <v>1161</v>
      </c>
      <c r="C1005" s="5" t="s">
        <v>1162</v>
      </c>
      <c r="D1005" s="5" t="s">
        <v>1348</v>
      </c>
      <c r="E1005" s="5" t="s">
        <v>1349</v>
      </c>
      <c r="F1005" s="5" t="s">
        <v>2028</v>
      </c>
      <c r="G1005" s="5" t="s">
        <v>2029</v>
      </c>
      <c r="H1005" s="5" t="s">
        <v>1393</v>
      </c>
      <c r="I1005" s="5" t="s">
        <v>1231</v>
      </c>
      <c r="J1005" s="5" t="s">
        <v>1232</v>
      </c>
      <c r="K1005" s="5" t="s">
        <v>1359</v>
      </c>
      <c r="L1005" s="5" t="s">
        <v>1394</v>
      </c>
      <c r="M1005" s="5" t="s">
        <v>1348</v>
      </c>
      <c r="N1005" s="5" t="s">
        <v>2589</v>
      </c>
      <c r="O1005" s="13">
        <v>0.33</v>
      </c>
      <c r="P1005" s="18">
        <v>7864.1475</v>
      </c>
      <c r="Q1005" s="4">
        <f t="shared" si="106"/>
        <v>4286.182966466693</v>
      </c>
      <c r="R1005" s="4"/>
      <c r="S1005" s="4">
        <f>Q1005</f>
        <v>4286.182966466693</v>
      </c>
      <c r="T1005" s="1"/>
    </row>
    <row r="1006" spans="1:20" x14ac:dyDescent="0.25">
      <c r="A1006" s="22" t="s">
        <v>482</v>
      </c>
      <c r="B1006" s="5" t="s">
        <v>1167</v>
      </c>
      <c r="C1006" s="5" t="s">
        <v>1168</v>
      </c>
      <c r="D1006" s="5" t="s">
        <v>1336</v>
      </c>
      <c r="E1006" s="5" t="s">
        <v>1352</v>
      </c>
      <c r="F1006" s="5" t="s">
        <v>1753</v>
      </c>
      <c r="G1006" s="5" t="s">
        <v>1754</v>
      </c>
      <c r="H1006" s="5" t="s">
        <v>1393</v>
      </c>
      <c r="I1006" s="5" t="s">
        <v>1167</v>
      </c>
      <c r="J1006" s="5" t="s">
        <v>1168</v>
      </c>
      <c r="K1006" s="5" t="s">
        <v>1336</v>
      </c>
      <c r="L1006" s="5" t="s">
        <v>1352</v>
      </c>
      <c r="M1006" s="15"/>
      <c r="N1006" s="15"/>
      <c r="O1006" s="13">
        <v>1</v>
      </c>
      <c r="P1006" s="18">
        <v>46150.58</v>
      </c>
      <c r="Q1006" s="4">
        <f t="shared" si="106"/>
        <v>25153.372299865743</v>
      </c>
      <c r="R1006" s="4">
        <f t="shared" si="107"/>
        <v>11067.483811940927</v>
      </c>
      <c r="S1006" s="16">
        <v>0</v>
      </c>
      <c r="T1006" s="2">
        <f t="shared" ref="T1006:T1008" si="110">Q1006-R1006</f>
        <v>14085.888487924816</v>
      </c>
    </row>
    <row r="1007" spans="1:20" x14ac:dyDescent="0.25">
      <c r="A1007" s="22" t="s">
        <v>483</v>
      </c>
      <c r="B1007" s="5" t="s">
        <v>1167</v>
      </c>
      <c r="C1007" s="5" t="s">
        <v>1168</v>
      </c>
      <c r="D1007" s="5" t="s">
        <v>1336</v>
      </c>
      <c r="E1007" s="5" t="s">
        <v>1352</v>
      </c>
      <c r="F1007" s="5" t="s">
        <v>2159</v>
      </c>
      <c r="G1007" s="5" t="s">
        <v>2160</v>
      </c>
      <c r="H1007" s="5" t="s">
        <v>1393</v>
      </c>
      <c r="I1007" s="5" t="s">
        <v>1167</v>
      </c>
      <c r="J1007" s="5" t="s">
        <v>1168</v>
      </c>
      <c r="K1007" s="5" t="s">
        <v>1336</v>
      </c>
      <c r="L1007" s="5" t="s">
        <v>1352</v>
      </c>
      <c r="M1007" s="15"/>
      <c r="N1007" s="15"/>
      <c r="O1007" s="13">
        <v>1</v>
      </c>
      <c r="P1007" s="18">
        <v>81498.78</v>
      </c>
      <c r="Q1007" s="4">
        <f t="shared" si="106"/>
        <v>44419.141759970342</v>
      </c>
      <c r="R1007" s="4">
        <f t="shared" si="107"/>
        <v>19544.422374386952</v>
      </c>
      <c r="S1007" s="16">
        <v>0</v>
      </c>
      <c r="T1007" s="2">
        <f t="shared" si="110"/>
        <v>24874.71938558339</v>
      </c>
    </row>
    <row r="1008" spans="1:20" x14ac:dyDescent="0.25">
      <c r="A1008" s="22" t="s">
        <v>484</v>
      </c>
      <c r="B1008" s="5" t="s">
        <v>1169</v>
      </c>
      <c r="C1008" s="5" t="s">
        <v>1170</v>
      </c>
      <c r="D1008" s="5" t="s">
        <v>1348</v>
      </c>
      <c r="E1008" s="5" t="s">
        <v>1349</v>
      </c>
      <c r="F1008" s="5" t="s">
        <v>1723</v>
      </c>
      <c r="G1008" s="5" t="s">
        <v>1724</v>
      </c>
      <c r="H1008" s="5" t="s">
        <v>1398</v>
      </c>
      <c r="I1008" s="5" t="s">
        <v>1149</v>
      </c>
      <c r="J1008" s="5" t="s">
        <v>1150</v>
      </c>
      <c r="K1008" s="5" t="s">
        <v>1353</v>
      </c>
      <c r="L1008" s="5" t="s">
        <v>1399</v>
      </c>
      <c r="M1008" s="15"/>
      <c r="N1008" s="15"/>
      <c r="O1008" s="13">
        <v>0.05</v>
      </c>
      <c r="P1008" s="18">
        <v>2557.0704999999998</v>
      </c>
      <c r="Q1008" s="4">
        <f t="shared" si="106"/>
        <v>1393.6757952663615</v>
      </c>
      <c r="R1008" s="4">
        <f t="shared" si="107"/>
        <v>613.21734991719904</v>
      </c>
      <c r="S1008" s="16">
        <v>0</v>
      </c>
      <c r="T1008" s="2">
        <f t="shared" si="110"/>
        <v>780.4584453491625</v>
      </c>
    </row>
    <row r="1009" spans="1:20" x14ac:dyDescent="0.25">
      <c r="A1009" s="22" t="s">
        <v>484</v>
      </c>
      <c r="B1009" s="5" t="s">
        <v>1169</v>
      </c>
      <c r="C1009" s="5" t="s">
        <v>1170</v>
      </c>
      <c r="D1009" s="5" t="s">
        <v>1348</v>
      </c>
      <c r="E1009" s="5" t="s">
        <v>1349</v>
      </c>
      <c r="F1009" s="5" t="s">
        <v>1723</v>
      </c>
      <c r="G1009" s="5" t="s">
        <v>1724</v>
      </c>
      <c r="H1009" s="5" t="s">
        <v>1398</v>
      </c>
      <c r="I1009" s="5" t="s">
        <v>1175</v>
      </c>
      <c r="J1009" s="5" t="s">
        <v>1176</v>
      </c>
      <c r="K1009" s="5" t="s">
        <v>1359</v>
      </c>
      <c r="L1009" s="5" t="s">
        <v>1394</v>
      </c>
      <c r="M1009" s="5" t="s">
        <v>1353</v>
      </c>
      <c r="N1009" s="5" t="s">
        <v>2587</v>
      </c>
      <c r="O1009" s="13">
        <v>0.1</v>
      </c>
      <c r="P1009" s="18">
        <v>5114.1409999999996</v>
      </c>
      <c r="Q1009" s="4">
        <f t="shared" si="106"/>
        <v>2787.3515905327231</v>
      </c>
      <c r="R1009" s="4"/>
      <c r="S1009" s="4">
        <f>Q1009</f>
        <v>2787.3515905327231</v>
      </c>
      <c r="T1009" s="1"/>
    </row>
    <row r="1010" spans="1:20" x14ac:dyDescent="0.25">
      <c r="A1010" s="22" t="s">
        <v>484</v>
      </c>
      <c r="B1010" s="5" t="s">
        <v>1169</v>
      </c>
      <c r="C1010" s="5" t="s">
        <v>1170</v>
      </c>
      <c r="D1010" s="5" t="s">
        <v>1348</v>
      </c>
      <c r="E1010" s="5" t="s">
        <v>1349</v>
      </c>
      <c r="F1010" s="5" t="s">
        <v>1725</v>
      </c>
      <c r="G1010" s="5" t="s">
        <v>1726</v>
      </c>
      <c r="H1010" s="5" t="s">
        <v>1393</v>
      </c>
      <c r="I1010" s="5" t="s">
        <v>1169</v>
      </c>
      <c r="J1010" s="5" t="s">
        <v>1170</v>
      </c>
      <c r="K1010" s="5" t="s">
        <v>1348</v>
      </c>
      <c r="L1010" s="5" t="s">
        <v>1407</v>
      </c>
      <c r="M1010" s="15"/>
      <c r="N1010" s="15"/>
      <c r="O1010" s="13">
        <v>0.85</v>
      </c>
      <c r="P1010" s="18">
        <v>43470.198499999999</v>
      </c>
      <c r="Q1010" s="4">
        <f t="shared" si="106"/>
        <v>23692.488519528146</v>
      </c>
      <c r="R1010" s="4">
        <f t="shared" si="107"/>
        <v>10424.694948592385</v>
      </c>
      <c r="S1010" s="16">
        <v>0</v>
      </c>
      <c r="T1010" s="2">
        <f t="shared" ref="T1010:T1011" si="111">Q1010-R1010</f>
        <v>13267.793570935761</v>
      </c>
    </row>
    <row r="1011" spans="1:20" x14ac:dyDescent="0.25">
      <c r="A1011" s="22" t="s">
        <v>485</v>
      </c>
      <c r="B1011" s="5" t="s">
        <v>1169</v>
      </c>
      <c r="C1011" s="5" t="s">
        <v>1170</v>
      </c>
      <c r="D1011" s="5" t="s">
        <v>1348</v>
      </c>
      <c r="E1011" s="5" t="s">
        <v>1349</v>
      </c>
      <c r="F1011" s="5" t="s">
        <v>1723</v>
      </c>
      <c r="G1011" s="5" t="s">
        <v>1724</v>
      </c>
      <c r="H1011" s="5" t="s">
        <v>1398</v>
      </c>
      <c r="I1011" s="5" t="s">
        <v>1149</v>
      </c>
      <c r="J1011" s="5" t="s">
        <v>1150</v>
      </c>
      <c r="K1011" s="5" t="s">
        <v>1353</v>
      </c>
      <c r="L1011" s="5" t="s">
        <v>1399</v>
      </c>
      <c r="M1011" s="15"/>
      <c r="N1011" s="15"/>
      <c r="O1011" s="13">
        <v>0.05</v>
      </c>
      <c r="P1011" s="18">
        <v>1692.2220000000002</v>
      </c>
      <c r="Q1011" s="4">
        <f t="shared" si="106"/>
        <v>922.30888495926615</v>
      </c>
      <c r="R1011" s="4">
        <f t="shared" si="107"/>
        <v>405.81590938207711</v>
      </c>
      <c r="S1011" s="16">
        <v>0</v>
      </c>
      <c r="T1011" s="2">
        <f t="shared" si="111"/>
        <v>516.4929755771891</v>
      </c>
    </row>
    <row r="1012" spans="1:20" x14ac:dyDescent="0.25">
      <c r="A1012" s="22" t="s">
        <v>485</v>
      </c>
      <c r="B1012" s="5" t="s">
        <v>1169</v>
      </c>
      <c r="C1012" s="5" t="s">
        <v>1170</v>
      </c>
      <c r="D1012" s="5" t="s">
        <v>1348</v>
      </c>
      <c r="E1012" s="5" t="s">
        <v>1349</v>
      </c>
      <c r="F1012" s="5" t="s">
        <v>1723</v>
      </c>
      <c r="G1012" s="5" t="s">
        <v>1724</v>
      </c>
      <c r="H1012" s="5" t="s">
        <v>1398</v>
      </c>
      <c r="I1012" s="5" t="s">
        <v>1175</v>
      </c>
      <c r="J1012" s="5" t="s">
        <v>1176</v>
      </c>
      <c r="K1012" s="5" t="s">
        <v>1359</v>
      </c>
      <c r="L1012" s="5" t="s">
        <v>1394</v>
      </c>
      <c r="M1012" s="5" t="s">
        <v>1353</v>
      </c>
      <c r="N1012" s="5" t="s">
        <v>2587</v>
      </c>
      <c r="O1012" s="13">
        <v>0.1</v>
      </c>
      <c r="P1012" s="18">
        <v>3384.4440000000004</v>
      </c>
      <c r="Q1012" s="4">
        <f t="shared" si="106"/>
        <v>1844.6177699185323</v>
      </c>
      <c r="R1012" s="4"/>
      <c r="S1012" s="4">
        <f>Q1012</f>
        <v>1844.6177699185323</v>
      </c>
      <c r="T1012" s="1"/>
    </row>
    <row r="1013" spans="1:20" x14ac:dyDescent="0.25">
      <c r="A1013" s="22" t="s">
        <v>485</v>
      </c>
      <c r="B1013" s="5" t="s">
        <v>1169</v>
      </c>
      <c r="C1013" s="5" t="s">
        <v>1170</v>
      </c>
      <c r="D1013" s="5" t="s">
        <v>1348</v>
      </c>
      <c r="E1013" s="5" t="s">
        <v>1349</v>
      </c>
      <c r="F1013" s="5" t="s">
        <v>1725</v>
      </c>
      <c r="G1013" s="5" t="s">
        <v>1726</v>
      </c>
      <c r="H1013" s="5" t="s">
        <v>1393</v>
      </c>
      <c r="I1013" s="5" t="s">
        <v>1169</v>
      </c>
      <c r="J1013" s="5" t="s">
        <v>1170</v>
      </c>
      <c r="K1013" s="5" t="s">
        <v>1348</v>
      </c>
      <c r="L1013" s="5" t="s">
        <v>1407</v>
      </c>
      <c r="M1013" s="15"/>
      <c r="N1013" s="15"/>
      <c r="O1013" s="13">
        <v>0.85</v>
      </c>
      <c r="P1013" s="18">
        <v>28767.774000000001</v>
      </c>
      <c r="Q1013" s="4">
        <f t="shared" si="106"/>
        <v>15679.251044307524</v>
      </c>
      <c r="R1013" s="4">
        <f t="shared" si="107"/>
        <v>6898.8704594953106</v>
      </c>
      <c r="S1013" s="16">
        <v>0</v>
      </c>
      <c r="T1013" s="2">
        <f t="shared" ref="T1013:T1071" si="112">Q1013-R1013</f>
        <v>8780.3805848122138</v>
      </c>
    </row>
    <row r="1014" spans="1:20" x14ac:dyDescent="0.25">
      <c r="A1014" s="22" t="s">
        <v>486</v>
      </c>
      <c r="B1014" s="5" t="s">
        <v>1155</v>
      </c>
      <c r="C1014" s="5" t="s">
        <v>1156</v>
      </c>
      <c r="D1014" s="5" t="s">
        <v>1336</v>
      </c>
      <c r="E1014" s="5" t="s">
        <v>1352</v>
      </c>
      <c r="F1014" s="5" t="s">
        <v>2161</v>
      </c>
      <c r="G1014" s="5" t="s">
        <v>2162</v>
      </c>
      <c r="H1014" s="5" t="s">
        <v>1393</v>
      </c>
      <c r="I1014" s="5" t="s">
        <v>1155</v>
      </c>
      <c r="J1014" s="5" t="s">
        <v>1156</v>
      </c>
      <c r="K1014" s="5" t="s">
        <v>1336</v>
      </c>
      <c r="L1014" s="5" t="s">
        <v>1352</v>
      </c>
      <c r="M1014" s="15"/>
      <c r="N1014" s="15"/>
      <c r="O1014" s="13">
        <v>1</v>
      </c>
      <c r="P1014" s="18">
        <v>56613.1</v>
      </c>
      <c r="Q1014" s="4">
        <f t="shared" si="106"/>
        <v>30855.741820569303</v>
      </c>
      <c r="R1014" s="4">
        <f t="shared" si="107"/>
        <v>13576.526401050492</v>
      </c>
      <c r="S1014" s="16">
        <v>0</v>
      </c>
      <c r="T1014" s="2">
        <f t="shared" si="112"/>
        <v>17279.215419518812</v>
      </c>
    </row>
    <row r="1015" spans="1:20" x14ac:dyDescent="0.25">
      <c r="A1015" s="22" t="s">
        <v>487</v>
      </c>
      <c r="B1015" s="5" t="s">
        <v>1177</v>
      </c>
      <c r="C1015" s="5" t="s">
        <v>1178</v>
      </c>
      <c r="D1015" s="5" t="s">
        <v>1336</v>
      </c>
      <c r="E1015" s="5" t="s">
        <v>1352</v>
      </c>
      <c r="F1015" s="5" t="s">
        <v>2163</v>
      </c>
      <c r="G1015" s="5" t="s">
        <v>2164</v>
      </c>
      <c r="H1015" s="5" t="s">
        <v>1393</v>
      </c>
      <c r="I1015" s="5" t="s">
        <v>1177</v>
      </c>
      <c r="J1015" s="5" t="s">
        <v>1178</v>
      </c>
      <c r="K1015" s="5" t="s">
        <v>1336</v>
      </c>
      <c r="L1015" s="5" t="s">
        <v>1352</v>
      </c>
      <c r="M1015" s="15"/>
      <c r="N1015" s="15"/>
      <c r="O1015" s="13">
        <v>0.6</v>
      </c>
      <c r="P1015" s="18">
        <v>26450.753999999994</v>
      </c>
      <c r="Q1015" s="4">
        <f t="shared" si="106"/>
        <v>14416.409565690459</v>
      </c>
      <c r="R1015" s="4">
        <f t="shared" si="107"/>
        <v>6343.2202089038019</v>
      </c>
      <c r="S1015" s="16">
        <v>0</v>
      </c>
      <c r="T1015" s="2">
        <f t="shared" si="112"/>
        <v>8073.1893567866573</v>
      </c>
    </row>
    <row r="1016" spans="1:20" x14ac:dyDescent="0.25">
      <c r="A1016" s="22" t="s">
        <v>487</v>
      </c>
      <c r="B1016" s="5" t="s">
        <v>1177</v>
      </c>
      <c r="C1016" s="5" t="s">
        <v>1178</v>
      </c>
      <c r="D1016" s="5" t="s">
        <v>1336</v>
      </c>
      <c r="E1016" s="5" t="s">
        <v>1352</v>
      </c>
      <c r="F1016" s="5" t="s">
        <v>1503</v>
      </c>
      <c r="G1016" s="5" t="s">
        <v>1504</v>
      </c>
      <c r="H1016" s="5" t="s">
        <v>1398</v>
      </c>
      <c r="I1016" s="5" t="s">
        <v>1163</v>
      </c>
      <c r="J1016" s="14" t="s">
        <v>1164</v>
      </c>
      <c r="K1016" s="5" t="s">
        <v>1348</v>
      </c>
      <c r="L1016" s="5" t="s">
        <v>1407</v>
      </c>
      <c r="M1016" s="15"/>
      <c r="N1016" s="15"/>
      <c r="O1016" s="13">
        <v>0.2</v>
      </c>
      <c r="P1016" s="18">
        <v>8816.9179999999978</v>
      </c>
      <c r="Q1016" s="4">
        <f t="shared" si="106"/>
        <v>4805.4698552301534</v>
      </c>
      <c r="R1016" s="4">
        <f t="shared" si="107"/>
        <v>2114.4067363012673</v>
      </c>
      <c r="S1016" s="16">
        <v>0</v>
      </c>
      <c r="T1016" s="2">
        <f t="shared" si="112"/>
        <v>2691.0631189288861</v>
      </c>
    </row>
    <row r="1017" spans="1:20" x14ac:dyDescent="0.25">
      <c r="A1017" s="22" t="s">
        <v>487</v>
      </c>
      <c r="B1017" s="5" t="s">
        <v>1177</v>
      </c>
      <c r="C1017" s="5" t="s">
        <v>1178</v>
      </c>
      <c r="D1017" s="5" t="s">
        <v>1336</v>
      </c>
      <c r="E1017" s="5" t="s">
        <v>1352</v>
      </c>
      <c r="F1017" s="5" t="s">
        <v>1777</v>
      </c>
      <c r="G1017" s="5" t="s">
        <v>1778</v>
      </c>
      <c r="H1017" s="5" t="s">
        <v>1398</v>
      </c>
      <c r="I1017" s="5" t="s">
        <v>1163</v>
      </c>
      <c r="J1017" s="14" t="s">
        <v>1164</v>
      </c>
      <c r="K1017" s="5" t="s">
        <v>1348</v>
      </c>
      <c r="L1017" s="5" t="s">
        <v>1407</v>
      </c>
      <c r="M1017" s="15"/>
      <c r="N1017" s="15"/>
      <c r="O1017" s="13">
        <v>0.2</v>
      </c>
      <c r="P1017" s="18">
        <v>8816.9179999999978</v>
      </c>
      <c r="Q1017" s="4">
        <f t="shared" si="106"/>
        <v>4805.4698552301534</v>
      </c>
      <c r="R1017" s="4">
        <f t="shared" si="107"/>
        <v>2114.4067363012673</v>
      </c>
      <c r="S1017" s="16">
        <v>0</v>
      </c>
      <c r="T1017" s="2">
        <f t="shared" si="112"/>
        <v>2691.0631189288861</v>
      </c>
    </row>
    <row r="1018" spans="1:20" x14ac:dyDescent="0.25">
      <c r="A1018" s="22" t="s">
        <v>488</v>
      </c>
      <c r="B1018" s="5" t="s">
        <v>1163</v>
      </c>
      <c r="C1018" s="5" t="s">
        <v>1164</v>
      </c>
      <c r="D1018" s="5" t="s">
        <v>1348</v>
      </c>
      <c r="E1018" s="5" t="s">
        <v>1349</v>
      </c>
      <c r="F1018" s="5" t="s">
        <v>1503</v>
      </c>
      <c r="G1018" s="5" t="s">
        <v>1504</v>
      </c>
      <c r="H1018" s="5" t="s">
        <v>1393</v>
      </c>
      <c r="I1018" s="5" t="s">
        <v>1163</v>
      </c>
      <c r="J1018" s="14" t="s">
        <v>1164</v>
      </c>
      <c r="K1018" s="5" t="s">
        <v>1348</v>
      </c>
      <c r="L1018" s="5" t="s">
        <v>1407</v>
      </c>
      <c r="M1018" s="15"/>
      <c r="N1018" s="15"/>
      <c r="O1018" s="13">
        <v>1</v>
      </c>
      <c r="P1018" s="18">
        <v>27280.720000000001</v>
      </c>
      <c r="Q1018" s="4">
        <f t="shared" si="106"/>
        <v>14868.764526218161</v>
      </c>
      <c r="R1018" s="4">
        <f t="shared" si="107"/>
        <v>6542.2563915359906</v>
      </c>
      <c r="S1018" s="16">
        <v>0</v>
      </c>
      <c r="T1018" s="2">
        <f t="shared" si="112"/>
        <v>8326.5081346821717</v>
      </c>
    </row>
    <row r="1019" spans="1:20" x14ac:dyDescent="0.25">
      <c r="A1019" s="22" t="s">
        <v>489</v>
      </c>
      <c r="B1019" s="5" t="s">
        <v>1143</v>
      </c>
      <c r="C1019" s="5" t="s">
        <v>1144</v>
      </c>
      <c r="D1019" s="5" t="s">
        <v>1348</v>
      </c>
      <c r="E1019" s="5" t="s">
        <v>1349</v>
      </c>
      <c r="F1019" s="5" t="s">
        <v>1813</v>
      </c>
      <c r="G1019" s="5" t="s">
        <v>1814</v>
      </c>
      <c r="H1019" s="5" t="s">
        <v>1393</v>
      </c>
      <c r="I1019" s="5" t="s">
        <v>1143</v>
      </c>
      <c r="J1019" s="5" t="s">
        <v>1144</v>
      </c>
      <c r="K1019" s="5" t="s">
        <v>1348</v>
      </c>
      <c r="L1019" s="5" t="s">
        <v>1407</v>
      </c>
      <c r="M1019" s="15"/>
      <c r="N1019" s="15"/>
      <c r="O1019" s="13">
        <v>1</v>
      </c>
      <c r="P1019" s="18">
        <v>2532.1799999999998</v>
      </c>
      <c r="Q1019" s="4">
        <f t="shared" si="106"/>
        <v>1380.1097682905399</v>
      </c>
      <c r="R1019" s="4">
        <f t="shared" si="107"/>
        <v>607.24829804783758</v>
      </c>
      <c r="S1019" s="16">
        <v>0</v>
      </c>
      <c r="T1019" s="2">
        <f t="shared" si="112"/>
        <v>772.86147024270235</v>
      </c>
    </row>
    <row r="1020" spans="1:20" x14ac:dyDescent="0.25">
      <c r="A1020" s="22" t="s">
        <v>490</v>
      </c>
      <c r="B1020" s="5" t="s">
        <v>1143</v>
      </c>
      <c r="C1020" s="5" t="s">
        <v>1144</v>
      </c>
      <c r="D1020" s="5" t="s">
        <v>1348</v>
      </c>
      <c r="E1020" s="5" t="s">
        <v>1349</v>
      </c>
      <c r="F1020" s="5" t="s">
        <v>1813</v>
      </c>
      <c r="G1020" s="5" t="s">
        <v>1814</v>
      </c>
      <c r="H1020" s="5" t="s">
        <v>1393</v>
      </c>
      <c r="I1020" s="5" t="s">
        <v>1143</v>
      </c>
      <c r="J1020" s="5" t="s">
        <v>1144</v>
      </c>
      <c r="K1020" s="5" t="s">
        <v>1348</v>
      </c>
      <c r="L1020" s="5" t="s">
        <v>1407</v>
      </c>
      <c r="M1020" s="15"/>
      <c r="N1020" s="15"/>
      <c r="O1020" s="13">
        <v>1</v>
      </c>
      <c r="P1020" s="18">
        <v>150739.04999999999</v>
      </c>
      <c r="Q1020" s="4">
        <f t="shared" si="106"/>
        <v>82157.048617332155</v>
      </c>
      <c r="R1020" s="4">
        <f t="shared" si="107"/>
        <v>36149.101391626151</v>
      </c>
      <c r="S1020" s="16">
        <v>0</v>
      </c>
      <c r="T1020" s="2">
        <f t="shared" si="112"/>
        <v>46007.947225706004</v>
      </c>
    </row>
    <row r="1021" spans="1:20" x14ac:dyDescent="0.25">
      <c r="A1021" s="22" t="s">
        <v>491</v>
      </c>
      <c r="B1021" s="5" t="s">
        <v>1157</v>
      </c>
      <c r="C1021" s="5" t="s">
        <v>1158</v>
      </c>
      <c r="D1021" s="5" t="s">
        <v>1357</v>
      </c>
      <c r="E1021" s="5" t="s">
        <v>1358</v>
      </c>
      <c r="F1021" s="5" t="s">
        <v>2165</v>
      </c>
      <c r="G1021" s="5" t="s">
        <v>2166</v>
      </c>
      <c r="H1021" s="5" t="s">
        <v>1393</v>
      </c>
      <c r="I1021" s="5" t="s">
        <v>1157</v>
      </c>
      <c r="J1021" s="5" t="s">
        <v>1158</v>
      </c>
      <c r="K1021" s="5" t="s">
        <v>1357</v>
      </c>
      <c r="L1021" s="5" t="s">
        <v>1433</v>
      </c>
      <c r="M1021" s="15"/>
      <c r="N1021" s="15"/>
      <c r="O1021" s="13">
        <v>0.6</v>
      </c>
      <c r="P1021" s="18">
        <v>118504.30199999998</v>
      </c>
      <c r="Q1021" s="4">
        <f t="shared" si="106"/>
        <v>64588.198617259499</v>
      </c>
      <c r="R1021" s="4">
        <f t="shared" si="107"/>
        <v>28418.807391594179</v>
      </c>
      <c r="S1021" s="16">
        <v>0</v>
      </c>
      <c r="T1021" s="2">
        <f t="shared" si="112"/>
        <v>36169.39122566532</v>
      </c>
    </row>
    <row r="1022" spans="1:20" x14ac:dyDescent="0.25">
      <c r="A1022" s="22" t="s">
        <v>491</v>
      </c>
      <c r="B1022" s="5" t="s">
        <v>1157</v>
      </c>
      <c r="C1022" s="5" t="s">
        <v>1158</v>
      </c>
      <c r="D1022" s="5" t="s">
        <v>1357</v>
      </c>
      <c r="E1022" s="5" t="s">
        <v>1358</v>
      </c>
      <c r="F1022" s="5" t="s">
        <v>2165</v>
      </c>
      <c r="G1022" s="5" t="s">
        <v>2166</v>
      </c>
      <c r="H1022" s="5" t="s">
        <v>1393</v>
      </c>
      <c r="I1022" s="5" t="s">
        <v>1159</v>
      </c>
      <c r="J1022" s="5" t="s">
        <v>1160</v>
      </c>
      <c r="K1022" s="5" t="s">
        <v>1357</v>
      </c>
      <c r="L1022" s="5" t="s">
        <v>1433</v>
      </c>
      <c r="M1022" s="15"/>
      <c r="N1022" s="15"/>
      <c r="O1022" s="13">
        <v>0.4</v>
      </c>
      <c r="P1022" s="18">
        <v>79002.868000000002</v>
      </c>
      <c r="Q1022" s="4">
        <f t="shared" si="106"/>
        <v>43058.799078173011</v>
      </c>
      <c r="R1022" s="4">
        <f t="shared" si="107"/>
        <v>18945.871594396125</v>
      </c>
      <c r="S1022" s="16">
        <v>0</v>
      </c>
      <c r="T1022" s="2">
        <f t="shared" si="112"/>
        <v>24112.927483776886</v>
      </c>
    </row>
    <row r="1023" spans="1:20" x14ac:dyDescent="0.25">
      <c r="A1023" s="22" t="s">
        <v>492</v>
      </c>
      <c r="B1023" s="5" t="s">
        <v>1173</v>
      </c>
      <c r="C1023" s="5" t="s">
        <v>1174</v>
      </c>
      <c r="D1023" s="5" t="s">
        <v>1336</v>
      </c>
      <c r="E1023" s="5" t="s">
        <v>1352</v>
      </c>
      <c r="F1023" s="5" t="s">
        <v>2167</v>
      </c>
      <c r="G1023" s="5" t="s">
        <v>2168</v>
      </c>
      <c r="H1023" s="5" t="s">
        <v>1393</v>
      </c>
      <c r="I1023" s="5" t="s">
        <v>1173</v>
      </c>
      <c r="J1023" s="5" t="s">
        <v>1174</v>
      </c>
      <c r="K1023" s="5" t="s">
        <v>1336</v>
      </c>
      <c r="L1023" s="5" t="s">
        <v>1352</v>
      </c>
      <c r="M1023" s="15"/>
      <c r="N1023" s="15"/>
      <c r="O1023" s="13">
        <v>1</v>
      </c>
      <c r="P1023" s="18">
        <v>2031.92</v>
      </c>
      <c r="Q1023" s="4">
        <f t="shared" si="106"/>
        <v>1107.4539094317602</v>
      </c>
      <c r="R1023" s="4">
        <f t="shared" si="107"/>
        <v>487.27972014997448</v>
      </c>
      <c r="S1023" s="16">
        <v>0</v>
      </c>
      <c r="T1023" s="2">
        <f t="shared" si="112"/>
        <v>620.17418928178563</v>
      </c>
    </row>
    <row r="1024" spans="1:20" x14ac:dyDescent="0.25">
      <c r="A1024" s="22" t="s">
        <v>493</v>
      </c>
      <c r="B1024" s="5" t="s">
        <v>1185</v>
      </c>
      <c r="C1024" s="5" t="s">
        <v>1186</v>
      </c>
      <c r="D1024" s="5" t="s">
        <v>1357</v>
      </c>
      <c r="E1024" s="5" t="s">
        <v>1358</v>
      </c>
      <c r="F1024" s="5" t="s">
        <v>1735</v>
      </c>
      <c r="G1024" s="5" t="s">
        <v>1736</v>
      </c>
      <c r="H1024" s="5" t="s">
        <v>1393</v>
      </c>
      <c r="I1024" s="5" t="s">
        <v>1185</v>
      </c>
      <c r="J1024" s="5" t="s">
        <v>1186</v>
      </c>
      <c r="K1024" s="5" t="s">
        <v>1357</v>
      </c>
      <c r="L1024" s="5" t="s">
        <v>1433</v>
      </c>
      <c r="M1024" s="15"/>
      <c r="N1024" s="15"/>
      <c r="O1024" s="13">
        <v>1</v>
      </c>
      <c r="P1024" s="18">
        <v>19732.509999999998</v>
      </c>
      <c r="Q1024" s="4">
        <f t="shared" si="106"/>
        <v>10754.776439230531</v>
      </c>
      <c r="R1024" s="4">
        <f t="shared" si="107"/>
        <v>4732.1016332614336</v>
      </c>
      <c r="S1024" s="16">
        <v>0</v>
      </c>
      <c r="T1024" s="2">
        <f t="shared" si="112"/>
        <v>6022.6748059690972</v>
      </c>
    </row>
    <row r="1025" spans="1:20" x14ac:dyDescent="0.25">
      <c r="A1025" s="22" t="s">
        <v>494</v>
      </c>
      <c r="B1025" s="5" t="s">
        <v>1143</v>
      </c>
      <c r="C1025" s="5" t="s">
        <v>1144</v>
      </c>
      <c r="D1025" s="5" t="s">
        <v>1348</v>
      </c>
      <c r="E1025" s="5" t="s">
        <v>1349</v>
      </c>
      <c r="F1025" s="5" t="s">
        <v>1813</v>
      </c>
      <c r="G1025" s="5" t="s">
        <v>1814</v>
      </c>
      <c r="H1025" s="5" t="s">
        <v>1393</v>
      </c>
      <c r="I1025" s="5" t="s">
        <v>1143</v>
      </c>
      <c r="J1025" s="5" t="s">
        <v>1144</v>
      </c>
      <c r="K1025" s="5" t="s">
        <v>1348</v>
      </c>
      <c r="L1025" s="5" t="s">
        <v>1407</v>
      </c>
      <c r="M1025" s="15"/>
      <c r="N1025" s="15"/>
      <c r="O1025" s="13">
        <v>1</v>
      </c>
      <c r="P1025" s="18">
        <v>3707.58</v>
      </c>
      <c r="Q1025" s="4">
        <f t="shared" si="106"/>
        <v>2020.7360356367401</v>
      </c>
      <c r="R1025" s="4">
        <f t="shared" si="107"/>
        <v>889.12385568016566</v>
      </c>
      <c r="S1025" s="16">
        <v>0</v>
      </c>
      <c r="T1025" s="2">
        <f t="shared" si="112"/>
        <v>1131.6121799565744</v>
      </c>
    </row>
    <row r="1026" spans="1:20" x14ac:dyDescent="0.25">
      <c r="A1026" s="22" t="s">
        <v>495</v>
      </c>
      <c r="B1026" s="5" t="s">
        <v>1147</v>
      </c>
      <c r="C1026" s="5" t="s">
        <v>1148</v>
      </c>
      <c r="D1026" s="5" t="s">
        <v>1336</v>
      </c>
      <c r="E1026" s="5" t="s">
        <v>1352</v>
      </c>
      <c r="F1026" s="5" t="s">
        <v>2169</v>
      </c>
      <c r="G1026" s="5" t="s">
        <v>2170</v>
      </c>
      <c r="H1026" s="5" t="s">
        <v>1393</v>
      </c>
      <c r="I1026" s="5" t="s">
        <v>1147</v>
      </c>
      <c r="J1026" s="5" t="s">
        <v>1148</v>
      </c>
      <c r="K1026" s="5" t="s">
        <v>1336</v>
      </c>
      <c r="L1026" s="5" t="s">
        <v>1352</v>
      </c>
      <c r="M1026" s="15"/>
      <c r="N1026" s="15"/>
      <c r="O1026" s="13">
        <v>1</v>
      </c>
      <c r="P1026" s="18">
        <v>24829.200000000001</v>
      </c>
      <c r="Q1026" s="4">
        <f t="shared" si="106"/>
        <v>13532.616740847601</v>
      </c>
      <c r="R1026" s="4">
        <f t="shared" si="107"/>
        <v>5954.3513659729442</v>
      </c>
      <c r="S1026" s="16">
        <v>0</v>
      </c>
      <c r="T1026" s="2">
        <f t="shared" si="112"/>
        <v>7578.265374874657</v>
      </c>
    </row>
    <row r="1027" spans="1:20" x14ac:dyDescent="0.25">
      <c r="A1027" s="22" t="s">
        <v>496</v>
      </c>
      <c r="B1027" s="5" t="s">
        <v>1143</v>
      </c>
      <c r="C1027" s="5" t="s">
        <v>1144</v>
      </c>
      <c r="D1027" s="5" t="s">
        <v>1348</v>
      </c>
      <c r="E1027" s="5" t="s">
        <v>1349</v>
      </c>
      <c r="F1027" s="5" t="s">
        <v>1813</v>
      </c>
      <c r="G1027" s="5" t="s">
        <v>1814</v>
      </c>
      <c r="H1027" s="5" t="s">
        <v>1393</v>
      </c>
      <c r="I1027" s="5" t="s">
        <v>1143</v>
      </c>
      <c r="J1027" s="5" t="s">
        <v>1144</v>
      </c>
      <c r="K1027" s="5" t="s">
        <v>1348</v>
      </c>
      <c r="L1027" s="5" t="s">
        <v>1407</v>
      </c>
      <c r="M1027" s="15"/>
      <c r="N1027" s="15"/>
      <c r="O1027" s="13">
        <v>1</v>
      </c>
      <c r="P1027" s="18">
        <v>57086.689999999995</v>
      </c>
      <c r="Q1027" s="4">
        <f t="shared" si="106"/>
        <v>31113.861774587069</v>
      </c>
      <c r="R1027" s="4">
        <f t="shared" si="107"/>
        <v>13690.09918081831</v>
      </c>
      <c r="S1027" s="16">
        <v>0</v>
      </c>
      <c r="T1027" s="2">
        <f t="shared" si="112"/>
        <v>17423.762593768759</v>
      </c>
    </row>
    <row r="1028" spans="1:20" x14ac:dyDescent="0.25">
      <c r="A1028" s="22" t="s">
        <v>497</v>
      </c>
      <c r="B1028" s="5" t="s">
        <v>1143</v>
      </c>
      <c r="C1028" s="5" t="s">
        <v>1144</v>
      </c>
      <c r="D1028" s="5" t="s">
        <v>1348</v>
      </c>
      <c r="E1028" s="5" t="s">
        <v>1349</v>
      </c>
      <c r="F1028" s="5" t="s">
        <v>1813</v>
      </c>
      <c r="G1028" s="5" t="s">
        <v>1814</v>
      </c>
      <c r="H1028" s="5" t="s">
        <v>1393</v>
      </c>
      <c r="I1028" s="5" t="s">
        <v>1143</v>
      </c>
      <c r="J1028" s="5" t="s">
        <v>1144</v>
      </c>
      <c r="K1028" s="5" t="s">
        <v>1348</v>
      </c>
      <c r="L1028" s="5" t="s">
        <v>1407</v>
      </c>
      <c r="M1028" s="15"/>
      <c r="N1028" s="15"/>
      <c r="O1028" s="13">
        <v>1</v>
      </c>
      <c r="P1028" s="18">
        <v>1188.54</v>
      </c>
      <c r="Q1028" s="4">
        <f t="shared" si="106"/>
        <v>647.78793924761999</v>
      </c>
      <c r="R1028" s="4">
        <f t="shared" si="107"/>
        <v>285.02669326895278</v>
      </c>
      <c r="S1028" s="16">
        <v>0</v>
      </c>
      <c r="T1028" s="2">
        <f t="shared" si="112"/>
        <v>362.7612459786672</v>
      </c>
    </row>
    <row r="1029" spans="1:20" x14ac:dyDescent="0.25">
      <c r="A1029" s="22" t="s">
        <v>498</v>
      </c>
      <c r="B1029" s="5" t="s">
        <v>1143</v>
      </c>
      <c r="C1029" s="5" t="s">
        <v>1144</v>
      </c>
      <c r="D1029" s="5" t="s">
        <v>1348</v>
      </c>
      <c r="E1029" s="5" t="s">
        <v>1349</v>
      </c>
      <c r="F1029" s="5" t="s">
        <v>1813</v>
      </c>
      <c r="G1029" s="5" t="s">
        <v>1814</v>
      </c>
      <c r="H1029" s="5" t="s">
        <v>1393</v>
      </c>
      <c r="I1029" s="5" t="s">
        <v>1143</v>
      </c>
      <c r="J1029" s="5" t="s">
        <v>1144</v>
      </c>
      <c r="K1029" s="5" t="s">
        <v>1348</v>
      </c>
      <c r="L1029" s="5" t="s">
        <v>1407</v>
      </c>
      <c r="M1029" s="15"/>
      <c r="N1029" s="15"/>
      <c r="O1029" s="13">
        <v>1</v>
      </c>
      <c r="P1029" s="18">
        <v>43157.310000000005</v>
      </c>
      <c r="Q1029" s="4">
        <f t="shared" ref="Q1029:Q1092" si="113">P1029*$Q$2</f>
        <v>23521.955431344933</v>
      </c>
      <c r="R1029" s="4">
        <f t="shared" ref="R1029:R1091" si="114">0.44*Q1029</f>
        <v>10349.66038979177</v>
      </c>
      <c r="S1029" s="16">
        <v>0</v>
      </c>
      <c r="T1029" s="2">
        <f t="shared" si="112"/>
        <v>13172.295041553163</v>
      </c>
    </row>
    <row r="1030" spans="1:20" x14ac:dyDescent="0.25">
      <c r="A1030" s="22" t="s">
        <v>499</v>
      </c>
      <c r="B1030" s="5" t="s">
        <v>1147</v>
      </c>
      <c r="C1030" s="5" t="s">
        <v>1148</v>
      </c>
      <c r="D1030" s="5" t="s">
        <v>1336</v>
      </c>
      <c r="E1030" s="5" t="s">
        <v>1352</v>
      </c>
      <c r="F1030" s="5" t="s">
        <v>1653</v>
      </c>
      <c r="G1030" s="5" t="s">
        <v>1654</v>
      </c>
      <c r="H1030" s="5" t="s">
        <v>1393</v>
      </c>
      <c r="I1030" s="5" t="s">
        <v>1147</v>
      </c>
      <c r="J1030" s="5" t="s">
        <v>1148</v>
      </c>
      <c r="K1030" s="5" t="s">
        <v>1336</v>
      </c>
      <c r="L1030" s="5" t="s">
        <v>1352</v>
      </c>
      <c r="M1030" s="15"/>
      <c r="N1030" s="15"/>
      <c r="O1030" s="13">
        <v>0.45</v>
      </c>
      <c r="P1030" s="18">
        <v>41202.566999999995</v>
      </c>
      <c r="Q1030" s="4">
        <f t="shared" si="113"/>
        <v>22456.565171253802</v>
      </c>
      <c r="R1030" s="4">
        <f t="shared" si="114"/>
        <v>9880.8886753516726</v>
      </c>
      <c r="S1030" s="16">
        <v>0</v>
      </c>
      <c r="T1030" s="2">
        <f t="shared" si="112"/>
        <v>12575.676495902129</v>
      </c>
    </row>
    <row r="1031" spans="1:20" x14ac:dyDescent="0.25">
      <c r="A1031" s="22" t="s">
        <v>499</v>
      </c>
      <c r="B1031" s="5" t="s">
        <v>1147</v>
      </c>
      <c r="C1031" s="5" t="s">
        <v>1148</v>
      </c>
      <c r="D1031" s="5" t="s">
        <v>1336</v>
      </c>
      <c r="E1031" s="5" t="s">
        <v>1352</v>
      </c>
      <c r="F1031" s="5" t="s">
        <v>1653</v>
      </c>
      <c r="G1031" s="5" t="s">
        <v>1654</v>
      </c>
      <c r="H1031" s="5" t="s">
        <v>1393</v>
      </c>
      <c r="I1031" s="5" t="s">
        <v>1171</v>
      </c>
      <c r="J1031" s="5" t="s">
        <v>1172</v>
      </c>
      <c r="K1031" s="5" t="s">
        <v>1336</v>
      </c>
      <c r="L1031" s="5" t="s">
        <v>1352</v>
      </c>
      <c r="M1031" s="15"/>
      <c r="N1031" s="15"/>
      <c r="O1031" s="13">
        <v>0.1</v>
      </c>
      <c r="P1031" s="18">
        <v>9156.1260000000002</v>
      </c>
      <c r="Q1031" s="4">
        <f t="shared" si="113"/>
        <v>4990.3478158341786</v>
      </c>
      <c r="R1031" s="4">
        <f t="shared" si="114"/>
        <v>2195.7530389670387</v>
      </c>
      <c r="S1031" s="16">
        <v>0</v>
      </c>
      <c r="T1031" s="2">
        <f t="shared" si="112"/>
        <v>2794.5947768671399</v>
      </c>
    </row>
    <row r="1032" spans="1:20" x14ac:dyDescent="0.25">
      <c r="A1032" s="22" t="s">
        <v>499</v>
      </c>
      <c r="B1032" s="5" t="s">
        <v>1147</v>
      </c>
      <c r="C1032" s="5" t="s">
        <v>1148</v>
      </c>
      <c r="D1032" s="5" t="s">
        <v>1336</v>
      </c>
      <c r="E1032" s="5" t="s">
        <v>1352</v>
      </c>
      <c r="F1032" s="5" t="s">
        <v>1653</v>
      </c>
      <c r="G1032" s="5" t="s">
        <v>1654</v>
      </c>
      <c r="H1032" s="5" t="s">
        <v>1393</v>
      </c>
      <c r="I1032" s="5" t="s">
        <v>1217</v>
      </c>
      <c r="J1032" s="5" t="s">
        <v>1218</v>
      </c>
      <c r="K1032" s="5" t="s">
        <v>1336</v>
      </c>
      <c r="L1032" s="5" t="s">
        <v>1352</v>
      </c>
      <c r="M1032" s="15"/>
      <c r="N1032" s="15"/>
      <c r="O1032" s="13">
        <v>0.45</v>
      </c>
      <c r="P1032" s="18">
        <v>41202.566999999995</v>
      </c>
      <c r="Q1032" s="4">
        <f t="shared" si="113"/>
        <v>22456.565171253802</v>
      </c>
      <c r="R1032" s="4">
        <f t="shared" si="114"/>
        <v>9880.8886753516726</v>
      </c>
      <c r="S1032" s="16">
        <v>0</v>
      </c>
      <c r="T1032" s="2">
        <f t="shared" si="112"/>
        <v>12575.676495902129</v>
      </c>
    </row>
    <row r="1033" spans="1:20" x14ac:dyDescent="0.25">
      <c r="A1033" s="22" t="s">
        <v>500</v>
      </c>
      <c r="B1033" s="5" t="s">
        <v>1157</v>
      </c>
      <c r="C1033" s="5" t="s">
        <v>1158</v>
      </c>
      <c r="D1033" s="5" t="s">
        <v>1357</v>
      </c>
      <c r="E1033" s="5" t="s">
        <v>1358</v>
      </c>
      <c r="F1033" s="5" t="s">
        <v>2124</v>
      </c>
      <c r="G1033" s="5" t="s">
        <v>2125</v>
      </c>
      <c r="H1033" s="5" t="s">
        <v>1393</v>
      </c>
      <c r="I1033" s="5" t="s">
        <v>1157</v>
      </c>
      <c r="J1033" s="5" t="s">
        <v>1158</v>
      </c>
      <c r="K1033" s="5" t="s">
        <v>1357</v>
      </c>
      <c r="L1033" s="5" t="s">
        <v>1433</v>
      </c>
      <c r="M1033" s="15"/>
      <c r="N1033" s="15"/>
      <c r="O1033" s="13">
        <v>1</v>
      </c>
      <c r="P1033" s="18">
        <v>17550.41</v>
      </c>
      <c r="Q1033" s="4">
        <f t="shared" si="113"/>
        <v>9565.470179254231</v>
      </c>
      <c r="R1033" s="4">
        <f t="shared" si="114"/>
        <v>4208.806878871862</v>
      </c>
      <c r="S1033" s="16">
        <v>0</v>
      </c>
      <c r="T1033" s="2">
        <f t="shared" si="112"/>
        <v>5356.663300382369</v>
      </c>
    </row>
    <row r="1034" spans="1:20" x14ac:dyDescent="0.25">
      <c r="A1034" s="22" t="s">
        <v>501</v>
      </c>
      <c r="B1034" s="5" t="s">
        <v>1163</v>
      </c>
      <c r="C1034" s="5" t="s">
        <v>1164</v>
      </c>
      <c r="D1034" s="5" t="s">
        <v>1348</v>
      </c>
      <c r="E1034" s="5" t="s">
        <v>1349</v>
      </c>
      <c r="F1034" s="5" t="s">
        <v>2171</v>
      </c>
      <c r="G1034" s="5" t="s">
        <v>2172</v>
      </c>
      <c r="H1034" s="5" t="s">
        <v>1393</v>
      </c>
      <c r="I1034" s="5" t="s">
        <v>1163</v>
      </c>
      <c r="J1034" s="14" t="s">
        <v>1164</v>
      </c>
      <c r="K1034" s="5" t="s">
        <v>1348</v>
      </c>
      <c r="L1034" s="5" t="s">
        <v>1407</v>
      </c>
      <c r="M1034" s="15"/>
      <c r="N1034" s="15"/>
      <c r="O1034" s="13">
        <v>1</v>
      </c>
      <c r="P1034" s="18">
        <v>48.95</v>
      </c>
      <c r="Q1034" s="4">
        <f t="shared" si="113"/>
        <v>26.679135431850003</v>
      </c>
      <c r="R1034" s="4">
        <f t="shared" si="114"/>
        <v>11.738819590014002</v>
      </c>
      <c r="S1034" s="16">
        <v>0</v>
      </c>
      <c r="T1034" s="2">
        <f t="shared" si="112"/>
        <v>14.940315841836002</v>
      </c>
    </row>
    <row r="1035" spans="1:20" x14ac:dyDescent="0.25">
      <c r="A1035" s="22" t="s">
        <v>502</v>
      </c>
      <c r="B1035" s="5" t="s">
        <v>1147</v>
      </c>
      <c r="C1035" s="5" t="s">
        <v>1148</v>
      </c>
      <c r="D1035" s="5" t="s">
        <v>1336</v>
      </c>
      <c r="E1035" s="5" t="s">
        <v>1352</v>
      </c>
      <c r="F1035" s="5" t="s">
        <v>1653</v>
      </c>
      <c r="G1035" s="5" t="s">
        <v>1654</v>
      </c>
      <c r="H1035" s="5" t="s">
        <v>1393</v>
      </c>
      <c r="I1035" s="5" t="s">
        <v>1147</v>
      </c>
      <c r="J1035" s="5" t="s">
        <v>1148</v>
      </c>
      <c r="K1035" s="5" t="s">
        <v>1336</v>
      </c>
      <c r="L1035" s="5" t="s">
        <v>1352</v>
      </c>
      <c r="M1035" s="15"/>
      <c r="N1035" s="15"/>
      <c r="O1035" s="13">
        <v>0.5</v>
      </c>
      <c r="P1035" s="18">
        <v>196.41</v>
      </c>
      <c r="Q1035" s="4">
        <f t="shared" si="113"/>
        <v>107.04900899223001</v>
      </c>
      <c r="R1035" s="4">
        <f t="shared" si="114"/>
        <v>47.101563956581209</v>
      </c>
      <c r="S1035" s="16">
        <v>0</v>
      </c>
      <c r="T1035" s="2">
        <f t="shared" si="112"/>
        <v>59.947445035648805</v>
      </c>
    </row>
    <row r="1036" spans="1:20" x14ac:dyDescent="0.25">
      <c r="A1036" s="22" t="s">
        <v>502</v>
      </c>
      <c r="B1036" s="5" t="s">
        <v>1147</v>
      </c>
      <c r="C1036" s="5" t="s">
        <v>1148</v>
      </c>
      <c r="D1036" s="5" t="s">
        <v>1336</v>
      </c>
      <c r="E1036" s="5" t="s">
        <v>1352</v>
      </c>
      <c r="F1036" s="5" t="s">
        <v>1653</v>
      </c>
      <c r="G1036" s="5" t="s">
        <v>1654</v>
      </c>
      <c r="H1036" s="5" t="s">
        <v>1393</v>
      </c>
      <c r="I1036" s="5" t="s">
        <v>1217</v>
      </c>
      <c r="J1036" s="5" t="s">
        <v>1218</v>
      </c>
      <c r="K1036" s="5" t="s">
        <v>1336</v>
      </c>
      <c r="L1036" s="5" t="s">
        <v>1352</v>
      </c>
      <c r="M1036" s="15"/>
      <c r="N1036" s="15"/>
      <c r="O1036" s="13">
        <v>0.5</v>
      </c>
      <c r="P1036" s="18">
        <v>196.41</v>
      </c>
      <c r="Q1036" s="4">
        <f t="shared" si="113"/>
        <v>107.04900899223001</v>
      </c>
      <c r="R1036" s="4">
        <f t="shared" si="114"/>
        <v>47.101563956581209</v>
      </c>
      <c r="S1036" s="16">
        <v>0</v>
      </c>
      <c r="T1036" s="2">
        <f t="shared" si="112"/>
        <v>59.947445035648805</v>
      </c>
    </row>
    <row r="1037" spans="1:20" x14ac:dyDescent="0.25">
      <c r="A1037" s="22" t="s">
        <v>503</v>
      </c>
      <c r="B1037" s="5" t="s">
        <v>1275</v>
      </c>
      <c r="C1037" s="5" t="s">
        <v>1341</v>
      </c>
      <c r="D1037" s="5" t="s">
        <v>1375</v>
      </c>
      <c r="E1037" s="5" t="s">
        <v>2253</v>
      </c>
      <c r="F1037" s="5" t="s">
        <v>2052</v>
      </c>
      <c r="G1037" s="5" t="s">
        <v>2053</v>
      </c>
      <c r="H1037" s="5" t="s">
        <v>1393</v>
      </c>
      <c r="I1037" s="5" t="s">
        <v>1275</v>
      </c>
      <c r="J1037" s="5" t="s">
        <v>1276</v>
      </c>
      <c r="K1037" s="5" t="s">
        <v>1375</v>
      </c>
      <c r="L1037" s="5" t="s">
        <v>2253</v>
      </c>
      <c r="M1037" s="15"/>
      <c r="N1037" s="15"/>
      <c r="O1037" s="13">
        <v>1</v>
      </c>
      <c r="P1037" s="18">
        <v>23112.719999999998</v>
      </c>
      <c r="Q1037" s="4">
        <f t="shared" si="113"/>
        <v>12597.086559314159</v>
      </c>
      <c r="R1037" s="4">
        <f t="shared" si="114"/>
        <v>5542.7180860982298</v>
      </c>
      <c r="S1037" s="16">
        <v>0</v>
      </c>
      <c r="T1037" s="2">
        <f t="shared" si="112"/>
        <v>7054.368473215929</v>
      </c>
    </row>
    <row r="1038" spans="1:20" x14ac:dyDescent="0.25">
      <c r="A1038" s="22" t="s">
        <v>504</v>
      </c>
      <c r="B1038" s="5" t="s">
        <v>1161</v>
      </c>
      <c r="C1038" s="5" t="s">
        <v>1162</v>
      </c>
      <c r="D1038" s="5" t="s">
        <v>1348</v>
      </c>
      <c r="E1038" s="5" t="s">
        <v>1349</v>
      </c>
      <c r="F1038" s="5" t="s">
        <v>1513</v>
      </c>
      <c r="G1038" s="5" t="s">
        <v>1514</v>
      </c>
      <c r="H1038" s="5" t="s">
        <v>1393</v>
      </c>
      <c r="I1038" s="5" t="s">
        <v>1161</v>
      </c>
      <c r="J1038" s="5" t="s">
        <v>1162</v>
      </c>
      <c r="K1038" s="5" t="s">
        <v>1348</v>
      </c>
      <c r="L1038" s="5" t="s">
        <v>1407</v>
      </c>
      <c r="M1038" s="15"/>
      <c r="N1038" s="15"/>
      <c r="O1038" s="13">
        <v>0.5</v>
      </c>
      <c r="P1038" s="18">
        <v>12871.615</v>
      </c>
      <c r="Q1038" s="4">
        <f t="shared" si="113"/>
        <v>7015.3944803193453</v>
      </c>
      <c r="R1038" s="4">
        <f t="shared" si="114"/>
        <v>3086.7735713405118</v>
      </c>
      <c r="S1038" s="16">
        <v>0</v>
      </c>
      <c r="T1038" s="2">
        <f t="shared" si="112"/>
        <v>3928.6209089788335</v>
      </c>
    </row>
    <row r="1039" spans="1:20" x14ac:dyDescent="0.25">
      <c r="A1039" s="22" t="s">
        <v>504</v>
      </c>
      <c r="B1039" s="5" t="s">
        <v>1161</v>
      </c>
      <c r="C1039" s="5" t="s">
        <v>1162</v>
      </c>
      <c r="D1039" s="5" t="s">
        <v>1348</v>
      </c>
      <c r="E1039" s="5" t="s">
        <v>1349</v>
      </c>
      <c r="F1039" s="5" t="s">
        <v>2173</v>
      </c>
      <c r="G1039" s="5" t="s">
        <v>2174</v>
      </c>
      <c r="H1039" s="5" t="s">
        <v>1402</v>
      </c>
      <c r="I1039" s="5" t="s">
        <v>1161</v>
      </c>
      <c r="J1039" s="5" t="s">
        <v>1162</v>
      </c>
      <c r="K1039" s="5" t="s">
        <v>1348</v>
      </c>
      <c r="L1039" s="5" t="s">
        <v>1407</v>
      </c>
      <c r="M1039" s="15"/>
      <c r="N1039" s="15"/>
      <c r="O1039" s="13">
        <v>0.5</v>
      </c>
      <c r="P1039" s="18">
        <v>12871.615</v>
      </c>
      <c r="Q1039" s="4">
        <f t="shared" si="113"/>
        <v>7015.3944803193453</v>
      </c>
      <c r="R1039" s="4">
        <f t="shared" si="114"/>
        <v>3086.7735713405118</v>
      </c>
      <c r="S1039" s="16">
        <v>0</v>
      </c>
      <c r="T1039" s="2">
        <f t="shared" si="112"/>
        <v>3928.6209089788335</v>
      </c>
    </row>
    <row r="1040" spans="1:20" x14ac:dyDescent="0.25">
      <c r="A1040" s="22" t="s">
        <v>505</v>
      </c>
      <c r="B1040" s="5" t="s">
        <v>1187</v>
      </c>
      <c r="C1040" s="5" t="s">
        <v>1339</v>
      </c>
      <c r="D1040" s="5" t="s">
        <v>1336</v>
      </c>
      <c r="E1040" s="5" t="s">
        <v>1352</v>
      </c>
      <c r="F1040" s="5" t="s">
        <v>2175</v>
      </c>
      <c r="G1040" s="5" t="s">
        <v>2176</v>
      </c>
      <c r="H1040" s="5" t="s">
        <v>1393</v>
      </c>
      <c r="I1040" s="5" t="s">
        <v>1141</v>
      </c>
      <c r="J1040" s="5" t="s">
        <v>1142</v>
      </c>
      <c r="K1040" s="5" t="s">
        <v>1336</v>
      </c>
      <c r="L1040" s="5" t="s">
        <v>1352</v>
      </c>
      <c r="M1040" s="15"/>
      <c r="N1040" s="15"/>
      <c r="O1040" s="13">
        <v>0.40250000000000002</v>
      </c>
      <c r="P1040" s="18">
        <v>43814.020775000012</v>
      </c>
      <c r="Q1040" s="4">
        <f t="shared" si="113"/>
        <v>23879.881390605002</v>
      </c>
      <c r="R1040" s="4">
        <f t="shared" si="114"/>
        <v>10507.147811866202</v>
      </c>
      <c r="S1040" s="16">
        <v>0</v>
      </c>
      <c r="T1040" s="2">
        <f t="shared" si="112"/>
        <v>13372.7335787388</v>
      </c>
    </row>
    <row r="1041" spans="1:20" x14ac:dyDescent="0.25">
      <c r="A1041" s="22" t="s">
        <v>505</v>
      </c>
      <c r="B1041" s="5" t="s">
        <v>1187</v>
      </c>
      <c r="C1041" s="5" t="s">
        <v>1339</v>
      </c>
      <c r="D1041" s="5" t="s">
        <v>1336</v>
      </c>
      <c r="E1041" s="5" t="s">
        <v>1352</v>
      </c>
      <c r="F1041" s="5" t="s">
        <v>2175</v>
      </c>
      <c r="G1041" s="5" t="s">
        <v>2176</v>
      </c>
      <c r="H1041" s="5" t="s">
        <v>1393</v>
      </c>
      <c r="I1041" s="5" t="s">
        <v>1187</v>
      </c>
      <c r="J1041" s="5" t="s">
        <v>1188</v>
      </c>
      <c r="K1041" s="5" t="s">
        <v>1336</v>
      </c>
      <c r="L1041" s="5" t="s">
        <v>1352</v>
      </c>
      <c r="M1041" s="15"/>
      <c r="N1041" s="15"/>
      <c r="O1041" s="13">
        <v>0.40250000000000002</v>
      </c>
      <c r="P1041" s="18">
        <v>43814.020775000012</v>
      </c>
      <c r="Q1041" s="4">
        <f t="shared" si="113"/>
        <v>23879.881390605002</v>
      </c>
      <c r="R1041" s="4">
        <f t="shared" si="114"/>
        <v>10507.147811866202</v>
      </c>
      <c r="S1041" s="16">
        <v>0</v>
      </c>
      <c r="T1041" s="2">
        <f t="shared" si="112"/>
        <v>13372.7335787388</v>
      </c>
    </row>
    <row r="1042" spans="1:20" x14ac:dyDescent="0.25">
      <c r="A1042" s="22" t="s">
        <v>505</v>
      </c>
      <c r="B1042" s="5" t="s">
        <v>1187</v>
      </c>
      <c r="C1042" s="5" t="s">
        <v>1339</v>
      </c>
      <c r="D1042" s="5" t="s">
        <v>1336</v>
      </c>
      <c r="E1042" s="5" t="s">
        <v>1352</v>
      </c>
      <c r="F1042" s="5" t="s">
        <v>2177</v>
      </c>
      <c r="G1042" s="5" t="s">
        <v>2178</v>
      </c>
      <c r="H1042" s="5" t="s">
        <v>1398</v>
      </c>
      <c r="I1042" s="5" t="s">
        <v>1157</v>
      </c>
      <c r="J1042" s="5" t="s">
        <v>1158</v>
      </c>
      <c r="K1042" s="5" t="s">
        <v>1357</v>
      </c>
      <c r="L1042" s="5" t="s">
        <v>1433</v>
      </c>
      <c r="M1042" s="15"/>
      <c r="N1042" s="15"/>
      <c r="O1042" s="13">
        <v>0.19500000000000001</v>
      </c>
      <c r="P1042" s="18">
        <v>21226.668450000005</v>
      </c>
      <c r="Q1042" s="4">
        <f t="shared" si="113"/>
        <v>11569.135083647145</v>
      </c>
      <c r="R1042" s="4">
        <f t="shared" si="114"/>
        <v>5090.4194368047438</v>
      </c>
      <c r="S1042" s="16">
        <v>0</v>
      </c>
      <c r="T1042" s="2">
        <f t="shared" si="112"/>
        <v>6478.7156468424009</v>
      </c>
    </row>
    <row r="1043" spans="1:20" x14ac:dyDescent="0.25">
      <c r="A1043" s="22" t="s">
        <v>506</v>
      </c>
      <c r="B1043" s="5" t="s">
        <v>1157</v>
      </c>
      <c r="C1043" s="5" t="s">
        <v>1158</v>
      </c>
      <c r="D1043" s="5" t="s">
        <v>1357</v>
      </c>
      <c r="E1043" s="5" t="s">
        <v>1358</v>
      </c>
      <c r="F1043" s="5" t="s">
        <v>2177</v>
      </c>
      <c r="G1043" s="5" t="s">
        <v>2178</v>
      </c>
      <c r="H1043" s="5" t="s">
        <v>1398</v>
      </c>
      <c r="I1043" s="5" t="s">
        <v>1157</v>
      </c>
      <c r="J1043" s="5" t="s">
        <v>1158</v>
      </c>
      <c r="K1043" s="5" t="s">
        <v>1357</v>
      </c>
      <c r="L1043" s="5" t="s">
        <v>1433</v>
      </c>
      <c r="M1043" s="15"/>
      <c r="N1043" s="15"/>
      <c r="O1043" s="13">
        <v>1</v>
      </c>
      <c r="P1043" s="18">
        <v>40139.78</v>
      </c>
      <c r="Q1043" s="4">
        <f t="shared" si="113"/>
        <v>21877.316176193341</v>
      </c>
      <c r="R1043" s="4">
        <f t="shared" si="114"/>
        <v>9626.0191175250693</v>
      </c>
      <c r="S1043" s="16">
        <v>0</v>
      </c>
      <c r="T1043" s="2">
        <f t="shared" si="112"/>
        <v>12251.297058668271</v>
      </c>
    </row>
    <row r="1044" spans="1:20" x14ac:dyDescent="0.25">
      <c r="A1044" s="22" t="s">
        <v>507</v>
      </c>
      <c r="B1044" s="5" t="s">
        <v>1155</v>
      </c>
      <c r="C1044" s="5" t="s">
        <v>1156</v>
      </c>
      <c r="D1044" s="5" t="s">
        <v>1336</v>
      </c>
      <c r="E1044" s="5" t="s">
        <v>1352</v>
      </c>
      <c r="F1044" s="8" t="s">
        <v>1429</v>
      </c>
      <c r="G1044" s="5" t="s">
        <v>2179</v>
      </c>
      <c r="H1044" s="5" t="s">
        <v>1402</v>
      </c>
      <c r="I1044" s="5" t="s">
        <v>1147</v>
      </c>
      <c r="J1044" s="5" t="s">
        <v>1148</v>
      </c>
      <c r="K1044" s="5" t="s">
        <v>1336</v>
      </c>
      <c r="L1044" s="5" t="s">
        <v>1352</v>
      </c>
      <c r="M1044" s="15"/>
      <c r="N1044" s="15"/>
      <c r="O1044" s="13">
        <v>0.25</v>
      </c>
      <c r="P1044" s="18">
        <v>4485.1149999999998</v>
      </c>
      <c r="Q1044" s="4">
        <f t="shared" si="113"/>
        <v>2444.5146172098453</v>
      </c>
      <c r="R1044" s="4">
        <f t="shared" si="114"/>
        <v>1075.586431572332</v>
      </c>
      <c r="S1044" s="16">
        <v>0</v>
      </c>
      <c r="T1044" s="2">
        <f t="shared" si="112"/>
        <v>1368.9281856375133</v>
      </c>
    </row>
    <row r="1045" spans="1:20" x14ac:dyDescent="0.25">
      <c r="A1045" s="22" t="s">
        <v>507</v>
      </c>
      <c r="B1045" s="5" t="s">
        <v>1155</v>
      </c>
      <c r="C1045" s="5" t="s">
        <v>1156</v>
      </c>
      <c r="D1045" s="5" t="s">
        <v>1336</v>
      </c>
      <c r="E1045" s="5" t="s">
        <v>1352</v>
      </c>
      <c r="F1045" s="8" t="s">
        <v>1429</v>
      </c>
      <c r="G1045" s="5" t="s">
        <v>2179</v>
      </c>
      <c r="H1045" s="5" t="s">
        <v>1402</v>
      </c>
      <c r="I1045" s="5" t="s">
        <v>1217</v>
      </c>
      <c r="J1045" s="5" t="s">
        <v>1218</v>
      </c>
      <c r="K1045" s="5" t="s">
        <v>1336</v>
      </c>
      <c r="L1045" s="5" t="s">
        <v>1352</v>
      </c>
      <c r="M1045" s="15"/>
      <c r="N1045" s="15"/>
      <c r="O1045" s="13">
        <v>0.25</v>
      </c>
      <c r="P1045" s="18">
        <v>4485.1149999999998</v>
      </c>
      <c r="Q1045" s="4">
        <f t="shared" si="113"/>
        <v>2444.5146172098453</v>
      </c>
      <c r="R1045" s="4">
        <f t="shared" si="114"/>
        <v>1075.586431572332</v>
      </c>
      <c r="S1045" s="16">
        <v>0</v>
      </c>
      <c r="T1045" s="2">
        <f t="shared" si="112"/>
        <v>1368.9281856375133</v>
      </c>
    </row>
    <row r="1046" spans="1:20" x14ac:dyDescent="0.25">
      <c r="A1046" s="22" t="s">
        <v>507</v>
      </c>
      <c r="B1046" s="5" t="s">
        <v>1155</v>
      </c>
      <c r="C1046" s="5" t="s">
        <v>1156</v>
      </c>
      <c r="D1046" s="5" t="s">
        <v>1336</v>
      </c>
      <c r="E1046" s="5" t="s">
        <v>1352</v>
      </c>
      <c r="F1046" s="5" t="s">
        <v>1427</v>
      </c>
      <c r="G1046" s="5" t="s">
        <v>1428</v>
      </c>
      <c r="H1046" s="5" t="s">
        <v>1393</v>
      </c>
      <c r="I1046" s="5" t="s">
        <v>1155</v>
      </c>
      <c r="J1046" s="5" t="s">
        <v>1156</v>
      </c>
      <c r="K1046" s="5" t="s">
        <v>1336</v>
      </c>
      <c r="L1046" s="5" t="s">
        <v>1352</v>
      </c>
      <c r="M1046" s="15"/>
      <c r="N1046" s="15"/>
      <c r="O1046" s="13">
        <v>0.5</v>
      </c>
      <c r="P1046" s="18">
        <v>8970.23</v>
      </c>
      <c r="Q1046" s="4">
        <f t="shared" si="113"/>
        <v>4889.0292344196905</v>
      </c>
      <c r="R1046" s="4">
        <f t="shared" si="114"/>
        <v>2151.172863144664</v>
      </c>
      <c r="S1046" s="16">
        <v>0</v>
      </c>
      <c r="T1046" s="2">
        <f t="shared" si="112"/>
        <v>2737.8563712750265</v>
      </c>
    </row>
    <row r="1047" spans="1:20" x14ac:dyDescent="0.25">
      <c r="A1047" s="22" t="s">
        <v>508</v>
      </c>
      <c r="B1047" s="5" t="s">
        <v>1147</v>
      </c>
      <c r="C1047" s="5" t="s">
        <v>1148</v>
      </c>
      <c r="D1047" s="5" t="s">
        <v>1336</v>
      </c>
      <c r="E1047" s="5" t="s">
        <v>1352</v>
      </c>
      <c r="F1047" s="5" t="s">
        <v>1429</v>
      </c>
      <c r="G1047" s="5" t="s">
        <v>1430</v>
      </c>
      <c r="H1047" s="5" t="s">
        <v>1393</v>
      </c>
      <c r="I1047" s="5" t="s">
        <v>1147</v>
      </c>
      <c r="J1047" s="5" t="s">
        <v>1148</v>
      </c>
      <c r="K1047" s="5" t="s">
        <v>1336</v>
      </c>
      <c r="L1047" s="5" t="s">
        <v>1352</v>
      </c>
      <c r="M1047" s="15"/>
      <c r="N1047" s="15"/>
      <c r="O1047" s="13">
        <v>1</v>
      </c>
      <c r="P1047" s="18">
        <v>3713.4700000000003</v>
      </c>
      <c r="Q1047" s="4">
        <f t="shared" si="113"/>
        <v>2023.9462523414104</v>
      </c>
      <c r="R1047" s="4">
        <f t="shared" si="114"/>
        <v>890.53635103022054</v>
      </c>
      <c r="S1047" s="16">
        <v>0</v>
      </c>
      <c r="T1047" s="2">
        <f t="shared" si="112"/>
        <v>1133.40990131119</v>
      </c>
    </row>
    <row r="1048" spans="1:20" x14ac:dyDescent="0.25">
      <c r="A1048" s="22" t="s">
        <v>509</v>
      </c>
      <c r="B1048" s="5" t="s">
        <v>1173</v>
      </c>
      <c r="C1048" s="5" t="s">
        <v>1174</v>
      </c>
      <c r="D1048" s="5" t="s">
        <v>1336</v>
      </c>
      <c r="E1048" s="5" t="s">
        <v>1352</v>
      </c>
      <c r="F1048" s="5" t="s">
        <v>2180</v>
      </c>
      <c r="G1048" s="5" t="s">
        <v>2181</v>
      </c>
      <c r="H1048" s="5" t="s">
        <v>1393</v>
      </c>
      <c r="I1048" s="5" t="s">
        <v>1173</v>
      </c>
      <c r="J1048" s="5" t="s">
        <v>1174</v>
      </c>
      <c r="K1048" s="5" t="s">
        <v>1336</v>
      </c>
      <c r="L1048" s="5" t="s">
        <v>1352</v>
      </c>
      <c r="M1048" s="15"/>
      <c r="N1048" s="15"/>
      <c r="O1048" s="13">
        <v>1</v>
      </c>
      <c r="P1048" s="18">
        <v>19840.93</v>
      </c>
      <c r="Q1048" s="4">
        <f t="shared" si="113"/>
        <v>10813.868407841792</v>
      </c>
      <c r="R1048" s="4">
        <f t="shared" si="114"/>
        <v>4758.1020994503888</v>
      </c>
      <c r="S1048" s="16">
        <v>0</v>
      </c>
      <c r="T1048" s="2">
        <f t="shared" si="112"/>
        <v>6055.7663083914031</v>
      </c>
    </row>
    <row r="1049" spans="1:20" x14ac:dyDescent="0.25">
      <c r="A1049" s="22" t="s">
        <v>510</v>
      </c>
      <c r="B1049" s="5" t="s">
        <v>1179</v>
      </c>
      <c r="C1049" s="5" t="s">
        <v>1340</v>
      </c>
      <c r="D1049" s="5" t="s">
        <v>1346</v>
      </c>
      <c r="E1049" s="5" t="s">
        <v>1347</v>
      </c>
      <c r="F1049" s="5" t="s">
        <v>1831</v>
      </c>
      <c r="G1049" s="5" t="s">
        <v>1832</v>
      </c>
      <c r="H1049" s="5" t="s">
        <v>1393</v>
      </c>
      <c r="I1049" s="5" t="s">
        <v>1179</v>
      </c>
      <c r="J1049" s="5" t="s">
        <v>1180</v>
      </c>
      <c r="K1049" s="5" t="s">
        <v>1346</v>
      </c>
      <c r="L1049" s="5" t="s">
        <v>1395</v>
      </c>
      <c r="M1049" s="15"/>
      <c r="N1049" s="15"/>
      <c r="O1049" s="13">
        <v>1</v>
      </c>
      <c r="P1049" s="18">
        <v>5224.2800000000007</v>
      </c>
      <c r="Q1049" s="4">
        <f t="shared" si="113"/>
        <v>2847.3804627968407</v>
      </c>
      <c r="R1049" s="4">
        <f t="shared" si="114"/>
        <v>1252.84740363061</v>
      </c>
      <c r="S1049" s="16">
        <v>0</v>
      </c>
      <c r="T1049" s="2">
        <f t="shared" si="112"/>
        <v>1594.5330591662307</v>
      </c>
    </row>
    <row r="1050" spans="1:20" x14ac:dyDescent="0.25">
      <c r="A1050" s="22" t="s">
        <v>511</v>
      </c>
      <c r="B1050" s="5" t="s">
        <v>1143</v>
      </c>
      <c r="C1050" s="5" t="s">
        <v>1144</v>
      </c>
      <c r="D1050" s="5" t="s">
        <v>1348</v>
      </c>
      <c r="E1050" s="5" t="s">
        <v>1349</v>
      </c>
      <c r="F1050" s="5" t="s">
        <v>1523</v>
      </c>
      <c r="G1050" s="5" t="s">
        <v>1524</v>
      </c>
      <c r="H1050" s="5" t="s">
        <v>1393</v>
      </c>
      <c r="I1050" s="5" t="s">
        <v>1143</v>
      </c>
      <c r="J1050" s="5" t="s">
        <v>1144</v>
      </c>
      <c r="K1050" s="5" t="s">
        <v>1348</v>
      </c>
      <c r="L1050" s="5" t="s">
        <v>1407</v>
      </c>
      <c r="M1050" s="15"/>
      <c r="N1050" s="15"/>
      <c r="O1050" s="13">
        <v>1</v>
      </c>
      <c r="P1050" s="18">
        <v>47541.579999999994</v>
      </c>
      <c r="Q1050" s="4">
        <f t="shared" si="113"/>
        <v>25911.506669338738</v>
      </c>
      <c r="R1050" s="4">
        <f t="shared" si="114"/>
        <v>11401.062934509046</v>
      </c>
      <c r="S1050" s="16">
        <v>0</v>
      </c>
      <c r="T1050" s="2">
        <f t="shared" si="112"/>
        <v>14510.443734829692</v>
      </c>
    </row>
    <row r="1051" spans="1:20" x14ac:dyDescent="0.25">
      <c r="A1051" s="22" t="s">
        <v>512</v>
      </c>
      <c r="B1051" s="5" t="s">
        <v>1143</v>
      </c>
      <c r="C1051" s="5" t="s">
        <v>1144</v>
      </c>
      <c r="D1051" s="5" t="s">
        <v>1348</v>
      </c>
      <c r="E1051" s="5" t="s">
        <v>1349</v>
      </c>
      <c r="F1051" s="5" t="s">
        <v>1581</v>
      </c>
      <c r="G1051" s="5" t="s">
        <v>1582</v>
      </c>
      <c r="H1051" s="5" t="s">
        <v>1402</v>
      </c>
      <c r="I1051" s="5" t="s">
        <v>1143</v>
      </c>
      <c r="J1051" s="5" t="s">
        <v>1144</v>
      </c>
      <c r="K1051" s="5" t="s">
        <v>1348</v>
      </c>
      <c r="L1051" s="5" t="s">
        <v>1407</v>
      </c>
      <c r="M1051" s="15"/>
      <c r="N1051" s="15"/>
      <c r="O1051" s="13">
        <v>0.5</v>
      </c>
      <c r="P1051" s="18">
        <v>8907.6650000000009</v>
      </c>
      <c r="Q1051" s="4">
        <f t="shared" si="113"/>
        <v>4854.9295386424956</v>
      </c>
      <c r="R1051" s="4">
        <f t="shared" si="114"/>
        <v>2136.1689970026982</v>
      </c>
      <c r="S1051" s="16">
        <v>0</v>
      </c>
      <c r="T1051" s="2">
        <f t="shared" si="112"/>
        <v>2718.7605416397973</v>
      </c>
    </row>
    <row r="1052" spans="1:20" x14ac:dyDescent="0.25">
      <c r="A1052" s="22" t="s">
        <v>512</v>
      </c>
      <c r="B1052" s="5" t="s">
        <v>1143</v>
      </c>
      <c r="C1052" s="5" t="s">
        <v>1144</v>
      </c>
      <c r="D1052" s="5" t="s">
        <v>1348</v>
      </c>
      <c r="E1052" s="5" t="s">
        <v>1349</v>
      </c>
      <c r="F1052" s="5" t="s">
        <v>1499</v>
      </c>
      <c r="G1052" s="5" t="s">
        <v>1500</v>
      </c>
      <c r="H1052" s="5" t="s">
        <v>1393</v>
      </c>
      <c r="I1052" s="5" t="s">
        <v>1143</v>
      </c>
      <c r="J1052" s="5" t="s">
        <v>1144</v>
      </c>
      <c r="K1052" s="5" t="s">
        <v>1348</v>
      </c>
      <c r="L1052" s="5" t="s">
        <v>1407</v>
      </c>
      <c r="M1052" s="15"/>
      <c r="N1052" s="15"/>
      <c r="O1052" s="13">
        <v>0.5</v>
      </c>
      <c r="P1052" s="18">
        <v>8907.6650000000009</v>
      </c>
      <c r="Q1052" s="4">
        <f t="shared" si="113"/>
        <v>4854.9295386424956</v>
      </c>
      <c r="R1052" s="4">
        <f t="shared" si="114"/>
        <v>2136.1689970026982</v>
      </c>
      <c r="S1052" s="16">
        <v>0</v>
      </c>
      <c r="T1052" s="2">
        <f t="shared" si="112"/>
        <v>2718.7605416397973</v>
      </c>
    </row>
    <row r="1053" spans="1:20" x14ac:dyDescent="0.25">
      <c r="A1053" s="22" t="s">
        <v>513</v>
      </c>
      <c r="B1053" s="5" t="s">
        <v>1143</v>
      </c>
      <c r="C1053" s="5" t="s">
        <v>1144</v>
      </c>
      <c r="D1053" s="5" t="s">
        <v>1348</v>
      </c>
      <c r="E1053" s="5" t="s">
        <v>1349</v>
      </c>
      <c r="F1053" s="5" t="s">
        <v>1581</v>
      </c>
      <c r="G1053" s="5" t="s">
        <v>1582</v>
      </c>
      <c r="H1053" s="5" t="s">
        <v>1402</v>
      </c>
      <c r="I1053" s="5" t="s">
        <v>1143</v>
      </c>
      <c r="J1053" s="5" t="s">
        <v>1144</v>
      </c>
      <c r="K1053" s="5" t="s">
        <v>1348</v>
      </c>
      <c r="L1053" s="5" t="s">
        <v>1407</v>
      </c>
      <c r="M1053" s="15"/>
      <c r="N1053" s="15"/>
      <c r="O1053" s="13">
        <v>0.5</v>
      </c>
      <c r="P1053" s="18">
        <v>9662.3050000000003</v>
      </c>
      <c r="Q1053" s="4">
        <f t="shared" si="113"/>
        <v>5266.2296972184158</v>
      </c>
      <c r="R1053" s="4">
        <f t="shared" si="114"/>
        <v>2317.1410667761029</v>
      </c>
      <c r="S1053" s="16">
        <v>0</v>
      </c>
      <c r="T1053" s="2">
        <f t="shared" si="112"/>
        <v>2949.0886304423129</v>
      </c>
    </row>
    <row r="1054" spans="1:20" x14ac:dyDescent="0.25">
      <c r="A1054" s="22" t="s">
        <v>513</v>
      </c>
      <c r="B1054" s="5" t="s">
        <v>1143</v>
      </c>
      <c r="C1054" s="5" t="s">
        <v>1144</v>
      </c>
      <c r="D1054" s="5" t="s">
        <v>1348</v>
      </c>
      <c r="E1054" s="5" t="s">
        <v>1349</v>
      </c>
      <c r="F1054" s="5" t="s">
        <v>1499</v>
      </c>
      <c r="G1054" s="5" t="s">
        <v>1500</v>
      </c>
      <c r="H1054" s="5" t="s">
        <v>1393</v>
      </c>
      <c r="I1054" s="5" t="s">
        <v>1143</v>
      </c>
      <c r="J1054" s="5" t="s">
        <v>1144</v>
      </c>
      <c r="K1054" s="5" t="s">
        <v>1348</v>
      </c>
      <c r="L1054" s="5" t="s">
        <v>1407</v>
      </c>
      <c r="M1054" s="15"/>
      <c r="N1054" s="15"/>
      <c r="O1054" s="13">
        <v>0.5</v>
      </c>
      <c r="P1054" s="18">
        <v>9662.3050000000003</v>
      </c>
      <c r="Q1054" s="4">
        <f t="shared" si="113"/>
        <v>5266.2296972184158</v>
      </c>
      <c r="R1054" s="4">
        <f t="shared" si="114"/>
        <v>2317.1410667761029</v>
      </c>
      <c r="S1054" s="16">
        <v>0</v>
      </c>
      <c r="T1054" s="2">
        <f t="shared" si="112"/>
        <v>2949.0886304423129</v>
      </c>
    </row>
    <row r="1055" spans="1:20" x14ac:dyDescent="0.25">
      <c r="A1055" s="22" t="s">
        <v>514</v>
      </c>
      <c r="B1055" s="5" t="s">
        <v>1145</v>
      </c>
      <c r="C1055" s="5" t="s">
        <v>1146</v>
      </c>
      <c r="D1055" s="5" t="s">
        <v>1350</v>
      </c>
      <c r="E1055" s="5" t="s">
        <v>1351</v>
      </c>
      <c r="F1055" s="5" t="s">
        <v>2182</v>
      </c>
      <c r="G1055" s="5" t="s">
        <v>2183</v>
      </c>
      <c r="H1055" s="5" t="s">
        <v>1393</v>
      </c>
      <c r="I1055" s="5" t="s">
        <v>1145</v>
      </c>
      <c r="J1055" s="5" t="s">
        <v>1146</v>
      </c>
      <c r="K1055" s="5" t="s">
        <v>1350</v>
      </c>
      <c r="L1055" s="5" t="s">
        <v>1351</v>
      </c>
      <c r="M1055" s="15"/>
      <c r="N1055" s="15"/>
      <c r="O1055" s="13">
        <v>0</v>
      </c>
      <c r="P1055" s="18">
        <v>0</v>
      </c>
      <c r="Q1055" s="4">
        <f t="shared" si="113"/>
        <v>0</v>
      </c>
      <c r="R1055" s="4">
        <f t="shared" si="114"/>
        <v>0</v>
      </c>
      <c r="S1055" s="16">
        <v>0</v>
      </c>
      <c r="T1055" s="2">
        <f t="shared" si="112"/>
        <v>0</v>
      </c>
    </row>
    <row r="1056" spans="1:20" x14ac:dyDescent="0.25">
      <c r="A1056" s="22" t="s">
        <v>514</v>
      </c>
      <c r="B1056" s="5" t="s">
        <v>1145</v>
      </c>
      <c r="C1056" s="5" t="s">
        <v>1146</v>
      </c>
      <c r="D1056" s="5" t="s">
        <v>1350</v>
      </c>
      <c r="E1056" s="5" t="s">
        <v>1351</v>
      </c>
      <c r="F1056" s="5" t="s">
        <v>2182</v>
      </c>
      <c r="G1056" s="5" t="s">
        <v>2183</v>
      </c>
      <c r="H1056" s="5" t="s">
        <v>1393</v>
      </c>
      <c r="I1056" s="5" t="s">
        <v>1295</v>
      </c>
      <c r="J1056" s="5" t="s">
        <v>1296</v>
      </c>
      <c r="K1056" s="5" t="s">
        <v>1350</v>
      </c>
      <c r="L1056" s="5" t="s">
        <v>1351</v>
      </c>
      <c r="M1056" s="15"/>
      <c r="N1056" s="15"/>
      <c r="O1056" s="13">
        <v>1</v>
      </c>
      <c r="P1056" s="18">
        <v>131375.07</v>
      </c>
      <c r="Q1056" s="4">
        <f t="shared" si="113"/>
        <v>71603.131458606222</v>
      </c>
      <c r="R1056" s="4">
        <f t="shared" si="114"/>
        <v>31505.377841786736</v>
      </c>
      <c r="S1056" s="16">
        <v>0</v>
      </c>
      <c r="T1056" s="2">
        <f t="shared" si="112"/>
        <v>40097.753616819486</v>
      </c>
    </row>
    <row r="1057" spans="1:20" x14ac:dyDescent="0.25">
      <c r="A1057" s="22" t="s">
        <v>515</v>
      </c>
      <c r="B1057" s="5" t="s">
        <v>1157</v>
      </c>
      <c r="C1057" s="5" t="s">
        <v>1158</v>
      </c>
      <c r="D1057" s="5" t="s">
        <v>1357</v>
      </c>
      <c r="E1057" s="5" t="s">
        <v>1358</v>
      </c>
      <c r="F1057" s="5" t="s">
        <v>2124</v>
      </c>
      <c r="G1057" s="5" t="s">
        <v>2125</v>
      </c>
      <c r="H1057" s="5" t="s">
        <v>1393</v>
      </c>
      <c r="I1057" s="5" t="s">
        <v>1157</v>
      </c>
      <c r="J1057" s="5" t="s">
        <v>1158</v>
      </c>
      <c r="K1057" s="5" t="s">
        <v>1357</v>
      </c>
      <c r="L1057" s="5" t="s">
        <v>1433</v>
      </c>
      <c r="M1057" s="15"/>
      <c r="N1057" s="15"/>
      <c r="O1057" s="13">
        <v>1</v>
      </c>
      <c r="P1057" s="18">
        <v>9329.1299999999992</v>
      </c>
      <c r="Q1057" s="4">
        <f t="shared" si="113"/>
        <v>5084.6398923663901</v>
      </c>
      <c r="R1057" s="4">
        <f t="shared" si="114"/>
        <v>2237.2415526412115</v>
      </c>
      <c r="S1057" s="16">
        <v>0</v>
      </c>
      <c r="T1057" s="2">
        <f t="shared" si="112"/>
        <v>2847.3983397251786</v>
      </c>
    </row>
    <row r="1058" spans="1:20" x14ac:dyDescent="0.25">
      <c r="A1058" s="22" t="s">
        <v>516</v>
      </c>
      <c r="B1058" s="5" t="s">
        <v>1169</v>
      </c>
      <c r="C1058" s="5" t="s">
        <v>1170</v>
      </c>
      <c r="D1058" s="5" t="s">
        <v>1348</v>
      </c>
      <c r="E1058" s="5" t="s">
        <v>1349</v>
      </c>
      <c r="F1058" s="5" t="s">
        <v>2063</v>
      </c>
      <c r="G1058" s="5" t="s">
        <v>2064</v>
      </c>
      <c r="H1058" s="5" t="s">
        <v>1393</v>
      </c>
      <c r="I1058" s="5" t="s">
        <v>1169</v>
      </c>
      <c r="J1058" s="5" t="s">
        <v>1170</v>
      </c>
      <c r="K1058" s="5" t="s">
        <v>1348</v>
      </c>
      <c r="L1058" s="5" t="s">
        <v>1407</v>
      </c>
      <c r="M1058" s="15"/>
      <c r="N1058" s="15"/>
      <c r="O1058" s="13">
        <v>1</v>
      </c>
      <c r="P1058" s="18">
        <v>-1281.78</v>
      </c>
      <c r="Q1058" s="4">
        <f t="shared" si="113"/>
        <v>-698.60637821934006</v>
      </c>
      <c r="R1058" s="4">
        <f t="shared" si="114"/>
        <v>-307.38680641650961</v>
      </c>
      <c r="S1058" s="16">
        <v>0</v>
      </c>
      <c r="T1058" s="2">
        <f t="shared" si="112"/>
        <v>-391.21957180283044</v>
      </c>
    </row>
    <row r="1059" spans="1:20" x14ac:dyDescent="0.25">
      <c r="A1059" s="22" t="s">
        <v>517</v>
      </c>
      <c r="B1059" s="5" t="s">
        <v>1169</v>
      </c>
      <c r="C1059" s="5" t="s">
        <v>1170</v>
      </c>
      <c r="D1059" s="5" t="s">
        <v>1348</v>
      </c>
      <c r="E1059" s="5" t="s">
        <v>1349</v>
      </c>
      <c r="F1059" s="5" t="s">
        <v>2184</v>
      </c>
      <c r="G1059" s="5" t="s">
        <v>2185</v>
      </c>
      <c r="H1059" s="5" t="s">
        <v>1398</v>
      </c>
      <c r="I1059" s="5" t="s">
        <v>1169</v>
      </c>
      <c r="J1059" s="5" t="s">
        <v>1170</v>
      </c>
      <c r="K1059" s="5" t="s">
        <v>1348</v>
      </c>
      <c r="L1059" s="5" t="s">
        <v>1407</v>
      </c>
      <c r="M1059" s="15"/>
      <c r="N1059" s="15"/>
      <c r="O1059" s="13">
        <v>0.35</v>
      </c>
      <c r="P1059" s="18">
        <v>16889.403999999999</v>
      </c>
      <c r="Q1059" s="4">
        <f t="shared" si="113"/>
        <v>9205.2032008014121</v>
      </c>
      <c r="R1059" s="4">
        <f t="shared" si="114"/>
        <v>4050.2894083526212</v>
      </c>
      <c r="S1059" s="16">
        <v>0</v>
      </c>
      <c r="T1059" s="2">
        <f t="shared" si="112"/>
        <v>5154.9137924487914</v>
      </c>
    </row>
    <row r="1060" spans="1:20" x14ac:dyDescent="0.25">
      <c r="A1060" s="22" t="s">
        <v>517</v>
      </c>
      <c r="B1060" s="5" t="s">
        <v>1169</v>
      </c>
      <c r="C1060" s="5" t="s">
        <v>1170</v>
      </c>
      <c r="D1060" s="5" t="s">
        <v>1348</v>
      </c>
      <c r="E1060" s="5" t="s">
        <v>1349</v>
      </c>
      <c r="F1060" s="5" t="s">
        <v>2063</v>
      </c>
      <c r="G1060" s="5" t="s">
        <v>2064</v>
      </c>
      <c r="H1060" s="5" t="s">
        <v>1393</v>
      </c>
      <c r="I1060" s="5" t="s">
        <v>1169</v>
      </c>
      <c r="J1060" s="5" t="s">
        <v>1170</v>
      </c>
      <c r="K1060" s="5" t="s">
        <v>1348</v>
      </c>
      <c r="L1060" s="5" t="s">
        <v>1407</v>
      </c>
      <c r="M1060" s="15"/>
      <c r="N1060" s="15"/>
      <c r="O1060" s="13">
        <v>0.65</v>
      </c>
      <c r="P1060" s="18">
        <v>31366.035999999996</v>
      </c>
      <c r="Q1060" s="4">
        <f t="shared" si="113"/>
        <v>17095.377372916908</v>
      </c>
      <c r="R1060" s="4">
        <f t="shared" si="114"/>
        <v>7521.9660440834396</v>
      </c>
      <c r="S1060" s="16">
        <v>0</v>
      </c>
      <c r="T1060" s="2">
        <f t="shared" si="112"/>
        <v>9573.4113288334684</v>
      </c>
    </row>
    <row r="1061" spans="1:20" x14ac:dyDescent="0.25">
      <c r="A1061" s="22" t="s">
        <v>518</v>
      </c>
      <c r="B1061" s="5" t="s">
        <v>1169</v>
      </c>
      <c r="C1061" s="5" t="s">
        <v>1170</v>
      </c>
      <c r="D1061" s="5" t="s">
        <v>1348</v>
      </c>
      <c r="E1061" s="5" t="s">
        <v>1349</v>
      </c>
      <c r="F1061" s="5" t="s">
        <v>2184</v>
      </c>
      <c r="G1061" s="5" t="s">
        <v>2185</v>
      </c>
      <c r="H1061" s="5" t="s">
        <v>1398</v>
      </c>
      <c r="I1061" s="5" t="s">
        <v>1169</v>
      </c>
      <c r="J1061" s="5" t="s">
        <v>1170</v>
      </c>
      <c r="K1061" s="5" t="s">
        <v>1348</v>
      </c>
      <c r="L1061" s="5" t="s">
        <v>1407</v>
      </c>
      <c r="M1061" s="15"/>
      <c r="N1061" s="15"/>
      <c r="O1061" s="13">
        <v>1</v>
      </c>
      <c r="P1061" s="18">
        <v>41889.24</v>
      </c>
      <c r="Q1061" s="4">
        <f t="shared" si="113"/>
        <v>22830.821391159719</v>
      </c>
      <c r="R1061" s="4">
        <f t="shared" si="114"/>
        <v>10045.561412110277</v>
      </c>
      <c r="S1061" s="16">
        <v>0</v>
      </c>
      <c r="T1061" s="2">
        <f t="shared" si="112"/>
        <v>12785.259979049442</v>
      </c>
    </row>
    <row r="1062" spans="1:20" x14ac:dyDescent="0.25">
      <c r="A1062" s="22" t="s">
        <v>519</v>
      </c>
      <c r="B1062" s="5" t="s">
        <v>1281</v>
      </c>
      <c r="C1062" s="5" t="s">
        <v>1282</v>
      </c>
      <c r="D1062" s="5" t="s">
        <v>1353</v>
      </c>
      <c r="E1062" s="5" t="s">
        <v>1354</v>
      </c>
      <c r="F1062" s="5" t="s">
        <v>2090</v>
      </c>
      <c r="G1062" s="5" t="s">
        <v>2091</v>
      </c>
      <c r="H1062" s="5" t="s">
        <v>1393</v>
      </c>
      <c r="I1062" s="5" t="s">
        <v>1281</v>
      </c>
      <c r="J1062" s="5" t="s">
        <v>1282</v>
      </c>
      <c r="K1062" s="5" t="s">
        <v>1353</v>
      </c>
      <c r="L1062" s="5" t="s">
        <v>1399</v>
      </c>
      <c r="M1062" s="15"/>
      <c r="N1062" s="15"/>
      <c r="O1062" s="13">
        <v>1</v>
      </c>
      <c r="P1062" s="18">
        <v>20832.89</v>
      </c>
      <c r="Q1062" s="4">
        <f t="shared" si="113"/>
        <v>11354.51468328567</v>
      </c>
      <c r="R1062" s="4">
        <f t="shared" si="114"/>
        <v>4995.9864606456949</v>
      </c>
      <c r="S1062" s="16">
        <v>0</v>
      </c>
      <c r="T1062" s="2">
        <f t="shared" si="112"/>
        <v>6358.528222639975</v>
      </c>
    </row>
    <row r="1063" spans="1:20" x14ac:dyDescent="0.25">
      <c r="A1063" s="22" t="s">
        <v>520</v>
      </c>
      <c r="B1063" s="5" t="s">
        <v>1143</v>
      </c>
      <c r="C1063" s="5" t="s">
        <v>1144</v>
      </c>
      <c r="D1063" s="5" t="s">
        <v>1348</v>
      </c>
      <c r="E1063" s="5" t="s">
        <v>1349</v>
      </c>
      <c r="F1063" s="5" t="s">
        <v>1661</v>
      </c>
      <c r="G1063" s="5" t="s">
        <v>1662</v>
      </c>
      <c r="H1063" s="5" t="s">
        <v>1393</v>
      </c>
      <c r="I1063" s="5" t="s">
        <v>1143</v>
      </c>
      <c r="J1063" s="5" t="s">
        <v>1144</v>
      </c>
      <c r="K1063" s="5" t="s">
        <v>1348</v>
      </c>
      <c r="L1063" s="5" t="s">
        <v>1407</v>
      </c>
      <c r="M1063" s="15"/>
      <c r="N1063" s="15"/>
      <c r="O1063" s="13">
        <v>0.6</v>
      </c>
      <c r="P1063" s="18">
        <v>3146.2440000000001</v>
      </c>
      <c r="Q1063" s="4">
        <f t="shared" si="113"/>
        <v>1714.7920281439322</v>
      </c>
      <c r="R1063" s="4">
        <f t="shared" si="114"/>
        <v>754.50849238333012</v>
      </c>
      <c r="S1063" s="16">
        <v>0</v>
      </c>
      <c r="T1063" s="2">
        <f t="shared" si="112"/>
        <v>960.28353576060204</v>
      </c>
    </row>
    <row r="1064" spans="1:20" x14ac:dyDescent="0.25">
      <c r="A1064" s="22" t="s">
        <v>520</v>
      </c>
      <c r="B1064" s="5" t="s">
        <v>1143</v>
      </c>
      <c r="C1064" s="5" t="s">
        <v>1144</v>
      </c>
      <c r="D1064" s="5" t="s">
        <v>1348</v>
      </c>
      <c r="E1064" s="5" t="s">
        <v>1349</v>
      </c>
      <c r="F1064" s="5" t="s">
        <v>1663</v>
      </c>
      <c r="G1064" s="5" t="s">
        <v>1664</v>
      </c>
      <c r="H1064" s="5" t="s">
        <v>1402</v>
      </c>
      <c r="I1064" s="5" t="s">
        <v>1143</v>
      </c>
      <c r="J1064" s="5" t="s">
        <v>1144</v>
      </c>
      <c r="K1064" s="5" t="s">
        <v>1348</v>
      </c>
      <c r="L1064" s="5" t="s">
        <v>1407</v>
      </c>
      <c r="M1064" s="15"/>
      <c r="N1064" s="15"/>
      <c r="O1064" s="13">
        <v>0.4</v>
      </c>
      <c r="P1064" s="18">
        <v>2097.4960000000005</v>
      </c>
      <c r="Q1064" s="4">
        <f t="shared" si="113"/>
        <v>1143.1946854292885</v>
      </c>
      <c r="R1064" s="4">
        <f t="shared" si="114"/>
        <v>503.00566158888694</v>
      </c>
      <c r="S1064" s="16">
        <v>0</v>
      </c>
      <c r="T1064" s="2">
        <f t="shared" si="112"/>
        <v>640.18902384040155</v>
      </c>
    </row>
    <row r="1065" spans="1:20" x14ac:dyDescent="0.25">
      <c r="A1065" s="22" t="s">
        <v>521</v>
      </c>
      <c r="B1065" s="5" t="s">
        <v>1185</v>
      </c>
      <c r="C1065" s="5" t="s">
        <v>1186</v>
      </c>
      <c r="D1065" s="5" t="s">
        <v>1357</v>
      </c>
      <c r="E1065" s="5" t="s">
        <v>1358</v>
      </c>
      <c r="F1065" s="5" t="s">
        <v>1561</v>
      </c>
      <c r="G1065" s="5" t="s">
        <v>1562</v>
      </c>
      <c r="H1065" s="5" t="s">
        <v>1393</v>
      </c>
      <c r="I1065" s="5" t="s">
        <v>1185</v>
      </c>
      <c r="J1065" s="5" t="s">
        <v>1186</v>
      </c>
      <c r="K1065" s="5" t="s">
        <v>1357</v>
      </c>
      <c r="L1065" s="5" t="s">
        <v>1433</v>
      </c>
      <c r="M1065" s="15"/>
      <c r="N1065" s="15"/>
      <c r="O1065" s="13">
        <v>1</v>
      </c>
      <c r="P1065" s="18">
        <v>4217.8100000000004</v>
      </c>
      <c r="Q1065" s="4">
        <f t="shared" si="113"/>
        <v>2298.8258266764306</v>
      </c>
      <c r="R1065" s="4">
        <f t="shared" si="114"/>
        <v>1011.4833637376295</v>
      </c>
      <c r="S1065" s="16">
        <v>0</v>
      </c>
      <c r="T1065" s="2">
        <f t="shared" si="112"/>
        <v>1287.342462938801</v>
      </c>
    </row>
    <row r="1066" spans="1:20" x14ac:dyDescent="0.25">
      <c r="A1066" s="22" t="s">
        <v>522</v>
      </c>
      <c r="B1066" s="5" t="s">
        <v>1149</v>
      </c>
      <c r="C1066" s="5" t="s">
        <v>1150</v>
      </c>
      <c r="D1066" s="5" t="s">
        <v>1353</v>
      </c>
      <c r="E1066" s="5" t="s">
        <v>1354</v>
      </c>
      <c r="F1066" s="5" t="s">
        <v>2044</v>
      </c>
      <c r="G1066" s="5" t="s">
        <v>2045</v>
      </c>
      <c r="H1066" s="5" t="s">
        <v>1393</v>
      </c>
      <c r="I1066" s="5" t="s">
        <v>1149</v>
      </c>
      <c r="J1066" s="5" t="s">
        <v>1150</v>
      </c>
      <c r="K1066" s="5" t="s">
        <v>1353</v>
      </c>
      <c r="L1066" s="5" t="s">
        <v>1399</v>
      </c>
      <c r="M1066" s="15"/>
      <c r="N1066" s="15"/>
      <c r="O1066" s="13">
        <v>1</v>
      </c>
      <c r="P1066" s="18">
        <v>988.87</v>
      </c>
      <c r="Q1066" s="4">
        <f t="shared" si="113"/>
        <v>538.96213798761005</v>
      </c>
      <c r="R1066" s="4">
        <f t="shared" si="114"/>
        <v>237.14334071454843</v>
      </c>
      <c r="S1066" s="16">
        <v>0</v>
      </c>
      <c r="T1066" s="2">
        <f t="shared" si="112"/>
        <v>301.81879727306159</v>
      </c>
    </row>
    <row r="1067" spans="1:20" x14ac:dyDescent="0.25">
      <c r="A1067" s="22" t="s">
        <v>523</v>
      </c>
      <c r="B1067" s="5" t="s">
        <v>1287</v>
      </c>
      <c r="C1067" s="5" t="s">
        <v>1288</v>
      </c>
      <c r="D1067" s="5" t="s">
        <v>1363</v>
      </c>
      <c r="E1067" s="5" t="s">
        <v>1349</v>
      </c>
      <c r="F1067" s="5" t="s">
        <v>2140</v>
      </c>
      <c r="G1067" s="5" t="s">
        <v>2136</v>
      </c>
      <c r="H1067" s="5" t="s">
        <v>1393</v>
      </c>
      <c r="I1067" s="5" t="s">
        <v>1287</v>
      </c>
      <c r="J1067" s="5" t="s">
        <v>1288</v>
      </c>
      <c r="K1067" s="5" t="s">
        <v>1363</v>
      </c>
      <c r="L1067" s="5" t="s">
        <v>1407</v>
      </c>
      <c r="M1067" s="15"/>
      <c r="N1067" s="15"/>
      <c r="O1067" s="13">
        <v>1</v>
      </c>
      <c r="P1067" s="18">
        <v>1927.77</v>
      </c>
      <c r="Q1067" s="4">
        <f t="shared" si="113"/>
        <v>1050.6892116743102</v>
      </c>
      <c r="R1067" s="4">
        <f t="shared" si="114"/>
        <v>462.30325313669647</v>
      </c>
      <c r="S1067" s="16">
        <v>0</v>
      </c>
      <c r="T1067" s="2">
        <f t="shared" si="112"/>
        <v>588.38595853761376</v>
      </c>
    </row>
    <row r="1068" spans="1:20" x14ac:dyDescent="0.25">
      <c r="A1068" s="22" t="s">
        <v>524</v>
      </c>
      <c r="B1068" s="5" t="s">
        <v>1167</v>
      </c>
      <c r="C1068" s="5" t="s">
        <v>1168</v>
      </c>
      <c r="D1068" s="5" t="s">
        <v>1336</v>
      </c>
      <c r="E1068" s="5" t="s">
        <v>1352</v>
      </c>
      <c r="F1068" s="5" t="s">
        <v>2186</v>
      </c>
      <c r="G1068" s="5" t="s">
        <v>2187</v>
      </c>
      <c r="H1068" s="5" t="s">
        <v>1393</v>
      </c>
      <c r="I1068" s="5" t="s">
        <v>1167</v>
      </c>
      <c r="J1068" s="5" t="s">
        <v>1168</v>
      </c>
      <c r="K1068" s="5" t="s">
        <v>1336</v>
      </c>
      <c r="L1068" s="5" t="s">
        <v>1352</v>
      </c>
      <c r="M1068" s="15"/>
      <c r="N1068" s="15"/>
      <c r="O1068" s="13">
        <v>1</v>
      </c>
      <c r="P1068" s="18">
        <v>82581.03</v>
      </c>
      <c r="Q1068" s="4">
        <f t="shared" si="113"/>
        <v>45008.998640892096</v>
      </c>
      <c r="R1068" s="4">
        <f t="shared" si="114"/>
        <v>19803.959401992521</v>
      </c>
      <c r="S1068" s="16">
        <v>0</v>
      </c>
      <c r="T1068" s="2">
        <f t="shared" si="112"/>
        <v>25205.039238899575</v>
      </c>
    </row>
    <row r="1069" spans="1:20" x14ac:dyDescent="0.25">
      <c r="A1069" s="22" t="s">
        <v>525</v>
      </c>
      <c r="B1069" s="5" t="s">
        <v>1145</v>
      </c>
      <c r="C1069" s="5" t="s">
        <v>1146</v>
      </c>
      <c r="D1069" s="5" t="s">
        <v>1350</v>
      </c>
      <c r="E1069" s="5" t="s">
        <v>1351</v>
      </c>
      <c r="F1069" s="5" t="s">
        <v>2188</v>
      </c>
      <c r="G1069" s="5" t="s">
        <v>2189</v>
      </c>
      <c r="H1069" s="5" t="s">
        <v>1393</v>
      </c>
      <c r="I1069" s="5" t="s">
        <v>1145</v>
      </c>
      <c r="J1069" s="5" t="s">
        <v>1146</v>
      </c>
      <c r="K1069" s="5" t="s">
        <v>1350</v>
      </c>
      <c r="L1069" s="5" t="s">
        <v>1351</v>
      </c>
      <c r="M1069" s="15"/>
      <c r="N1069" s="15"/>
      <c r="O1069" s="13">
        <v>0</v>
      </c>
      <c r="P1069" s="18">
        <v>0</v>
      </c>
      <c r="Q1069" s="4">
        <f t="shared" si="113"/>
        <v>0</v>
      </c>
      <c r="R1069" s="4">
        <f t="shared" si="114"/>
        <v>0</v>
      </c>
      <c r="S1069" s="16">
        <v>0</v>
      </c>
      <c r="T1069" s="2">
        <f t="shared" si="112"/>
        <v>0</v>
      </c>
    </row>
    <row r="1070" spans="1:20" x14ac:dyDescent="0.25">
      <c r="A1070" s="22" t="s">
        <v>525</v>
      </c>
      <c r="B1070" s="5" t="s">
        <v>1145</v>
      </c>
      <c r="C1070" s="5" t="s">
        <v>1146</v>
      </c>
      <c r="D1070" s="5" t="s">
        <v>1350</v>
      </c>
      <c r="E1070" s="5" t="s">
        <v>1351</v>
      </c>
      <c r="F1070" s="5" t="s">
        <v>2188</v>
      </c>
      <c r="G1070" s="5" t="s">
        <v>2189</v>
      </c>
      <c r="H1070" s="5" t="s">
        <v>1393</v>
      </c>
      <c r="I1070" s="5" t="s">
        <v>1295</v>
      </c>
      <c r="J1070" s="5" t="s">
        <v>1296</v>
      </c>
      <c r="K1070" s="5" t="s">
        <v>1350</v>
      </c>
      <c r="L1070" s="5" t="s">
        <v>1351</v>
      </c>
      <c r="M1070" s="15"/>
      <c r="N1070" s="15"/>
      <c r="O1070" s="13">
        <v>1</v>
      </c>
      <c r="P1070" s="18">
        <v>31836.110000000004</v>
      </c>
      <c r="Q1070" s="4">
        <f t="shared" si="113"/>
        <v>17351.581007421333</v>
      </c>
      <c r="R1070" s="4">
        <f t="shared" si="114"/>
        <v>7634.6956432653869</v>
      </c>
      <c r="S1070" s="16">
        <v>0</v>
      </c>
      <c r="T1070" s="2">
        <f t="shared" si="112"/>
        <v>9716.8853641559472</v>
      </c>
    </row>
    <row r="1071" spans="1:20" x14ac:dyDescent="0.25">
      <c r="A1071" s="22" t="s">
        <v>526</v>
      </c>
      <c r="B1071" s="5" t="s">
        <v>1167</v>
      </c>
      <c r="C1071" s="5" t="s">
        <v>1168</v>
      </c>
      <c r="D1071" s="5" t="s">
        <v>1336</v>
      </c>
      <c r="E1071" s="5" t="s">
        <v>1352</v>
      </c>
      <c r="F1071" s="5" t="s">
        <v>2030</v>
      </c>
      <c r="G1071" s="5" t="s">
        <v>2031</v>
      </c>
      <c r="H1071" s="5" t="s">
        <v>1393</v>
      </c>
      <c r="I1071" s="5" t="s">
        <v>1167</v>
      </c>
      <c r="J1071" s="5" t="s">
        <v>1168</v>
      </c>
      <c r="K1071" s="5" t="s">
        <v>1336</v>
      </c>
      <c r="L1071" s="5" t="s">
        <v>1352</v>
      </c>
      <c r="M1071" s="15"/>
      <c r="N1071" s="15"/>
      <c r="O1071" s="13">
        <v>0.6</v>
      </c>
      <c r="P1071" s="18">
        <v>21953.621999999996</v>
      </c>
      <c r="Q1071" s="4">
        <f t="shared" si="113"/>
        <v>11965.345343363464</v>
      </c>
      <c r="R1071" s="4">
        <f t="shared" si="114"/>
        <v>5264.7519510799239</v>
      </c>
      <c r="S1071" s="16">
        <v>0</v>
      </c>
      <c r="T1071" s="2">
        <f t="shared" si="112"/>
        <v>6700.5933922835402</v>
      </c>
    </row>
    <row r="1072" spans="1:20" x14ac:dyDescent="0.25">
      <c r="A1072" s="22" t="s">
        <v>526</v>
      </c>
      <c r="B1072" s="5" t="s">
        <v>1167</v>
      </c>
      <c r="C1072" s="5" t="s">
        <v>1168</v>
      </c>
      <c r="D1072" s="5" t="s">
        <v>1336</v>
      </c>
      <c r="E1072" s="5" t="s">
        <v>1352</v>
      </c>
      <c r="F1072" s="5" t="s">
        <v>2030</v>
      </c>
      <c r="G1072" s="5" t="s">
        <v>2031</v>
      </c>
      <c r="H1072" s="5" t="s">
        <v>1393</v>
      </c>
      <c r="I1072" s="5" t="s">
        <v>1231</v>
      </c>
      <c r="J1072" s="5" t="s">
        <v>1232</v>
      </c>
      <c r="K1072" s="5" t="s">
        <v>1359</v>
      </c>
      <c r="L1072" s="5" t="s">
        <v>1394</v>
      </c>
      <c r="M1072" s="5" t="s">
        <v>1336</v>
      </c>
      <c r="N1072" s="5" t="s">
        <v>2588</v>
      </c>
      <c r="O1072" s="13">
        <v>0.3</v>
      </c>
      <c r="P1072" s="18">
        <v>10976.810999999998</v>
      </c>
      <c r="Q1072" s="4">
        <f t="shared" si="113"/>
        <v>5982.672671681732</v>
      </c>
      <c r="R1072" s="4"/>
      <c r="S1072" s="4">
        <f t="shared" ref="S1072:S1073" si="115">Q1072</f>
        <v>5982.672671681732</v>
      </c>
      <c r="T1072" s="1"/>
    </row>
    <row r="1073" spans="1:20" x14ac:dyDescent="0.25">
      <c r="A1073" s="22" t="s">
        <v>526</v>
      </c>
      <c r="B1073" s="5" t="s">
        <v>1167</v>
      </c>
      <c r="C1073" s="5" t="s">
        <v>1168</v>
      </c>
      <c r="D1073" s="5" t="s">
        <v>1336</v>
      </c>
      <c r="E1073" s="5" t="s">
        <v>1352</v>
      </c>
      <c r="F1073" s="5" t="s">
        <v>2030</v>
      </c>
      <c r="G1073" s="5" t="s">
        <v>2031</v>
      </c>
      <c r="H1073" s="5" t="s">
        <v>1393</v>
      </c>
      <c r="I1073" s="5" t="s">
        <v>1197</v>
      </c>
      <c r="J1073" s="5" t="s">
        <v>1198</v>
      </c>
      <c r="K1073" s="5" t="s">
        <v>1359</v>
      </c>
      <c r="L1073" s="5" t="s">
        <v>1394</v>
      </c>
      <c r="M1073" s="5" t="s">
        <v>1336</v>
      </c>
      <c r="N1073" s="5" t="s">
        <v>2588</v>
      </c>
      <c r="O1073" s="13">
        <v>0.1</v>
      </c>
      <c r="P1073" s="18">
        <v>3658.9369999999999</v>
      </c>
      <c r="Q1073" s="4">
        <f t="shared" si="113"/>
        <v>1994.2242238939111</v>
      </c>
      <c r="R1073" s="4"/>
      <c r="S1073" s="4">
        <f t="shared" si="115"/>
        <v>1994.2242238939111</v>
      </c>
      <c r="T1073" s="1"/>
    </row>
    <row r="1074" spans="1:20" x14ac:dyDescent="0.25">
      <c r="A1074" s="22" t="s">
        <v>527</v>
      </c>
      <c r="B1074" s="5" t="s">
        <v>1179</v>
      </c>
      <c r="C1074" s="5" t="s">
        <v>1340</v>
      </c>
      <c r="D1074" s="5" t="s">
        <v>1346</v>
      </c>
      <c r="E1074" s="5" t="s">
        <v>1347</v>
      </c>
      <c r="F1074" s="5" t="s">
        <v>2088</v>
      </c>
      <c r="G1074" s="5" t="s">
        <v>2089</v>
      </c>
      <c r="H1074" s="5" t="s">
        <v>1393</v>
      </c>
      <c r="I1074" s="5" t="s">
        <v>1179</v>
      </c>
      <c r="J1074" s="5" t="s">
        <v>1180</v>
      </c>
      <c r="K1074" s="5" t="s">
        <v>1346</v>
      </c>
      <c r="L1074" s="5" t="s">
        <v>1395</v>
      </c>
      <c r="M1074" s="15"/>
      <c r="N1074" s="15"/>
      <c r="O1074" s="13">
        <v>1</v>
      </c>
      <c r="P1074" s="18">
        <v>834.75000000000011</v>
      </c>
      <c r="Q1074" s="4">
        <f t="shared" si="113"/>
        <v>454.96237592925013</v>
      </c>
      <c r="R1074" s="4">
        <f t="shared" si="114"/>
        <v>200.18344540887006</v>
      </c>
      <c r="S1074" s="16">
        <v>0</v>
      </c>
      <c r="T1074" s="2">
        <f t="shared" ref="T1074:T1087" si="116">Q1074-R1074</f>
        <v>254.77893052038007</v>
      </c>
    </row>
    <row r="1075" spans="1:20" x14ac:dyDescent="0.25">
      <c r="A1075" s="22" t="s">
        <v>528</v>
      </c>
      <c r="B1075" s="5" t="s">
        <v>1145</v>
      </c>
      <c r="C1075" s="5" t="s">
        <v>1146</v>
      </c>
      <c r="D1075" s="5" t="s">
        <v>1350</v>
      </c>
      <c r="E1075" s="5" t="s">
        <v>1351</v>
      </c>
      <c r="F1075" s="5" t="s">
        <v>1811</v>
      </c>
      <c r="G1075" s="5" t="s">
        <v>1812</v>
      </c>
      <c r="H1075" s="5" t="s">
        <v>1393</v>
      </c>
      <c r="I1075" s="5" t="s">
        <v>1145</v>
      </c>
      <c r="J1075" s="5" t="s">
        <v>1146</v>
      </c>
      <c r="K1075" s="5" t="s">
        <v>1350</v>
      </c>
      <c r="L1075" s="5" t="s">
        <v>1351</v>
      </c>
      <c r="M1075" s="15"/>
      <c r="N1075" s="15"/>
      <c r="O1075" s="13">
        <v>0</v>
      </c>
      <c r="P1075" s="18">
        <v>0</v>
      </c>
      <c r="Q1075" s="4">
        <f t="shared" si="113"/>
        <v>0</v>
      </c>
      <c r="R1075" s="4">
        <f t="shared" si="114"/>
        <v>0</v>
      </c>
      <c r="S1075" s="16">
        <v>0</v>
      </c>
      <c r="T1075" s="2">
        <f t="shared" si="116"/>
        <v>0</v>
      </c>
    </row>
    <row r="1076" spans="1:20" x14ac:dyDescent="0.25">
      <c r="A1076" s="22" t="s">
        <v>528</v>
      </c>
      <c r="B1076" s="5" t="s">
        <v>1145</v>
      </c>
      <c r="C1076" s="5" t="s">
        <v>1146</v>
      </c>
      <c r="D1076" s="5" t="s">
        <v>1350</v>
      </c>
      <c r="E1076" s="5" t="s">
        <v>1351</v>
      </c>
      <c r="F1076" s="5" t="s">
        <v>1811</v>
      </c>
      <c r="G1076" s="5" t="s">
        <v>1812</v>
      </c>
      <c r="H1076" s="5" t="s">
        <v>1393</v>
      </c>
      <c r="I1076" s="5" t="s">
        <v>1295</v>
      </c>
      <c r="J1076" s="5" t="s">
        <v>1296</v>
      </c>
      <c r="K1076" s="5" t="s">
        <v>1350</v>
      </c>
      <c r="L1076" s="5" t="s">
        <v>1351</v>
      </c>
      <c r="M1076" s="15"/>
      <c r="N1076" s="15"/>
      <c r="O1076" s="13">
        <v>1</v>
      </c>
      <c r="P1076" s="18">
        <v>486.22</v>
      </c>
      <c r="Q1076" s="4">
        <f t="shared" si="113"/>
        <v>265.00366148466003</v>
      </c>
      <c r="R1076" s="4">
        <f t="shared" si="114"/>
        <v>116.60161105325041</v>
      </c>
      <c r="S1076" s="16">
        <v>0</v>
      </c>
      <c r="T1076" s="2">
        <f t="shared" si="116"/>
        <v>148.40205043140963</v>
      </c>
    </row>
    <row r="1077" spans="1:20" x14ac:dyDescent="0.25">
      <c r="A1077" s="22" t="s">
        <v>529</v>
      </c>
      <c r="B1077" s="5" t="s">
        <v>1221</v>
      </c>
      <c r="C1077" s="5" t="s">
        <v>1222</v>
      </c>
      <c r="D1077" s="5" t="s">
        <v>1363</v>
      </c>
      <c r="E1077" s="5" t="s">
        <v>1349</v>
      </c>
      <c r="F1077" s="5" t="s">
        <v>2190</v>
      </c>
      <c r="G1077" s="5" t="s">
        <v>2191</v>
      </c>
      <c r="H1077" s="5" t="s">
        <v>1402</v>
      </c>
      <c r="I1077" s="5" t="s">
        <v>1221</v>
      </c>
      <c r="J1077" s="5" t="s">
        <v>1222</v>
      </c>
      <c r="K1077" s="5" t="s">
        <v>1363</v>
      </c>
      <c r="L1077" s="5" t="s">
        <v>1407</v>
      </c>
      <c r="M1077" s="15"/>
      <c r="N1077" s="15"/>
      <c r="O1077" s="13">
        <v>0</v>
      </c>
      <c r="P1077" s="18">
        <v>0</v>
      </c>
      <c r="Q1077" s="4">
        <f t="shared" si="113"/>
        <v>0</v>
      </c>
      <c r="R1077" s="4">
        <f t="shared" si="114"/>
        <v>0</v>
      </c>
      <c r="S1077" s="16">
        <v>0</v>
      </c>
      <c r="T1077" s="2">
        <f t="shared" si="116"/>
        <v>0</v>
      </c>
    </row>
    <row r="1078" spans="1:20" x14ac:dyDescent="0.25">
      <c r="A1078" s="22" t="s">
        <v>529</v>
      </c>
      <c r="B1078" s="5" t="s">
        <v>1221</v>
      </c>
      <c r="C1078" s="5" t="s">
        <v>1222</v>
      </c>
      <c r="D1078" s="5" t="s">
        <v>1363</v>
      </c>
      <c r="E1078" s="5" t="s">
        <v>1349</v>
      </c>
      <c r="F1078" s="5" t="s">
        <v>2038</v>
      </c>
      <c r="G1078" s="5" t="s">
        <v>2039</v>
      </c>
      <c r="H1078" s="5" t="s">
        <v>1393</v>
      </c>
      <c r="I1078" s="5" t="s">
        <v>1221</v>
      </c>
      <c r="J1078" s="5" t="s">
        <v>1222</v>
      </c>
      <c r="K1078" s="5" t="s">
        <v>1363</v>
      </c>
      <c r="L1078" s="5" t="s">
        <v>1407</v>
      </c>
      <c r="M1078" s="15"/>
      <c r="N1078" s="15"/>
      <c r="O1078" s="13">
        <v>1</v>
      </c>
      <c r="P1078" s="18">
        <v>9418.3499999999985</v>
      </c>
      <c r="Q1078" s="4">
        <f t="shared" si="113"/>
        <v>5133.2673175600494</v>
      </c>
      <c r="R1078" s="4">
        <f t="shared" si="114"/>
        <v>2258.6376197264217</v>
      </c>
      <c r="S1078" s="16">
        <v>0</v>
      </c>
      <c r="T1078" s="2">
        <f t="shared" si="116"/>
        <v>2874.6296978336277</v>
      </c>
    </row>
    <row r="1079" spans="1:20" x14ac:dyDescent="0.25">
      <c r="A1079" s="22" t="s">
        <v>530</v>
      </c>
      <c r="B1079" s="5" t="s">
        <v>1161</v>
      </c>
      <c r="C1079" s="5" t="s">
        <v>1162</v>
      </c>
      <c r="D1079" s="5" t="s">
        <v>1348</v>
      </c>
      <c r="E1079" s="5" t="s">
        <v>1349</v>
      </c>
      <c r="F1079" s="5" t="s">
        <v>1513</v>
      </c>
      <c r="G1079" s="5" t="s">
        <v>1514</v>
      </c>
      <c r="H1079" s="5" t="s">
        <v>1393</v>
      </c>
      <c r="I1079" s="5" t="s">
        <v>1161</v>
      </c>
      <c r="J1079" s="5" t="s">
        <v>1162</v>
      </c>
      <c r="K1079" s="5" t="s">
        <v>1348</v>
      </c>
      <c r="L1079" s="5" t="s">
        <v>1407</v>
      </c>
      <c r="M1079" s="15"/>
      <c r="N1079" s="15"/>
      <c r="O1079" s="13">
        <v>1</v>
      </c>
      <c r="P1079" s="18">
        <v>15061.350000000002</v>
      </c>
      <c r="Q1079" s="4">
        <f t="shared" si="113"/>
        <v>8208.8620313890515</v>
      </c>
      <c r="R1079" s="4">
        <f t="shared" si="114"/>
        <v>3611.8992938111828</v>
      </c>
      <c r="S1079" s="16">
        <v>0</v>
      </c>
      <c r="T1079" s="2">
        <f t="shared" si="116"/>
        <v>4596.9627375778691</v>
      </c>
    </row>
    <row r="1080" spans="1:20" x14ac:dyDescent="0.25">
      <c r="A1080" s="22" t="s">
        <v>531</v>
      </c>
      <c r="B1080" s="5" t="s">
        <v>1147</v>
      </c>
      <c r="C1080" s="5" t="s">
        <v>1148</v>
      </c>
      <c r="D1080" s="5" t="s">
        <v>1336</v>
      </c>
      <c r="E1080" s="5" t="s">
        <v>1352</v>
      </c>
      <c r="F1080" s="5" t="s">
        <v>2192</v>
      </c>
      <c r="G1080" s="5" t="s">
        <v>2193</v>
      </c>
      <c r="H1080" s="5" t="s">
        <v>1393</v>
      </c>
      <c r="I1080" s="5" t="s">
        <v>1147</v>
      </c>
      <c r="J1080" s="5" t="s">
        <v>1148</v>
      </c>
      <c r="K1080" s="5" t="s">
        <v>1336</v>
      </c>
      <c r="L1080" s="5" t="s">
        <v>1352</v>
      </c>
      <c r="M1080" s="15"/>
      <c r="N1080" s="15"/>
      <c r="O1080" s="13">
        <v>1</v>
      </c>
      <c r="P1080" s="18">
        <v>8882.85</v>
      </c>
      <c r="Q1080" s="4">
        <f t="shared" si="113"/>
        <v>4841.4046613035507</v>
      </c>
      <c r="R1080" s="4">
        <f t="shared" si="114"/>
        <v>2130.2180509735622</v>
      </c>
      <c r="S1080" s="16">
        <v>0</v>
      </c>
      <c r="T1080" s="2">
        <f t="shared" si="116"/>
        <v>2711.1866103299885</v>
      </c>
    </row>
    <row r="1081" spans="1:20" x14ac:dyDescent="0.25">
      <c r="A1081" s="22" t="s">
        <v>532</v>
      </c>
      <c r="B1081" s="5" t="s">
        <v>1147</v>
      </c>
      <c r="C1081" s="5" t="s">
        <v>1148</v>
      </c>
      <c r="D1081" s="5" t="s">
        <v>1336</v>
      </c>
      <c r="E1081" s="5" t="s">
        <v>1352</v>
      </c>
      <c r="F1081" s="5" t="s">
        <v>1653</v>
      </c>
      <c r="G1081" s="5" t="s">
        <v>1654</v>
      </c>
      <c r="H1081" s="5" t="s">
        <v>1398</v>
      </c>
      <c r="I1081" s="5" t="s">
        <v>1147</v>
      </c>
      <c r="J1081" s="5" t="s">
        <v>1148</v>
      </c>
      <c r="K1081" s="5" t="s">
        <v>1336</v>
      </c>
      <c r="L1081" s="5" t="s">
        <v>1352</v>
      </c>
      <c r="M1081" s="15"/>
      <c r="N1081" s="15"/>
      <c r="O1081" s="13">
        <v>0.5</v>
      </c>
      <c r="P1081" s="18">
        <v>6380.5850000000009</v>
      </c>
      <c r="Q1081" s="4">
        <f t="shared" si="113"/>
        <v>3477.5994146972557</v>
      </c>
      <c r="R1081" s="4">
        <f t="shared" si="114"/>
        <v>1530.1437424667924</v>
      </c>
      <c r="S1081" s="16">
        <v>0</v>
      </c>
      <c r="T1081" s="2">
        <f t="shared" si="116"/>
        <v>1947.4556722304633</v>
      </c>
    </row>
    <row r="1082" spans="1:20" x14ac:dyDescent="0.25">
      <c r="A1082" s="22" t="s">
        <v>532</v>
      </c>
      <c r="B1082" s="5" t="s">
        <v>1147</v>
      </c>
      <c r="C1082" s="5" t="s">
        <v>1148</v>
      </c>
      <c r="D1082" s="5" t="s">
        <v>1336</v>
      </c>
      <c r="E1082" s="5" t="s">
        <v>1352</v>
      </c>
      <c r="F1082" s="5" t="s">
        <v>1653</v>
      </c>
      <c r="G1082" s="5" t="s">
        <v>1654</v>
      </c>
      <c r="H1082" s="5" t="s">
        <v>1398</v>
      </c>
      <c r="I1082" s="5" t="s">
        <v>1217</v>
      </c>
      <c r="J1082" s="5" t="s">
        <v>1218</v>
      </c>
      <c r="K1082" s="5" t="s">
        <v>1336</v>
      </c>
      <c r="L1082" s="5" t="s">
        <v>1352</v>
      </c>
      <c r="M1082" s="15"/>
      <c r="N1082" s="15"/>
      <c r="O1082" s="13">
        <v>0.5</v>
      </c>
      <c r="P1082" s="18">
        <v>6380.5850000000009</v>
      </c>
      <c r="Q1082" s="4">
        <f t="shared" si="113"/>
        <v>3477.5994146972557</v>
      </c>
      <c r="R1082" s="4">
        <f t="shared" si="114"/>
        <v>1530.1437424667924</v>
      </c>
      <c r="S1082" s="16">
        <v>0</v>
      </c>
      <c r="T1082" s="2">
        <f t="shared" si="116"/>
        <v>1947.4556722304633</v>
      </c>
    </row>
    <row r="1083" spans="1:20" x14ac:dyDescent="0.25">
      <c r="A1083" s="22" t="s">
        <v>533</v>
      </c>
      <c r="B1083" s="5" t="s">
        <v>1181</v>
      </c>
      <c r="C1083" s="5" t="s">
        <v>1182</v>
      </c>
      <c r="D1083" s="5" t="s">
        <v>1346</v>
      </c>
      <c r="E1083" s="5" t="s">
        <v>1347</v>
      </c>
      <c r="F1083" s="5" t="s">
        <v>1617</v>
      </c>
      <c r="G1083" s="5" t="s">
        <v>1618</v>
      </c>
      <c r="H1083" s="5" t="s">
        <v>1393</v>
      </c>
      <c r="I1083" s="5" t="s">
        <v>1181</v>
      </c>
      <c r="J1083" s="5" t="s">
        <v>1182</v>
      </c>
      <c r="K1083" s="5" t="s">
        <v>1346</v>
      </c>
      <c r="L1083" s="5" t="s">
        <v>1395</v>
      </c>
      <c r="M1083" s="15"/>
      <c r="N1083" s="15"/>
      <c r="O1083" s="13">
        <v>0.2</v>
      </c>
      <c r="P1083" s="18">
        <v>1158.2</v>
      </c>
      <c r="Q1083" s="4">
        <f t="shared" si="113"/>
        <v>631.25178053460013</v>
      </c>
      <c r="R1083" s="4">
        <f t="shared" si="114"/>
        <v>277.75078343522404</v>
      </c>
      <c r="S1083" s="16">
        <v>0</v>
      </c>
      <c r="T1083" s="2">
        <f t="shared" si="116"/>
        <v>353.50099709937609</v>
      </c>
    </row>
    <row r="1084" spans="1:20" x14ac:dyDescent="0.25">
      <c r="A1084" s="22" t="s">
        <v>533</v>
      </c>
      <c r="B1084" s="5" t="s">
        <v>1181</v>
      </c>
      <c r="C1084" s="5" t="s">
        <v>1182</v>
      </c>
      <c r="D1084" s="5" t="s">
        <v>1346</v>
      </c>
      <c r="E1084" s="5" t="s">
        <v>1347</v>
      </c>
      <c r="F1084" s="5" t="s">
        <v>2194</v>
      </c>
      <c r="G1084" s="5" t="s">
        <v>2195</v>
      </c>
      <c r="H1084" s="5" t="s">
        <v>1402</v>
      </c>
      <c r="I1084" s="5" t="s">
        <v>1181</v>
      </c>
      <c r="J1084" s="5" t="s">
        <v>1182</v>
      </c>
      <c r="K1084" s="5" t="s">
        <v>1346</v>
      </c>
      <c r="L1084" s="5" t="s">
        <v>1395</v>
      </c>
      <c r="M1084" s="15"/>
      <c r="N1084" s="15"/>
      <c r="O1084" s="13">
        <v>0.8</v>
      </c>
      <c r="P1084" s="18">
        <v>4632.8</v>
      </c>
      <c r="Q1084" s="4">
        <f t="shared" si="113"/>
        <v>2525.0071221384005</v>
      </c>
      <c r="R1084" s="4">
        <f t="shared" si="114"/>
        <v>1111.0031337408961</v>
      </c>
      <c r="S1084" s="16">
        <v>0</v>
      </c>
      <c r="T1084" s="2">
        <f t="shared" si="116"/>
        <v>1414.0039883975044</v>
      </c>
    </row>
    <row r="1085" spans="1:20" x14ac:dyDescent="0.25">
      <c r="A1085" s="22" t="s">
        <v>534</v>
      </c>
      <c r="B1085" s="5" t="s">
        <v>1201</v>
      </c>
      <c r="C1085" s="5" t="s">
        <v>1202</v>
      </c>
      <c r="D1085" s="5" t="s">
        <v>1348</v>
      </c>
      <c r="E1085" s="5" t="s">
        <v>1349</v>
      </c>
      <c r="F1085" s="5" t="s">
        <v>2196</v>
      </c>
      <c r="G1085" s="5" t="s">
        <v>2197</v>
      </c>
      <c r="H1085" s="5" t="s">
        <v>1393</v>
      </c>
      <c r="I1085" s="5" t="s">
        <v>1201</v>
      </c>
      <c r="J1085" s="5" t="s">
        <v>1202</v>
      </c>
      <c r="K1085" s="5" t="s">
        <v>1348</v>
      </c>
      <c r="L1085" s="5" t="s">
        <v>1407</v>
      </c>
      <c r="M1085" s="15"/>
      <c r="N1085" s="15"/>
      <c r="O1085" s="13">
        <v>1</v>
      </c>
      <c r="P1085" s="18">
        <v>43.12</v>
      </c>
      <c r="Q1085" s="4">
        <f t="shared" si="113"/>
        <v>23.501620425360002</v>
      </c>
      <c r="R1085" s="4">
        <f t="shared" si="114"/>
        <v>10.340712987158401</v>
      </c>
      <c r="S1085" s="16">
        <v>0</v>
      </c>
      <c r="T1085" s="2">
        <f t="shared" si="116"/>
        <v>13.160907438201601</v>
      </c>
    </row>
    <row r="1086" spans="1:20" x14ac:dyDescent="0.25">
      <c r="A1086" s="22" t="s">
        <v>535</v>
      </c>
      <c r="B1086" s="5" t="s">
        <v>1225</v>
      </c>
      <c r="C1086" s="5" t="s">
        <v>1226</v>
      </c>
      <c r="D1086" s="5" t="s">
        <v>1363</v>
      </c>
      <c r="E1086" s="5" t="s">
        <v>1349</v>
      </c>
      <c r="F1086" s="5" t="s">
        <v>2198</v>
      </c>
      <c r="G1086" s="5" t="s">
        <v>2199</v>
      </c>
      <c r="H1086" s="5" t="s">
        <v>1393</v>
      </c>
      <c r="I1086" s="5" t="s">
        <v>1225</v>
      </c>
      <c r="J1086" s="5" t="s">
        <v>1226</v>
      </c>
      <c r="K1086" s="5" t="s">
        <v>1363</v>
      </c>
      <c r="L1086" s="5" t="s">
        <v>1407</v>
      </c>
      <c r="M1086" s="15"/>
      <c r="N1086" s="15"/>
      <c r="O1086" s="13">
        <v>1</v>
      </c>
      <c r="P1086" s="18">
        <v>-21.3</v>
      </c>
      <c r="Q1086" s="4">
        <f t="shared" si="113"/>
        <v>-11.609102853900001</v>
      </c>
      <c r="R1086" s="4">
        <f t="shared" si="114"/>
        <v>-5.1080052557160007</v>
      </c>
      <c r="S1086" s="16">
        <v>0</v>
      </c>
      <c r="T1086" s="2">
        <f t="shared" si="116"/>
        <v>-6.5010975981840007</v>
      </c>
    </row>
    <row r="1087" spans="1:20" x14ac:dyDescent="0.25">
      <c r="A1087" s="22" t="s">
        <v>536</v>
      </c>
      <c r="B1087" s="5" t="s">
        <v>1163</v>
      </c>
      <c r="C1087" s="5" t="s">
        <v>1164</v>
      </c>
      <c r="D1087" s="5" t="s">
        <v>1348</v>
      </c>
      <c r="E1087" s="5" t="s">
        <v>1349</v>
      </c>
      <c r="F1087" s="5" t="s">
        <v>2076</v>
      </c>
      <c r="G1087" s="5" t="s">
        <v>2077</v>
      </c>
      <c r="H1087" s="5" t="s">
        <v>1402</v>
      </c>
      <c r="I1087" s="5" t="s">
        <v>1143</v>
      </c>
      <c r="J1087" s="5" t="s">
        <v>1144</v>
      </c>
      <c r="K1087" s="5" t="s">
        <v>1348</v>
      </c>
      <c r="L1087" s="5" t="s">
        <v>1407</v>
      </c>
      <c r="M1087" s="15"/>
      <c r="N1087" s="15"/>
      <c r="O1087" s="13">
        <v>0.06</v>
      </c>
      <c r="P1087" s="18">
        <v>2065.0853999999999</v>
      </c>
      <c r="Q1087" s="4">
        <f t="shared" si="113"/>
        <v>1125.5299911120762</v>
      </c>
      <c r="R1087" s="4">
        <f t="shared" si="114"/>
        <v>495.23319608931354</v>
      </c>
      <c r="S1087" s="16">
        <v>0</v>
      </c>
      <c r="T1087" s="2">
        <f t="shared" si="116"/>
        <v>630.29679502276269</v>
      </c>
    </row>
    <row r="1088" spans="1:20" x14ac:dyDescent="0.25">
      <c r="A1088" s="22" t="s">
        <v>536</v>
      </c>
      <c r="B1088" s="5" t="s">
        <v>1163</v>
      </c>
      <c r="C1088" s="5" t="s">
        <v>1164</v>
      </c>
      <c r="D1088" s="5" t="s">
        <v>1348</v>
      </c>
      <c r="E1088" s="5" t="s">
        <v>1349</v>
      </c>
      <c r="F1088" s="5" t="s">
        <v>2076</v>
      </c>
      <c r="G1088" s="5" t="s">
        <v>2077</v>
      </c>
      <c r="H1088" s="5" t="s">
        <v>1402</v>
      </c>
      <c r="I1088" s="5" t="s">
        <v>1231</v>
      </c>
      <c r="J1088" s="5" t="s">
        <v>1232</v>
      </c>
      <c r="K1088" s="5" t="s">
        <v>1359</v>
      </c>
      <c r="L1088" s="5" t="s">
        <v>1394</v>
      </c>
      <c r="M1088" s="5" t="s">
        <v>1348</v>
      </c>
      <c r="N1088" s="5" t="s">
        <v>2589</v>
      </c>
      <c r="O1088" s="13">
        <v>0.14000000000000001</v>
      </c>
      <c r="P1088" s="18">
        <v>4818.5325999999995</v>
      </c>
      <c r="Q1088" s="4">
        <f t="shared" si="113"/>
        <v>2626.2366459281779</v>
      </c>
      <c r="R1088" s="4"/>
      <c r="S1088" s="4">
        <f>Q1088</f>
        <v>2626.2366459281779</v>
      </c>
      <c r="T1088" s="1"/>
    </row>
    <row r="1089" spans="1:20" x14ac:dyDescent="0.25">
      <c r="A1089" s="22" t="s">
        <v>536</v>
      </c>
      <c r="B1089" s="5" t="s">
        <v>1163</v>
      </c>
      <c r="C1089" s="5" t="s">
        <v>1164</v>
      </c>
      <c r="D1089" s="5" t="s">
        <v>1348</v>
      </c>
      <c r="E1089" s="5" t="s">
        <v>1349</v>
      </c>
      <c r="F1089" s="5" t="s">
        <v>2078</v>
      </c>
      <c r="G1089" s="5" t="s">
        <v>2079</v>
      </c>
      <c r="H1089" s="5" t="s">
        <v>1402</v>
      </c>
      <c r="I1089" s="5" t="s">
        <v>1163</v>
      </c>
      <c r="J1089" s="14" t="s">
        <v>1164</v>
      </c>
      <c r="K1089" s="5" t="s">
        <v>1348</v>
      </c>
      <c r="L1089" s="5" t="s">
        <v>1407</v>
      </c>
      <c r="M1089" s="15"/>
      <c r="N1089" s="15"/>
      <c r="O1089" s="13">
        <v>0.1</v>
      </c>
      <c r="P1089" s="18">
        <v>3441.8089999999997</v>
      </c>
      <c r="Q1089" s="4">
        <f t="shared" si="113"/>
        <v>1875.883318520127</v>
      </c>
      <c r="R1089" s="4">
        <f t="shared" si="114"/>
        <v>825.38866014885582</v>
      </c>
      <c r="S1089" s="16">
        <v>0</v>
      </c>
      <c r="T1089" s="2">
        <f>Q1089-R1089</f>
        <v>1050.4946583712713</v>
      </c>
    </row>
    <row r="1090" spans="1:20" x14ac:dyDescent="0.25">
      <c r="A1090" s="22" t="s">
        <v>536</v>
      </c>
      <c r="B1090" s="5" t="s">
        <v>1163</v>
      </c>
      <c r="C1090" s="5" t="s">
        <v>1164</v>
      </c>
      <c r="D1090" s="5" t="s">
        <v>1348</v>
      </c>
      <c r="E1090" s="5" t="s">
        <v>1349</v>
      </c>
      <c r="F1090" s="5" t="s">
        <v>2078</v>
      </c>
      <c r="G1090" s="5" t="s">
        <v>2079</v>
      </c>
      <c r="H1090" s="5" t="s">
        <v>1402</v>
      </c>
      <c r="I1090" s="5" t="s">
        <v>1197</v>
      </c>
      <c r="J1090" s="5" t="s">
        <v>1198</v>
      </c>
      <c r="K1090" s="5" t="s">
        <v>1359</v>
      </c>
      <c r="L1090" s="5" t="s">
        <v>1394</v>
      </c>
      <c r="M1090" s="5" t="s">
        <v>1348</v>
      </c>
      <c r="N1090" s="5" t="s">
        <v>2589</v>
      </c>
      <c r="O1090" s="13">
        <v>0.1</v>
      </c>
      <c r="P1090" s="18">
        <v>3441.8089999999997</v>
      </c>
      <c r="Q1090" s="4">
        <f t="shared" si="113"/>
        <v>1875.883318520127</v>
      </c>
      <c r="R1090" s="4"/>
      <c r="S1090" s="4">
        <f>Q1090</f>
        <v>1875.883318520127</v>
      </c>
      <c r="T1090" s="1"/>
    </row>
    <row r="1091" spans="1:20" x14ac:dyDescent="0.25">
      <c r="A1091" s="22" t="s">
        <v>536</v>
      </c>
      <c r="B1091" s="5" t="s">
        <v>1163</v>
      </c>
      <c r="C1091" s="5" t="s">
        <v>1164</v>
      </c>
      <c r="D1091" s="5" t="s">
        <v>1348</v>
      </c>
      <c r="E1091" s="5" t="s">
        <v>1349</v>
      </c>
      <c r="F1091" s="5" t="s">
        <v>1557</v>
      </c>
      <c r="G1091" s="5" t="s">
        <v>1558</v>
      </c>
      <c r="H1091" s="5" t="s">
        <v>1393</v>
      </c>
      <c r="I1091" s="5" t="s">
        <v>1163</v>
      </c>
      <c r="J1091" s="14" t="s">
        <v>1164</v>
      </c>
      <c r="K1091" s="5" t="s">
        <v>1348</v>
      </c>
      <c r="L1091" s="5" t="s">
        <v>1407</v>
      </c>
      <c r="M1091" s="15"/>
      <c r="N1091" s="15"/>
      <c r="O1091" s="13">
        <v>0.23</v>
      </c>
      <c r="P1091" s="18">
        <v>7916.1606999999995</v>
      </c>
      <c r="Q1091" s="4">
        <f t="shared" si="113"/>
        <v>4314.5316325962922</v>
      </c>
      <c r="R1091" s="4">
        <f t="shared" si="114"/>
        <v>1898.3939183423686</v>
      </c>
      <c r="S1091" s="16">
        <v>0</v>
      </c>
      <c r="T1091" s="2">
        <f>Q1091-R1091</f>
        <v>2416.1377142539236</v>
      </c>
    </row>
    <row r="1092" spans="1:20" x14ac:dyDescent="0.25">
      <c r="A1092" s="22" t="s">
        <v>536</v>
      </c>
      <c r="B1092" s="5" t="s">
        <v>1163</v>
      </c>
      <c r="C1092" s="5" t="s">
        <v>1164</v>
      </c>
      <c r="D1092" s="5" t="s">
        <v>1348</v>
      </c>
      <c r="E1092" s="5" t="s">
        <v>1349</v>
      </c>
      <c r="F1092" s="5" t="s">
        <v>1557</v>
      </c>
      <c r="G1092" s="5" t="s">
        <v>1558</v>
      </c>
      <c r="H1092" s="5" t="s">
        <v>1393</v>
      </c>
      <c r="I1092" s="5" t="s">
        <v>1231</v>
      </c>
      <c r="J1092" s="5" t="s">
        <v>1232</v>
      </c>
      <c r="K1092" s="5" t="s">
        <v>1359</v>
      </c>
      <c r="L1092" s="5" t="s">
        <v>1394</v>
      </c>
      <c r="M1092" s="5" t="s">
        <v>1348</v>
      </c>
      <c r="N1092" s="5" t="s">
        <v>2589</v>
      </c>
      <c r="O1092" s="13">
        <v>0.15</v>
      </c>
      <c r="P1092" s="18">
        <v>5162.7134999999989</v>
      </c>
      <c r="Q1092" s="4">
        <f t="shared" si="113"/>
        <v>2813.8249777801902</v>
      </c>
      <c r="R1092" s="4"/>
      <c r="S1092" s="4">
        <f t="shared" ref="S1092:S1093" si="117">Q1092</f>
        <v>2813.8249777801902</v>
      </c>
      <c r="T1092" s="1"/>
    </row>
    <row r="1093" spans="1:20" x14ac:dyDescent="0.25">
      <c r="A1093" s="22" t="s">
        <v>536</v>
      </c>
      <c r="B1093" s="5" t="s">
        <v>1163</v>
      </c>
      <c r="C1093" s="5" t="s">
        <v>1164</v>
      </c>
      <c r="D1093" s="5" t="s">
        <v>1348</v>
      </c>
      <c r="E1093" s="5" t="s">
        <v>1349</v>
      </c>
      <c r="F1093" s="5" t="s">
        <v>1557</v>
      </c>
      <c r="G1093" s="5" t="s">
        <v>1558</v>
      </c>
      <c r="H1093" s="5" t="s">
        <v>1393</v>
      </c>
      <c r="I1093" s="5" t="s">
        <v>1197</v>
      </c>
      <c r="J1093" s="5" t="s">
        <v>1198</v>
      </c>
      <c r="K1093" s="5" t="s">
        <v>1359</v>
      </c>
      <c r="L1093" s="5" t="s">
        <v>1394</v>
      </c>
      <c r="M1093" s="5" t="s">
        <v>1348</v>
      </c>
      <c r="N1093" s="5" t="s">
        <v>2589</v>
      </c>
      <c r="O1093" s="13">
        <v>0.22</v>
      </c>
      <c r="P1093" s="18">
        <v>7571.9797999999992</v>
      </c>
      <c r="Q1093" s="4">
        <f t="shared" ref="Q1093:Q1156" si="118">P1093*$Q$2</f>
        <v>4126.9433007442794</v>
      </c>
      <c r="R1093" s="4"/>
      <c r="S1093" s="4">
        <f t="shared" si="117"/>
        <v>4126.9433007442794</v>
      </c>
      <c r="T1093" s="1"/>
    </row>
    <row r="1094" spans="1:20" x14ac:dyDescent="0.25">
      <c r="A1094" s="22" t="s">
        <v>537</v>
      </c>
      <c r="B1094" s="5" t="s">
        <v>1143</v>
      </c>
      <c r="C1094" s="5" t="s">
        <v>1144</v>
      </c>
      <c r="D1094" s="5" t="s">
        <v>1348</v>
      </c>
      <c r="E1094" s="5" t="s">
        <v>1349</v>
      </c>
      <c r="F1094" s="5" t="s">
        <v>1501</v>
      </c>
      <c r="G1094" s="5" t="s">
        <v>1502</v>
      </c>
      <c r="H1094" s="5" t="s">
        <v>1402</v>
      </c>
      <c r="I1094" s="5" t="s">
        <v>1143</v>
      </c>
      <c r="J1094" s="5" t="s">
        <v>1144</v>
      </c>
      <c r="K1094" s="5" t="s">
        <v>1348</v>
      </c>
      <c r="L1094" s="5" t="s">
        <v>1407</v>
      </c>
      <c r="M1094" s="15"/>
      <c r="N1094" s="15"/>
      <c r="O1094" s="13">
        <v>0.33</v>
      </c>
      <c r="P1094" s="18">
        <v>2725.0872000000004</v>
      </c>
      <c r="Q1094" s="4">
        <f t="shared" si="118"/>
        <v>1485.2496521430219</v>
      </c>
      <c r="R1094" s="4">
        <f t="shared" ref="R1094:R1156" si="119">0.44*Q1094</f>
        <v>653.50984694292958</v>
      </c>
      <c r="S1094" s="16">
        <v>0</v>
      </c>
      <c r="T1094" s="2">
        <f t="shared" ref="T1094:T1100" si="120">Q1094-R1094</f>
        <v>831.73980520009229</v>
      </c>
    </row>
    <row r="1095" spans="1:20" x14ac:dyDescent="0.25">
      <c r="A1095" s="22" t="s">
        <v>537</v>
      </c>
      <c r="B1095" s="5" t="s">
        <v>1143</v>
      </c>
      <c r="C1095" s="5" t="s">
        <v>1144</v>
      </c>
      <c r="D1095" s="5" t="s">
        <v>1348</v>
      </c>
      <c r="E1095" s="5" t="s">
        <v>1349</v>
      </c>
      <c r="F1095" s="5" t="s">
        <v>2200</v>
      </c>
      <c r="G1095" s="5" t="s">
        <v>2201</v>
      </c>
      <c r="H1095" s="5" t="s">
        <v>1393</v>
      </c>
      <c r="I1095" s="5" t="s">
        <v>1143</v>
      </c>
      <c r="J1095" s="5" t="s">
        <v>1144</v>
      </c>
      <c r="K1095" s="5" t="s">
        <v>1348</v>
      </c>
      <c r="L1095" s="5" t="s">
        <v>1407</v>
      </c>
      <c r="M1095" s="15"/>
      <c r="N1095" s="15"/>
      <c r="O1095" s="13">
        <v>0.67</v>
      </c>
      <c r="P1095" s="18">
        <v>5532.7528000000002</v>
      </c>
      <c r="Q1095" s="4">
        <f t="shared" si="118"/>
        <v>3015.5068695024988</v>
      </c>
      <c r="R1095" s="4">
        <f t="shared" si="119"/>
        <v>1326.8230225810994</v>
      </c>
      <c r="S1095" s="16">
        <v>0</v>
      </c>
      <c r="T1095" s="2">
        <f t="shared" si="120"/>
        <v>1688.6838469213994</v>
      </c>
    </row>
    <row r="1096" spans="1:20" x14ac:dyDescent="0.25">
      <c r="A1096" s="22" t="s">
        <v>538</v>
      </c>
      <c r="B1096" s="5" t="s">
        <v>1153</v>
      </c>
      <c r="C1096" s="5" t="s">
        <v>1154</v>
      </c>
      <c r="D1096" s="5" t="s">
        <v>1348</v>
      </c>
      <c r="E1096" s="5" t="s">
        <v>1349</v>
      </c>
      <c r="F1096" s="5" t="s">
        <v>1986</v>
      </c>
      <c r="G1096" s="5" t="s">
        <v>1987</v>
      </c>
      <c r="H1096" s="5" t="s">
        <v>1393</v>
      </c>
      <c r="I1096" s="5" t="s">
        <v>1153</v>
      </c>
      <c r="J1096" s="5" t="s">
        <v>1154</v>
      </c>
      <c r="K1096" s="5" t="s">
        <v>1348</v>
      </c>
      <c r="L1096" s="5" t="s">
        <v>1407</v>
      </c>
      <c r="M1096" s="15"/>
      <c r="N1096" s="15"/>
      <c r="O1096" s="13">
        <v>0.7</v>
      </c>
      <c r="P1096" s="18">
        <v>16382.197999999999</v>
      </c>
      <c r="Q1096" s="4">
        <f t="shared" si="118"/>
        <v>8928.761575349994</v>
      </c>
      <c r="R1096" s="4">
        <f t="shared" si="119"/>
        <v>3928.6550931539973</v>
      </c>
      <c r="S1096" s="16">
        <v>0</v>
      </c>
      <c r="T1096" s="2">
        <f t="shared" si="120"/>
        <v>5000.1064821959972</v>
      </c>
    </row>
    <row r="1097" spans="1:20" x14ac:dyDescent="0.25">
      <c r="A1097" s="22" t="s">
        <v>538</v>
      </c>
      <c r="B1097" s="5" t="s">
        <v>1153</v>
      </c>
      <c r="C1097" s="5" t="s">
        <v>1154</v>
      </c>
      <c r="D1097" s="5" t="s">
        <v>1348</v>
      </c>
      <c r="E1097" s="5" t="s">
        <v>1349</v>
      </c>
      <c r="F1097" s="5" t="s">
        <v>2202</v>
      </c>
      <c r="G1097" s="5" t="s">
        <v>2203</v>
      </c>
      <c r="H1097" s="5" t="s">
        <v>1402</v>
      </c>
      <c r="I1097" s="5" t="s">
        <v>1153</v>
      </c>
      <c r="J1097" s="5" t="s">
        <v>1154</v>
      </c>
      <c r="K1097" s="5" t="s">
        <v>1348</v>
      </c>
      <c r="L1097" s="5" t="s">
        <v>1407</v>
      </c>
      <c r="M1097" s="15"/>
      <c r="N1097" s="15"/>
      <c r="O1097" s="13">
        <v>0.3</v>
      </c>
      <c r="P1097" s="18">
        <v>7020.942</v>
      </c>
      <c r="Q1097" s="4">
        <f t="shared" si="118"/>
        <v>3826.6121037214261</v>
      </c>
      <c r="R1097" s="4">
        <f t="shared" si="119"/>
        <v>1683.7093256374276</v>
      </c>
      <c r="S1097" s="16">
        <v>0</v>
      </c>
      <c r="T1097" s="2">
        <f t="shared" si="120"/>
        <v>2142.9027780839988</v>
      </c>
    </row>
    <row r="1098" spans="1:20" x14ac:dyDescent="0.25">
      <c r="A1098" s="22" t="s">
        <v>539</v>
      </c>
      <c r="B1098" s="5" t="s">
        <v>1179</v>
      </c>
      <c r="C1098" s="5" t="s">
        <v>1340</v>
      </c>
      <c r="D1098" s="5" t="s">
        <v>1346</v>
      </c>
      <c r="E1098" s="5" t="s">
        <v>1347</v>
      </c>
      <c r="F1098" s="5" t="s">
        <v>2204</v>
      </c>
      <c r="G1098" s="5" t="s">
        <v>2205</v>
      </c>
      <c r="H1098" s="5" t="s">
        <v>1393</v>
      </c>
      <c r="I1098" s="5" t="s">
        <v>1179</v>
      </c>
      <c r="J1098" s="5" t="s">
        <v>1180</v>
      </c>
      <c r="K1098" s="5" t="s">
        <v>1346</v>
      </c>
      <c r="L1098" s="5" t="s">
        <v>1395</v>
      </c>
      <c r="M1098" s="15"/>
      <c r="N1098" s="15"/>
      <c r="O1098" s="13">
        <v>1</v>
      </c>
      <c r="P1098" s="18">
        <v>247.22</v>
      </c>
      <c r="Q1098" s="4">
        <f t="shared" si="118"/>
        <v>134.74189706766001</v>
      </c>
      <c r="R1098" s="4">
        <f t="shared" si="119"/>
        <v>59.286434709770404</v>
      </c>
      <c r="S1098" s="16">
        <v>0</v>
      </c>
      <c r="T1098" s="2">
        <f t="shared" si="120"/>
        <v>75.455462357889601</v>
      </c>
    </row>
    <row r="1099" spans="1:20" x14ac:dyDescent="0.25">
      <c r="A1099" s="22" t="s">
        <v>540</v>
      </c>
      <c r="B1099" s="5" t="s">
        <v>1185</v>
      </c>
      <c r="C1099" s="5" t="s">
        <v>1186</v>
      </c>
      <c r="D1099" s="5" t="s">
        <v>1357</v>
      </c>
      <c r="E1099" s="5" t="s">
        <v>1358</v>
      </c>
      <c r="F1099" s="5" t="s">
        <v>1735</v>
      </c>
      <c r="G1099" s="5" t="s">
        <v>1736</v>
      </c>
      <c r="H1099" s="5" t="s">
        <v>1393</v>
      </c>
      <c r="I1099" s="5" t="s">
        <v>1185</v>
      </c>
      <c r="J1099" s="5" t="s">
        <v>1186</v>
      </c>
      <c r="K1099" s="5" t="s">
        <v>1357</v>
      </c>
      <c r="L1099" s="5" t="s">
        <v>1433</v>
      </c>
      <c r="M1099" s="15"/>
      <c r="N1099" s="15"/>
      <c r="O1099" s="13">
        <v>1</v>
      </c>
      <c r="P1099" s="18">
        <v>10197.27</v>
      </c>
      <c r="Q1099" s="4">
        <f t="shared" si="118"/>
        <v>5557.8007633328107</v>
      </c>
      <c r="R1099" s="4">
        <f t="shared" si="119"/>
        <v>2445.4323358664369</v>
      </c>
      <c r="S1099" s="16">
        <v>0</v>
      </c>
      <c r="T1099" s="2">
        <f t="shared" si="120"/>
        <v>3112.3684274663738</v>
      </c>
    </row>
    <row r="1100" spans="1:20" x14ac:dyDescent="0.25">
      <c r="A1100" s="22" t="s">
        <v>541</v>
      </c>
      <c r="B1100" s="5" t="s">
        <v>1175</v>
      </c>
      <c r="C1100" s="5" t="s">
        <v>1176</v>
      </c>
      <c r="D1100" s="5" t="s">
        <v>1359</v>
      </c>
      <c r="E1100" s="5" t="s">
        <v>1360</v>
      </c>
      <c r="F1100" s="5" t="s">
        <v>1779</v>
      </c>
      <c r="G1100" s="5" t="s">
        <v>1780</v>
      </c>
      <c r="H1100" s="5" t="s">
        <v>1393</v>
      </c>
      <c r="I1100" s="5" t="s">
        <v>1149</v>
      </c>
      <c r="J1100" s="5" t="s">
        <v>1150</v>
      </c>
      <c r="K1100" s="5" t="s">
        <v>1353</v>
      </c>
      <c r="L1100" s="5" t="s">
        <v>1399</v>
      </c>
      <c r="M1100" s="15"/>
      <c r="N1100" s="15"/>
      <c r="O1100" s="13">
        <v>0.16</v>
      </c>
      <c r="P1100" s="18">
        <v>11045.681600000002</v>
      </c>
      <c r="Q1100" s="4">
        <f t="shared" si="118"/>
        <v>6020.2090979263266</v>
      </c>
      <c r="R1100" s="4">
        <f t="shared" si="119"/>
        <v>2648.8920030875838</v>
      </c>
      <c r="S1100" s="16">
        <v>0</v>
      </c>
      <c r="T1100" s="2">
        <f t="shared" si="120"/>
        <v>3371.3170948387428</v>
      </c>
    </row>
    <row r="1101" spans="1:20" x14ac:dyDescent="0.25">
      <c r="A1101" s="22" t="s">
        <v>541</v>
      </c>
      <c r="B1101" s="5" t="s">
        <v>1175</v>
      </c>
      <c r="C1101" s="5" t="s">
        <v>1176</v>
      </c>
      <c r="D1101" s="5" t="s">
        <v>1359</v>
      </c>
      <c r="E1101" s="5" t="s">
        <v>1360</v>
      </c>
      <c r="F1101" s="5" t="s">
        <v>1779</v>
      </c>
      <c r="G1101" s="5" t="s">
        <v>1780</v>
      </c>
      <c r="H1101" s="5" t="s">
        <v>1393</v>
      </c>
      <c r="I1101" s="5" t="s">
        <v>1175</v>
      </c>
      <c r="J1101" s="5" t="s">
        <v>1176</v>
      </c>
      <c r="K1101" s="5" t="s">
        <v>1359</v>
      </c>
      <c r="L1101" s="5" t="s">
        <v>1394</v>
      </c>
      <c r="M1101" s="5" t="s">
        <v>1353</v>
      </c>
      <c r="N1101" s="5" t="s">
        <v>2587</v>
      </c>
      <c r="O1101" s="13">
        <v>0.64</v>
      </c>
      <c r="P1101" s="18">
        <v>44182.726400000007</v>
      </c>
      <c r="Q1101" s="4">
        <f t="shared" si="118"/>
        <v>24080.836391705307</v>
      </c>
      <c r="R1101" s="4"/>
      <c r="S1101" s="4">
        <f>Q1101</f>
        <v>24080.836391705307</v>
      </c>
      <c r="T1101" s="1"/>
    </row>
    <row r="1102" spans="1:20" x14ac:dyDescent="0.25">
      <c r="A1102" s="22" t="s">
        <v>541</v>
      </c>
      <c r="B1102" s="5" t="s">
        <v>1175</v>
      </c>
      <c r="C1102" s="5" t="s">
        <v>1176</v>
      </c>
      <c r="D1102" s="5" t="s">
        <v>1359</v>
      </c>
      <c r="E1102" s="5" t="s">
        <v>1360</v>
      </c>
      <c r="F1102" s="5" t="s">
        <v>1565</v>
      </c>
      <c r="G1102" s="5" t="s">
        <v>1566</v>
      </c>
      <c r="H1102" s="5" t="s">
        <v>1398</v>
      </c>
      <c r="I1102" s="5" t="s">
        <v>1157</v>
      </c>
      <c r="J1102" s="5" t="s">
        <v>1158</v>
      </c>
      <c r="K1102" s="5" t="s">
        <v>1357</v>
      </c>
      <c r="L1102" s="5" t="s">
        <v>1433</v>
      </c>
      <c r="M1102" s="15"/>
      <c r="N1102" s="15"/>
      <c r="O1102" s="13">
        <v>0.1</v>
      </c>
      <c r="P1102" s="18">
        <v>6903.5510000000013</v>
      </c>
      <c r="Q1102" s="4">
        <f t="shared" si="118"/>
        <v>3762.6306862039542</v>
      </c>
      <c r="R1102" s="4">
        <f t="shared" si="119"/>
        <v>1655.5575019297398</v>
      </c>
      <c r="S1102" s="16">
        <v>0</v>
      </c>
      <c r="T1102" s="2">
        <f t="shared" ref="T1102:T1103" si="121">Q1102-R1102</f>
        <v>2107.0731842742143</v>
      </c>
    </row>
    <row r="1103" spans="1:20" x14ac:dyDescent="0.25">
      <c r="A1103" s="22" t="s">
        <v>541</v>
      </c>
      <c r="B1103" s="5" t="s">
        <v>1175</v>
      </c>
      <c r="C1103" s="5" t="s">
        <v>1176</v>
      </c>
      <c r="D1103" s="5" t="s">
        <v>1359</v>
      </c>
      <c r="E1103" s="5" t="s">
        <v>1360</v>
      </c>
      <c r="F1103" s="5" t="s">
        <v>1781</v>
      </c>
      <c r="G1103" s="5" t="s">
        <v>1782</v>
      </c>
      <c r="H1103" s="5" t="s">
        <v>1398</v>
      </c>
      <c r="I1103" s="5" t="s">
        <v>1149</v>
      </c>
      <c r="J1103" s="5" t="s">
        <v>1150</v>
      </c>
      <c r="K1103" s="5" t="s">
        <v>1353</v>
      </c>
      <c r="L1103" s="5" t="s">
        <v>1399</v>
      </c>
      <c r="M1103" s="15"/>
      <c r="N1103" s="15"/>
      <c r="O1103" s="13">
        <v>0.03</v>
      </c>
      <c r="P1103" s="18">
        <v>2071.0653000000002</v>
      </c>
      <c r="Q1103" s="4">
        <f t="shared" si="118"/>
        <v>1128.789205861186</v>
      </c>
      <c r="R1103" s="4">
        <f t="shared" si="119"/>
        <v>496.66725057892182</v>
      </c>
      <c r="S1103" s="16">
        <v>0</v>
      </c>
      <c r="T1103" s="2">
        <f t="shared" si="121"/>
        <v>632.12195528226425</v>
      </c>
    </row>
    <row r="1104" spans="1:20" x14ac:dyDescent="0.25">
      <c r="A1104" s="22" t="s">
        <v>541</v>
      </c>
      <c r="B1104" s="5" t="s">
        <v>1175</v>
      </c>
      <c r="C1104" s="5" t="s">
        <v>1176</v>
      </c>
      <c r="D1104" s="5" t="s">
        <v>1359</v>
      </c>
      <c r="E1104" s="5" t="s">
        <v>1360</v>
      </c>
      <c r="F1104" s="5" t="s">
        <v>1781</v>
      </c>
      <c r="G1104" s="5" t="s">
        <v>1782</v>
      </c>
      <c r="H1104" s="5" t="s">
        <v>1398</v>
      </c>
      <c r="I1104" s="5" t="s">
        <v>1175</v>
      </c>
      <c r="J1104" s="5" t="s">
        <v>1176</v>
      </c>
      <c r="K1104" s="5" t="s">
        <v>1359</v>
      </c>
      <c r="L1104" s="5" t="s">
        <v>1394</v>
      </c>
      <c r="M1104" s="5" t="s">
        <v>1353</v>
      </c>
      <c r="N1104" s="5" t="s">
        <v>2587</v>
      </c>
      <c r="O1104" s="13">
        <v>7.0000000000000007E-2</v>
      </c>
      <c r="P1104" s="18">
        <v>4832.4857000000011</v>
      </c>
      <c r="Q1104" s="4">
        <f t="shared" si="118"/>
        <v>2633.8414803427681</v>
      </c>
      <c r="R1104" s="4"/>
      <c r="S1104" s="4">
        <f>Q1104</f>
        <v>2633.8414803427681</v>
      </c>
      <c r="T1104" s="1"/>
    </row>
    <row r="1105" spans="1:20" x14ac:dyDescent="0.25">
      <c r="A1105" s="22" t="s">
        <v>542</v>
      </c>
      <c r="B1105" s="5" t="s">
        <v>1263</v>
      </c>
      <c r="C1105" s="5" t="s">
        <v>1264</v>
      </c>
      <c r="D1105" s="5" t="s">
        <v>1380</v>
      </c>
      <c r="E1105" s="5" t="s">
        <v>1381</v>
      </c>
      <c r="F1105" s="5" t="s">
        <v>2206</v>
      </c>
      <c r="G1105" s="5" t="s">
        <v>2207</v>
      </c>
      <c r="H1105" s="5" t="s">
        <v>1393</v>
      </c>
      <c r="I1105" s="5" t="s">
        <v>1263</v>
      </c>
      <c r="J1105" s="5" t="s">
        <v>1264</v>
      </c>
      <c r="K1105" s="5" t="s">
        <v>1380</v>
      </c>
      <c r="L1105" s="5" t="s">
        <v>2004</v>
      </c>
      <c r="M1105" s="15"/>
      <c r="N1105" s="15"/>
      <c r="O1105" s="13">
        <v>1</v>
      </c>
      <c r="P1105" s="18">
        <v>12115.06</v>
      </c>
      <c r="Q1105" s="4">
        <f t="shared" si="118"/>
        <v>6603.0505925431798</v>
      </c>
      <c r="R1105" s="4">
        <f t="shared" si="119"/>
        <v>2905.3422607189991</v>
      </c>
      <c r="S1105" s="16">
        <v>0</v>
      </c>
      <c r="T1105" s="2">
        <f t="shared" ref="T1105:T1119" si="122">Q1105-R1105</f>
        <v>3697.7083318241807</v>
      </c>
    </row>
    <row r="1106" spans="1:20" x14ac:dyDescent="0.25">
      <c r="A1106" s="22" t="s">
        <v>543</v>
      </c>
      <c r="B1106" s="5" t="s">
        <v>1153</v>
      </c>
      <c r="C1106" s="5" t="s">
        <v>1154</v>
      </c>
      <c r="D1106" s="5" t="s">
        <v>1348</v>
      </c>
      <c r="E1106" s="5" t="s">
        <v>1349</v>
      </c>
      <c r="F1106" s="5" t="s">
        <v>1787</v>
      </c>
      <c r="G1106" s="5" t="s">
        <v>1788</v>
      </c>
      <c r="H1106" s="5" t="s">
        <v>1393</v>
      </c>
      <c r="I1106" s="5" t="s">
        <v>1153</v>
      </c>
      <c r="J1106" s="5" t="s">
        <v>1154</v>
      </c>
      <c r="K1106" s="5" t="s">
        <v>1348</v>
      </c>
      <c r="L1106" s="5" t="s">
        <v>1407</v>
      </c>
      <c r="M1106" s="15"/>
      <c r="N1106" s="15"/>
      <c r="O1106" s="13">
        <v>1</v>
      </c>
      <c r="P1106" s="18">
        <v>49519.01</v>
      </c>
      <c r="Q1106" s="4">
        <f t="shared" si="118"/>
        <v>26989.261986540034</v>
      </c>
      <c r="R1106" s="4">
        <f t="shared" si="119"/>
        <v>11875.275274077614</v>
      </c>
      <c r="S1106" s="16">
        <v>0</v>
      </c>
      <c r="T1106" s="2">
        <f t="shared" si="122"/>
        <v>15113.98671246242</v>
      </c>
    </row>
    <row r="1107" spans="1:20" x14ac:dyDescent="0.25">
      <c r="A1107" s="22" t="s">
        <v>544</v>
      </c>
      <c r="B1107" s="5" t="s">
        <v>1143</v>
      </c>
      <c r="C1107" s="5" t="s">
        <v>1144</v>
      </c>
      <c r="D1107" s="5" t="s">
        <v>1348</v>
      </c>
      <c r="E1107" s="5" t="s">
        <v>1349</v>
      </c>
      <c r="F1107" s="5" t="s">
        <v>1827</v>
      </c>
      <c r="G1107" s="5" t="s">
        <v>1828</v>
      </c>
      <c r="H1107" s="5" t="s">
        <v>1393</v>
      </c>
      <c r="I1107" s="5" t="s">
        <v>1143</v>
      </c>
      <c r="J1107" s="5" t="s">
        <v>1144</v>
      </c>
      <c r="K1107" s="5" t="s">
        <v>1348</v>
      </c>
      <c r="L1107" s="5" t="s">
        <v>1407</v>
      </c>
      <c r="M1107" s="15"/>
      <c r="N1107" s="15"/>
      <c r="O1107" s="13">
        <v>0.5</v>
      </c>
      <c r="P1107" s="18">
        <v>-2402.63</v>
      </c>
      <c r="Q1107" s="4">
        <f t="shared" si="118"/>
        <v>-1309.5013516368901</v>
      </c>
      <c r="R1107" s="4">
        <f t="shared" si="119"/>
        <v>-576.18059472023162</v>
      </c>
      <c r="S1107" s="16">
        <v>0</v>
      </c>
      <c r="T1107" s="2">
        <f t="shared" si="122"/>
        <v>-733.32075691665852</v>
      </c>
    </row>
    <row r="1108" spans="1:20" x14ac:dyDescent="0.25">
      <c r="A1108" s="22" t="s">
        <v>544</v>
      </c>
      <c r="B1108" s="5" t="s">
        <v>1143</v>
      </c>
      <c r="C1108" s="5" t="s">
        <v>1144</v>
      </c>
      <c r="D1108" s="5" t="s">
        <v>1348</v>
      </c>
      <c r="E1108" s="5" t="s">
        <v>1349</v>
      </c>
      <c r="F1108" s="5" t="s">
        <v>1827</v>
      </c>
      <c r="G1108" s="5" t="s">
        <v>1828</v>
      </c>
      <c r="H1108" s="5" t="s">
        <v>1393</v>
      </c>
      <c r="I1108" s="5" t="s">
        <v>1243</v>
      </c>
      <c r="J1108" s="5" t="s">
        <v>1244</v>
      </c>
      <c r="K1108" s="5" t="s">
        <v>1348</v>
      </c>
      <c r="L1108" s="5" t="s">
        <v>1407</v>
      </c>
      <c r="M1108" s="15"/>
      <c r="N1108" s="15"/>
      <c r="O1108" s="13">
        <v>0.5</v>
      </c>
      <c r="P1108" s="18">
        <v>-2402.63</v>
      </c>
      <c r="Q1108" s="4">
        <f t="shared" si="118"/>
        <v>-1309.5013516368901</v>
      </c>
      <c r="R1108" s="4">
        <f t="shared" si="119"/>
        <v>-576.18059472023162</v>
      </c>
      <c r="S1108" s="16">
        <v>0</v>
      </c>
      <c r="T1108" s="2">
        <f t="shared" si="122"/>
        <v>-733.32075691665852</v>
      </c>
    </row>
    <row r="1109" spans="1:20" x14ac:dyDescent="0.25">
      <c r="A1109" s="22" t="s">
        <v>545</v>
      </c>
      <c r="B1109" s="5" t="s">
        <v>1235</v>
      </c>
      <c r="C1109" s="5" t="s">
        <v>1236</v>
      </c>
      <c r="D1109" s="5" t="s">
        <v>1350</v>
      </c>
      <c r="E1109" s="5" t="s">
        <v>1351</v>
      </c>
      <c r="F1109" s="5" t="s">
        <v>1615</v>
      </c>
      <c r="G1109" s="5" t="s">
        <v>1616</v>
      </c>
      <c r="H1109" s="5" t="s">
        <v>1398</v>
      </c>
      <c r="I1109" s="5" t="s">
        <v>1137</v>
      </c>
      <c r="J1109" s="5" t="s">
        <v>1138</v>
      </c>
      <c r="K1109" s="5" t="s">
        <v>1346</v>
      </c>
      <c r="L1109" s="5" t="s">
        <v>1395</v>
      </c>
      <c r="M1109" s="15"/>
      <c r="N1109" s="15"/>
      <c r="O1109" s="13">
        <v>0.1</v>
      </c>
      <c r="P1109" s="18">
        <v>1389.49</v>
      </c>
      <c r="Q1109" s="4">
        <f t="shared" si="118"/>
        <v>757.31137673547005</v>
      </c>
      <c r="R1109" s="4">
        <f t="shared" si="119"/>
        <v>333.21700576360683</v>
      </c>
      <c r="S1109" s="16">
        <v>0</v>
      </c>
      <c r="T1109" s="2">
        <f t="shared" si="122"/>
        <v>424.09437097186321</v>
      </c>
    </row>
    <row r="1110" spans="1:20" x14ac:dyDescent="0.25">
      <c r="A1110" s="22" t="s">
        <v>545</v>
      </c>
      <c r="B1110" s="5" t="s">
        <v>1235</v>
      </c>
      <c r="C1110" s="5" t="s">
        <v>1236</v>
      </c>
      <c r="D1110" s="5" t="s">
        <v>1350</v>
      </c>
      <c r="E1110" s="5" t="s">
        <v>1351</v>
      </c>
      <c r="F1110" s="5" t="s">
        <v>2208</v>
      </c>
      <c r="G1110" s="5" t="s">
        <v>2209</v>
      </c>
      <c r="H1110" s="5" t="s">
        <v>1398</v>
      </c>
      <c r="I1110" s="5" t="s">
        <v>1145</v>
      </c>
      <c r="J1110" s="5" t="s">
        <v>1146</v>
      </c>
      <c r="K1110" s="5" t="s">
        <v>1350</v>
      </c>
      <c r="L1110" s="5" t="s">
        <v>1351</v>
      </c>
      <c r="M1110" s="15"/>
      <c r="N1110" s="15"/>
      <c r="O1110" s="13">
        <v>0</v>
      </c>
      <c r="P1110" s="18">
        <v>0</v>
      </c>
      <c r="Q1110" s="4">
        <f t="shared" si="118"/>
        <v>0</v>
      </c>
      <c r="R1110" s="4">
        <f t="shared" si="119"/>
        <v>0</v>
      </c>
      <c r="S1110" s="16">
        <v>0</v>
      </c>
      <c r="T1110" s="2">
        <f t="shared" si="122"/>
        <v>0</v>
      </c>
    </row>
    <row r="1111" spans="1:20" x14ac:dyDescent="0.25">
      <c r="A1111" s="22" t="s">
        <v>545</v>
      </c>
      <c r="B1111" s="5" t="s">
        <v>1235</v>
      </c>
      <c r="C1111" s="5" t="s">
        <v>1236</v>
      </c>
      <c r="D1111" s="5" t="s">
        <v>1350</v>
      </c>
      <c r="E1111" s="5" t="s">
        <v>1351</v>
      </c>
      <c r="F1111" s="5" t="s">
        <v>2208</v>
      </c>
      <c r="G1111" s="5" t="s">
        <v>2209</v>
      </c>
      <c r="H1111" s="5" t="s">
        <v>1398</v>
      </c>
      <c r="I1111" s="5" t="s">
        <v>1235</v>
      </c>
      <c r="J1111" s="5" t="s">
        <v>1236</v>
      </c>
      <c r="K1111" s="5" t="s">
        <v>1350</v>
      </c>
      <c r="L1111" s="5" t="s">
        <v>1351</v>
      </c>
      <c r="M1111" s="15"/>
      <c r="N1111" s="15"/>
      <c r="O1111" s="13">
        <v>0.5</v>
      </c>
      <c r="P1111" s="18">
        <v>6947.45</v>
      </c>
      <c r="Q1111" s="4">
        <f t="shared" si="118"/>
        <v>3786.55688367735</v>
      </c>
      <c r="R1111" s="4">
        <f t="shared" si="119"/>
        <v>1666.0850288180341</v>
      </c>
      <c r="S1111" s="16">
        <v>0</v>
      </c>
      <c r="T1111" s="2">
        <f t="shared" si="122"/>
        <v>2120.471854859316</v>
      </c>
    </row>
    <row r="1112" spans="1:20" x14ac:dyDescent="0.25">
      <c r="A1112" s="22" t="s">
        <v>545</v>
      </c>
      <c r="B1112" s="5" t="s">
        <v>1235</v>
      </c>
      <c r="C1112" s="5" t="s">
        <v>1236</v>
      </c>
      <c r="D1112" s="5" t="s">
        <v>1350</v>
      </c>
      <c r="E1112" s="5" t="s">
        <v>1351</v>
      </c>
      <c r="F1112" s="5" t="s">
        <v>1773</v>
      </c>
      <c r="G1112" s="5" t="s">
        <v>1774</v>
      </c>
      <c r="H1112" s="5" t="s">
        <v>1393</v>
      </c>
      <c r="I1112" s="5" t="s">
        <v>1145</v>
      </c>
      <c r="J1112" s="5" t="s">
        <v>1146</v>
      </c>
      <c r="K1112" s="5" t="s">
        <v>1350</v>
      </c>
      <c r="L1112" s="5" t="s">
        <v>1351</v>
      </c>
      <c r="M1112" s="15"/>
      <c r="N1112" s="15"/>
      <c r="O1112" s="13">
        <v>0</v>
      </c>
      <c r="P1112" s="18">
        <v>0</v>
      </c>
      <c r="Q1112" s="4">
        <f t="shared" si="118"/>
        <v>0</v>
      </c>
      <c r="R1112" s="4">
        <f t="shared" si="119"/>
        <v>0</v>
      </c>
      <c r="S1112" s="16">
        <v>0</v>
      </c>
      <c r="T1112" s="2">
        <f t="shared" si="122"/>
        <v>0</v>
      </c>
    </row>
    <row r="1113" spans="1:20" x14ac:dyDescent="0.25">
      <c r="A1113" s="22" t="s">
        <v>545</v>
      </c>
      <c r="B1113" s="5" t="s">
        <v>1235</v>
      </c>
      <c r="C1113" s="5" t="s">
        <v>1236</v>
      </c>
      <c r="D1113" s="5" t="s">
        <v>1350</v>
      </c>
      <c r="E1113" s="5" t="s">
        <v>1351</v>
      </c>
      <c r="F1113" s="5" t="s">
        <v>1773</v>
      </c>
      <c r="G1113" s="5" t="s">
        <v>1774</v>
      </c>
      <c r="H1113" s="5" t="s">
        <v>1393</v>
      </c>
      <c r="I1113" s="5" t="s">
        <v>1235</v>
      </c>
      <c r="J1113" s="5" t="s">
        <v>1236</v>
      </c>
      <c r="K1113" s="5" t="s">
        <v>1350</v>
      </c>
      <c r="L1113" s="5" t="s">
        <v>1351</v>
      </c>
      <c r="M1113" s="15"/>
      <c r="N1113" s="15"/>
      <c r="O1113" s="13">
        <v>0.3</v>
      </c>
      <c r="P1113" s="18">
        <v>4168.4699999999993</v>
      </c>
      <c r="Q1113" s="4">
        <f t="shared" si="118"/>
        <v>2271.9341302064099</v>
      </c>
      <c r="R1113" s="4">
        <f t="shared" si="119"/>
        <v>999.65101729082039</v>
      </c>
      <c r="S1113" s="16">
        <v>0</v>
      </c>
      <c r="T1113" s="2">
        <f t="shared" si="122"/>
        <v>1272.2831129155895</v>
      </c>
    </row>
    <row r="1114" spans="1:20" x14ac:dyDescent="0.25">
      <c r="A1114" s="22" t="s">
        <v>545</v>
      </c>
      <c r="B1114" s="5" t="s">
        <v>1235</v>
      </c>
      <c r="C1114" s="5" t="s">
        <v>1236</v>
      </c>
      <c r="D1114" s="5" t="s">
        <v>1350</v>
      </c>
      <c r="E1114" s="5" t="s">
        <v>1351</v>
      </c>
      <c r="F1114" s="5" t="s">
        <v>2210</v>
      </c>
      <c r="G1114" s="5" t="s">
        <v>2211</v>
      </c>
      <c r="H1114" s="5" t="s">
        <v>1398</v>
      </c>
      <c r="I1114" s="5" t="s">
        <v>1137</v>
      </c>
      <c r="J1114" s="5" t="s">
        <v>1138</v>
      </c>
      <c r="K1114" s="5" t="s">
        <v>1346</v>
      </c>
      <c r="L1114" s="5" t="s">
        <v>1395</v>
      </c>
      <c r="M1114" s="15"/>
      <c r="N1114" s="15"/>
      <c r="O1114" s="13">
        <v>0.1</v>
      </c>
      <c r="P1114" s="18">
        <v>1389.49</v>
      </c>
      <c r="Q1114" s="4">
        <f t="shared" si="118"/>
        <v>757.31137673547005</v>
      </c>
      <c r="R1114" s="4">
        <f t="shared" si="119"/>
        <v>333.21700576360683</v>
      </c>
      <c r="S1114" s="16">
        <v>0</v>
      </c>
      <c r="T1114" s="2">
        <f t="shared" si="122"/>
        <v>424.09437097186321</v>
      </c>
    </row>
    <row r="1115" spans="1:20" x14ac:dyDescent="0.25">
      <c r="A1115" s="22" t="s">
        <v>546</v>
      </c>
      <c r="B1115" s="5" t="s">
        <v>1143</v>
      </c>
      <c r="C1115" s="5" t="s">
        <v>1144</v>
      </c>
      <c r="D1115" s="5" t="s">
        <v>1348</v>
      </c>
      <c r="E1115" s="5" t="s">
        <v>1349</v>
      </c>
      <c r="F1115" s="5" t="s">
        <v>1787</v>
      </c>
      <c r="G1115" s="5" t="s">
        <v>1788</v>
      </c>
      <c r="H1115" s="5" t="s">
        <v>1402</v>
      </c>
      <c r="I1115" s="5" t="s">
        <v>1153</v>
      </c>
      <c r="J1115" s="5" t="s">
        <v>1154</v>
      </c>
      <c r="K1115" s="5" t="s">
        <v>1348</v>
      </c>
      <c r="L1115" s="5" t="s">
        <v>1407</v>
      </c>
      <c r="M1115" s="15"/>
      <c r="N1115" s="15"/>
      <c r="O1115" s="13">
        <v>0.5</v>
      </c>
      <c r="P1115" s="18">
        <v>2375.7600000000002</v>
      </c>
      <c r="Q1115" s="4">
        <f t="shared" si="118"/>
        <v>1294.8564411352802</v>
      </c>
      <c r="R1115" s="4">
        <f t="shared" si="119"/>
        <v>569.73683409952332</v>
      </c>
      <c r="S1115" s="16">
        <v>0</v>
      </c>
      <c r="T1115" s="2">
        <f t="shared" si="122"/>
        <v>725.11960703575687</v>
      </c>
    </row>
    <row r="1116" spans="1:20" x14ac:dyDescent="0.25">
      <c r="A1116" s="22" t="s">
        <v>546</v>
      </c>
      <c r="B1116" s="5" t="s">
        <v>1143</v>
      </c>
      <c r="C1116" s="5" t="s">
        <v>1144</v>
      </c>
      <c r="D1116" s="5" t="s">
        <v>1348</v>
      </c>
      <c r="E1116" s="5" t="s">
        <v>1349</v>
      </c>
      <c r="F1116" s="5" t="s">
        <v>2112</v>
      </c>
      <c r="G1116" s="5" t="s">
        <v>2113</v>
      </c>
      <c r="H1116" s="5" t="s">
        <v>1393</v>
      </c>
      <c r="I1116" s="5" t="s">
        <v>1143</v>
      </c>
      <c r="J1116" s="5" t="s">
        <v>1144</v>
      </c>
      <c r="K1116" s="5" t="s">
        <v>1348</v>
      </c>
      <c r="L1116" s="5" t="s">
        <v>1407</v>
      </c>
      <c r="M1116" s="15"/>
      <c r="N1116" s="15"/>
      <c r="O1116" s="13">
        <v>0.5</v>
      </c>
      <c r="P1116" s="18">
        <v>2375.7600000000002</v>
      </c>
      <c r="Q1116" s="4">
        <f t="shared" si="118"/>
        <v>1294.8564411352802</v>
      </c>
      <c r="R1116" s="4">
        <f t="shared" si="119"/>
        <v>569.73683409952332</v>
      </c>
      <c r="S1116" s="16">
        <v>0</v>
      </c>
      <c r="T1116" s="2">
        <f t="shared" si="122"/>
        <v>725.11960703575687</v>
      </c>
    </row>
    <row r="1117" spans="1:20" x14ac:dyDescent="0.25">
      <c r="A1117" s="22" t="s">
        <v>547</v>
      </c>
      <c r="B1117" s="5" t="s">
        <v>1153</v>
      </c>
      <c r="C1117" s="5" t="s">
        <v>1154</v>
      </c>
      <c r="D1117" s="5" t="s">
        <v>1348</v>
      </c>
      <c r="E1117" s="5" t="s">
        <v>1349</v>
      </c>
      <c r="F1117" s="5" t="s">
        <v>1787</v>
      </c>
      <c r="G1117" s="5" t="s">
        <v>1788</v>
      </c>
      <c r="H1117" s="5" t="s">
        <v>1402</v>
      </c>
      <c r="I1117" s="5" t="s">
        <v>1153</v>
      </c>
      <c r="J1117" s="5" t="s">
        <v>1154</v>
      </c>
      <c r="K1117" s="5" t="s">
        <v>1348</v>
      </c>
      <c r="L1117" s="5" t="s">
        <v>1407</v>
      </c>
      <c r="M1117" s="15"/>
      <c r="N1117" s="15"/>
      <c r="O1117" s="13">
        <v>0.5</v>
      </c>
      <c r="P1117" s="18">
        <v>3639.66</v>
      </c>
      <c r="Q1117" s="4">
        <f t="shared" si="118"/>
        <v>1983.71771329698</v>
      </c>
      <c r="R1117" s="4">
        <f t="shared" si="119"/>
        <v>872.83579385067117</v>
      </c>
      <c r="S1117" s="16">
        <v>0</v>
      </c>
      <c r="T1117" s="2">
        <f t="shared" si="122"/>
        <v>1110.881919446309</v>
      </c>
    </row>
    <row r="1118" spans="1:20" x14ac:dyDescent="0.25">
      <c r="A1118" s="22" t="s">
        <v>547</v>
      </c>
      <c r="B1118" s="5" t="s">
        <v>1153</v>
      </c>
      <c r="C1118" s="5" t="s">
        <v>1154</v>
      </c>
      <c r="D1118" s="5" t="s">
        <v>1348</v>
      </c>
      <c r="E1118" s="5" t="s">
        <v>1349</v>
      </c>
      <c r="F1118" s="5" t="s">
        <v>2112</v>
      </c>
      <c r="G1118" s="5" t="s">
        <v>2113</v>
      </c>
      <c r="H1118" s="5" t="s">
        <v>1393</v>
      </c>
      <c r="I1118" s="5" t="s">
        <v>1143</v>
      </c>
      <c r="J1118" s="5" t="s">
        <v>1144</v>
      </c>
      <c r="K1118" s="5" t="s">
        <v>1348</v>
      </c>
      <c r="L1118" s="5" t="s">
        <v>1407</v>
      </c>
      <c r="M1118" s="15"/>
      <c r="N1118" s="15"/>
      <c r="O1118" s="13">
        <v>0.5</v>
      </c>
      <c r="P1118" s="18">
        <v>3639.66</v>
      </c>
      <c r="Q1118" s="4">
        <f t="shared" si="118"/>
        <v>1983.71771329698</v>
      </c>
      <c r="R1118" s="4">
        <f t="shared" si="119"/>
        <v>872.83579385067117</v>
      </c>
      <c r="S1118" s="16">
        <v>0</v>
      </c>
      <c r="T1118" s="2">
        <f t="shared" si="122"/>
        <v>1110.881919446309</v>
      </c>
    </row>
    <row r="1119" spans="1:20" x14ac:dyDescent="0.25">
      <c r="A1119" s="22" t="s">
        <v>548</v>
      </c>
      <c r="B1119" s="5" t="s">
        <v>1177</v>
      </c>
      <c r="C1119" s="5" t="s">
        <v>1178</v>
      </c>
      <c r="D1119" s="5" t="s">
        <v>1336</v>
      </c>
      <c r="E1119" s="5" t="s">
        <v>1352</v>
      </c>
      <c r="F1119" s="5" t="s">
        <v>1929</v>
      </c>
      <c r="G1119" s="5" t="s">
        <v>1930</v>
      </c>
      <c r="H1119" s="5" t="s">
        <v>1402</v>
      </c>
      <c r="I1119" s="5" t="s">
        <v>1177</v>
      </c>
      <c r="J1119" s="5" t="s">
        <v>1178</v>
      </c>
      <c r="K1119" s="5" t="s">
        <v>1336</v>
      </c>
      <c r="L1119" s="5" t="s">
        <v>1352</v>
      </c>
      <c r="M1119" s="15"/>
      <c r="N1119" s="15"/>
      <c r="O1119" s="13">
        <v>0.22500000000000001</v>
      </c>
      <c r="P1119" s="18">
        <v>910.30275000000006</v>
      </c>
      <c r="Q1119" s="4">
        <f t="shared" si="118"/>
        <v>496.14076304873333</v>
      </c>
      <c r="R1119" s="4">
        <f t="shared" si="119"/>
        <v>218.30193574144266</v>
      </c>
      <c r="S1119" s="16">
        <v>0</v>
      </c>
      <c r="T1119" s="2">
        <f t="shared" si="122"/>
        <v>277.83882730729067</v>
      </c>
    </row>
    <row r="1120" spans="1:20" x14ac:dyDescent="0.25">
      <c r="A1120" s="22" t="s">
        <v>548</v>
      </c>
      <c r="B1120" s="5" t="s">
        <v>1177</v>
      </c>
      <c r="C1120" s="5" t="s">
        <v>1178</v>
      </c>
      <c r="D1120" s="5" t="s">
        <v>1336</v>
      </c>
      <c r="E1120" s="5" t="s">
        <v>1352</v>
      </c>
      <c r="F1120" s="5" t="s">
        <v>1929</v>
      </c>
      <c r="G1120" s="5" t="s">
        <v>1930</v>
      </c>
      <c r="H1120" s="5" t="s">
        <v>1402</v>
      </c>
      <c r="I1120" s="5" t="s">
        <v>1175</v>
      </c>
      <c r="J1120" s="5" t="s">
        <v>1176</v>
      </c>
      <c r="K1120" s="5" t="s">
        <v>1359</v>
      </c>
      <c r="L1120" s="5" t="s">
        <v>1394</v>
      </c>
      <c r="M1120" s="5" t="s">
        <v>1336</v>
      </c>
      <c r="N1120" s="5" t="s">
        <v>2588</v>
      </c>
      <c r="O1120" s="13">
        <v>0.22500000000000001</v>
      </c>
      <c r="P1120" s="18">
        <v>910.30275000000006</v>
      </c>
      <c r="Q1120" s="4">
        <f t="shared" si="118"/>
        <v>496.14076304873333</v>
      </c>
      <c r="R1120" s="4"/>
      <c r="S1120" s="4">
        <f>Q1120</f>
        <v>496.14076304873333</v>
      </c>
      <c r="T1120" s="1"/>
    </row>
    <row r="1121" spans="1:20" x14ac:dyDescent="0.25">
      <c r="A1121" s="22" t="s">
        <v>548</v>
      </c>
      <c r="B1121" s="5" t="s">
        <v>1177</v>
      </c>
      <c r="C1121" s="5" t="s">
        <v>1178</v>
      </c>
      <c r="D1121" s="5" t="s">
        <v>1336</v>
      </c>
      <c r="E1121" s="5" t="s">
        <v>1352</v>
      </c>
      <c r="F1121" s="5" t="s">
        <v>2212</v>
      </c>
      <c r="G1121" s="5" t="s">
        <v>2213</v>
      </c>
      <c r="H1121" s="5" t="s">
        <v>1402</v>
      </c>
      <c r="I1121" s="5" t="s">
        <v>1179</v>
      </c>
      <c r="J1121" s="5" t="s">
        <v>1180</v>
      </c>
      <c r="K1121" s="5" t="s">
        <v>1346</v>
      </c>
      <c r="L1121" s="5" t="s">
        <v>1395</v>
      </c>
      <c r="M1121" s="15"/>
      <c r="N1121" s="15"/>
      <c r="O1121" s="13">
        <v>0.1</v>
      </c>
      <c r="P1121" s="18">
        <v>404.57900000000001</v>
      </c>
      <c r="Q1121" s="4">
        <f t="shared" si="118"/>
        <v>220.50700579943702</v>
      </c>
      <c r="R1121" s="4">
        <f t="shared" si="119"/>
        <v>97.023082551752296</v>
      </c>
      <c r="S1121" s="16">
        <v>0</v>
      </c>
      <c r="T1121" s="2">
        <f t="shared" ref="T1121:T1136" si="123">Q1121-R1121</f>
        <v>123.48392324768473</v>
      </c>
    </row>
    <row r="1122" spans="1:20" x14ac:dyDescent="0.25">
      <c r="A1122" s="22" t="s">
        <v>548</v>
      </c>
      <c r="B1122" s="5" t="s">
        <v>1177</v>
      </c>
      <c r="C1122" s="5" t="s">
        <v>1178</v>
      </c>
      <c r="D1122" s="5" t="s">
        <v>1336</v>
      </c>
      <c r="E1122" s="5" t="s">
        <v>1352</v>
      </c>
      <c r="F1122" s="5" t="s">
        <v>1767</v>
      </c>
      <c r="G1122" s="5" t="s">
        <v>1768</v>
      </c>
      <c r="H1122" s="5" t="s">
        <v>1393</v>
      </c>
      <c r="I1122" s="5" t="s">
        <v>1177</v>
      </c>
      <c r="J1122" s="5" t="s">
        <v>1178</v>
      </c>
      <c r="K1122" s="5" t="s">
        <v>1336</v>
      </c>
      <c r="L1122" s="5" t="s">
        <v>1352</v>
      </c>
      <c r="M1122" s="15"/>
      <c r="N1122" s="15"/>
      <c r="O1122" s="13">
        <v>0.45</v>
      </c>
      <c r="P1122" s="18">
        <v>1820.6055000000001</v>
      </c>
      <c r="Q1122" s="4">
        <f t="shared" si="118"/>
        <v>992.28152609746667</v>
      </c>
      <c r="R1122" s="4">
        <f t="shared" si="119"/>
        <v>436.60387148288532</v>
      </c>
      <c r="S1122" s="16">
        <v>0</v>
      </c>
      <c r="T1122" s="2">
        <f t="shared" si="123"/>
        <v>555.67765461458134</v>
      </c>
    </row>
    <row r="1123" spans="1:20" x14ac:dyDescent="0.25">
      <c r="A1123" s="22" t="s">
        <v>549</v>
      </c>
      <c r="B1123" s="5" t="s">
        <v>1297</v>
      </c>
      <c r="C1123" s="5" t="s">
        <v>1298</v>
      </c>
      <c r="D1123" s="5" t="s">
        <v>1353</v>
      </c>
      <c r="E1123" s="5" t="s">
        <v>1354</v>
      </c>
      <c r="F1123" s="5" t="s">
        <v>2214</v>
      </c>
      <c r="G1123" s="5" t="s">
        <v>2215</v>
      </c>
      <c r="H1123" s="5" t="s">
        <v>1393</v>
      </c>
      <c r="I1123" s="5" t="s">
        <v>1297</v>
      </c>
      <c r="J1123" s="5" t="s">
        <v>1298</v>
      </c>
      <c r="K1123" s="5" t="s">
        <v>1353</v>
      </c>
      <c r="L1123" s="5" t="s">
        <v>1399</v>
      </c>
      <c r="M1123" s="15"/>
      <c r="N1123" s="15"/>
      <c r="O1123" s="13">
        <v>1</v>
      </c>
      <c r="P1123" s="18">
        <v>10285.769999999999</v>
      </c>
      <c r="Q1123" s="4">
        <f t="shared" si="118"/>
        <v>5606.0357681483101</v>
      </c>
      <c r="R1123" s="4">
        <f t="shared" si="119"/>
        <v>2466.6557379852566</v>
      </c>
      <c r="S1123" s="16">
        <v>0</v>
      </c>
      <c r="T1123" s="2">
        <f t="shared" si="123"/>
        <v>3139.3800301630536</v>
      </c>
    </row>
    <row r="1124" spans="1:20" x14ac:dyDescent="0.25">
      <c r="A1124" s="22" t="s">
        <v>549</v>
      </c>
      <c r="B1124" s="5" t="s">
        <v>1297</v>
      </c>
      <c r="C1124" s="5" t="s">
        <v>1298</v>
      </c>
      <c r="D1124" s="5" t="s">
        <v>1353</v>
      </c>
      <c r="E1124" s="5" t="s">
        <v>1354</v>
      </c>
      <c r="F1124" s="5" t="s">
        <v>2214</v>
      </c>
      <c r="G1124" s="5" t="s">
        <v>2215</v>
      </c>
      <c r="H1124" s="5" t="s">
        <v>1393</v>
      </c>
      <c r="I1124" s="5" t="s">
        <v>1299</v>
      </c>
      <c r="J1124" s="5" t="s">
        <v>1300</v>
      </c>
      <c r="K1124" s="5" t="s">
        <v>1353</v>
      </c>
      <c r="L1124" s="5" t="s">
        <v>1399</v>
      </c>
      <c r="M1124" s="15"/>
      <c r="N1124" s="15"/>
      <c r="O1124" s="13">
        <v>0</v>
      </c>
      <c r="P1124" s="18">
        <v>0</v>
      </c>
      <c r="Q1124" s="4">
        <f t="shared" si="118"/>
        <v>0</v>
      </c>
      <c r="R1124" s="4">
        <f t="shared" si="119"/>
        <v>0</v>
      </c>
      <c r="S1124" s="16">
        <v>0</v>
      </c>
      <c r="T1124" s="2">
        <f t="shared" si="123"/>
        <v>0</v>
      </c>
    </row>
    <row r="1125" spans="1:20" x14ac:dyDescent="0.25">
      <c r="A1125" s="22" t="s">
        <v>550</v>
      </c>
      <c r="B1125" s="5" t="s">
        <v>1199</v>
      </c>
      <c r="C1125" s="5" t="s">
        <v>1200</v>
      </c>
      <c r="D1125" s="5" t="s">
        <v>1353</v>
      </c>
      <c r="E1125" s="5" t="s">
        <v>1354</v>
      </c>
      <c r="F1125" s="5" t="s">
        <v>1553</v>
      </c>
      <c r="G1125" s="5" t="s">
        <v>1554</v>
      </c>
      <c r="H1125" s="5" t="s">
        <v>1398</v>
      </c>
      <c r="I1125" s="5" t="s">
        <v>1153</v>
      </c>
      <c r="J1125" s="5" t="s">
        <v>1154</v>
      </c>
      <c r="K1125" s="5" t="s">
        <v>1348</v>
      </c>
      <c r="L1125" s="5" t="s">
        <v>1407</v>
      </c>
      <c r="M1125" s="15"/>
      <c r="N1125" s="15"/>
      <c r="O1125" s="13">
        <v>0.4</v>
      </c>
      <c r="P1125" s="18">
        <v>6725.7440000000024</v>
      </c>
      <c r="Q1125" s="4">
        <f t="shared" si="118"/>
        <v>3665.7208387324335</v>
      </c>
      <c r="R1125" s="4">
        <f t="shared" si="119"/>
        <v>1612.9171690422709</v>
      </c>
      <c r="S1125" s="16">
        <v>0</v>
      </c>
      <c r="T1125" s="2">
        <f t="shared" si="123"/>
        <v>2052.8036696901627</v>
      </c>
    </row>
    <row r="1126" spans="1:20" x14ac:dyDescent="0.25">
      <c r="A1126" s="22" t="s">
        <v>550</v>
      </c>
      <c r="B1126" s="5" t="s">
        <v>1199</v>
      </c>
      <c r="C1126" s="5" t="s">
        <v>1200</v>
      </c>
      <c r="D1126" s="5" t="s">
        <v>1353</v>
      </c>
      <c r="E1126" s="5" t="s">
        <v>1354</v>
      </c>
      <c r="F1126" s="5" t="s">
        <v>2216</v>
      </c>
      <c r="G1126" s="5" t="s">
        <v>2217</v>
      </c>
      <c r="H1126" s="5" t="s">
        <v>1393</v>
      </c>
      <c r="I1126" s="5" t="s">
        <v>1199</v>
      </c>
      <c r="J1126" s="5" t="s">
        <v>1200</v>
      </c>
      <c r="K1126" s="5" t="s">
        <v>1353</v>
      </c>
      <c r="L1126" s="5" t="s">
        <v>1399</v>
      </c>
      <c r="M1126" s="15"/>
      <c r="N1126" s="15"/>
      <c r="O1126" s="13">
        <v>0.6</v>
      </c>
      <c r="P1126" s="18">
        <v>10088.616000000002</v>
      </c>
      <c r="Q1126" s="4">
        <f t="shared" si="118"/>
        <v>5498.5812580986494</v>
      </c>
      <c r="R1126" s="4">
        <f t="shared" si="119"/>
        <v>2419.3757535634059</v>
      </c>
      <c r="S1126" s="16">
        <v>0</v>
      </c>
      <c r="T1126" s="2">
        <f t="shared" si="123"/>
        <v>3079.2055045352436</v>
      </c>
    </row>
    <row r="1127" spans="1:20" x14ac:dyDescent="0.25">
      <c r="A1127" s="22" t="s">
        <v>551</v>
      </c>
      <c r="B1127" s="5" t="s">
        <v>1263</v>
      </c>
      <c r="C1127" s="5" t="s">
        <v>1264</v>
      </c>
      <c r="D1127" s="5" t="s">
        <v>1380</v>
      </c>
      <c r="E1127" s="5" t="s">
        <v>1381</v>
      </c>
      <c r="F1127" s="5" t="s">
        <v>2218</v>
      </c>
      <c r="G1127" s="5" t="s">
        <v>2219</v>
      </c>
      <c r="H1127" s="5" t="s">
        <v>1393</v>
      </c>
      <c r="I1127" s="5" t="s">
        <v>1263</v>
      </c>
      <c r="J1127" s="5" t="s">
        <v>1264</v>
      </c>
      <c r="K1127" s="5" t="s">
        <v>1380</v>
      </c>
      <c r="L1127" s="5" t="s">
        <v>2004</v>
      </c>
      <c r="M1127" s="15"/>
      <c r="N1127" s="15"/>
      <c r="O1127" s="13">
        <v>1</v>
      </c>
      <c r="P1127" s="18">
        <v>34927.08</v>
      </c>
      <c r="Q1127" s="4">
        <f t="shared" si="118"/>
        <v>19036.247141145242</v>
      </c>
      <c r="R1127" s="4">
        <f t="shared" si="119"/>
        <v>8375.9487421039066</v>
      </c>
      <c r="S1127" s="16">
        <v>0</v>
      </c>
      <c r="T1127" s="2">
        <f t="shared" si="123"/>
        <v>10660.298399041336</v>
      </c>
    </row>
    <row r="1128" spans="1:20" x14ac:dyDescent="0.25">
      <c r="A1128" s="22" t="s">
        <v>552</v>
      </c>
      <c r="B1128" s="5" t="s">
        <v>1149</v>
      </c>
      <c r="C1128" s="5" t="s">
        <v>1150</v>
      </c>
      <c r="D1128" s="5" t="s">
        <v>1353</v>
      </c>
      <c r="E1128" s="5" t="s">
        <v>1354</v>
      </c>
      <c r="F1128" s="5" t="s">
        <v>1853</v>
      </c>
      <c r="G1128" s="5" t="s">
        <v>1854</v>
      </c>
      <c r="H1128" s="5" t="s">
        <v>1393</v>
      </c>
      <c r="I1128" s="5" t="s">
        <v>1149</v>
      </c>
      <c r="J1128" s="5" t="s">
        <v>1150</v>
      </c>
      <c r="K1128" s="5" t="s">
        <v>1353</v>
      </c>
      <c r="L1128" s="5" t="s">
        <v>1399</v>
      </c>
      <c r="M1128" s="15"/>
      <c r="N1128" s="15"/>
      <c r="O1128" s="13">
        <v>0.6</v>
      </c>
      <c r="P1128" s="18">
        <v>1494.7380000000001</v>
      </c>
      <c r="Q1128" s="4">
        <f t="shared" si="118"/>
        <v>814.67451556961407</v>
      </c>
      <c r="R1128" s="4">
        <f t="shared" si="119"/>
        <v>358.45678685063018</v>
      </c>
      <c r="S1128" s="16">
        <v>0</v>
      </c>
      <c r="T1128" s="2">
        <f t="shared" si="123"/>
        <v>456.21772871898389</v>
      </c>
    </row>
    <row r="1129" spans="1:20" x14ac:dyDescent="0.25">
      <c r="A1129" s="22" t="s">
        <v>552</v>
      </c>
      <c r="B1129" s="5" t="s">
        <v>1149</v>
      </c>
      <c r="C1129" s="5" t="s">
        <v>1150</v>
      </c>
      <c r="D1129" s="5" t="s">
        <v>1353</v>
      </c>
      <c r="E1129" s="5" t="s">
        <v>1354</v>
      </c>
      <c r="F1129" s="5" t="s">
        <v>2145</v>
      </c>
      <c r="G1129" s="5" t="s">
        <v>2146</v>
      </c>
      <c r="H1129" s="5" t="s">
        <v>1398</v>
      </c>
      <c r="I1129" s="5" t="s">
        <v>1249</v>
      </c>
      <c r="J1129" s="5" t="s">
        <v>1250</v>
      </c>
      <c r="K1129" s="5" t="s">
        <v>1367</v>
      </c>
      <c r="L1129" s="5" t="s">
        <v>1876</v>
      </c>
      <c r="M1129" s="15"/>
      <c r="N1129" s="15"/>
      <c r="O1129" s="13">
        <v>0.2</v>
      </c>
      <c r="P1129" s="18">
        <v>498.24600000000004</v>
      </c>
      <c r="Q1129" s="4">
        <f t="shared" si="118"/>
        <v>271.55817185653802</v>
      </c>
      <c r="R1129" s="4">
        <f t="shared" si="119"/>
        <v>119.48559561687674</v>
      </c>
      <c r="S1129" s="16">
        <v>0</v>
      </c>
      <c r="T1129" s="2">
        <f t="shared" si="123"/>
        <v>152.07257623966129</v>
      </c>
    </row>
    <row r="1130" spans="1:20" x14ac:dyDescent="0.25">
      <c r="A1130" s="22" t="s">
        <v>552</v>
      </c>
      <c r="B1130" s="5" t="s">
        <v>1149</v>
      </c>
      <c r="C1130" s="5" t="s">
        <v>1150</v>
      </c>
      <c r="D1130" s="5" t="s">
        <v>1353</v>
      </c>
      <c r="E1130" s="5" t="s">
        <v>1354</v>
      </c>
      <c r="F1130" s="5" t="s">
        <v>2147</v>
      </c>
      <c r="G1130" s="5" t="s">
        <v>2148</v>
      </c>
      <c r="H1130" s="5" t="s">
        <v>1398</v>
      </c>
      <c r="I1130" s="5" t="s">
        <v>1291</v>
      </c>
      <c r="J1130" s="5" t="s">
        <v>1292</v>
      </c>
      <c r="K1130" s="5" t="s">
        <v>1291</v>
      </c>
      <c r="L1130" s="5" t="s">
        <v>1292</v>
      </c>
      <c r="M1130" s="15"/>
      <c r="N1130" s="15"/>
      <c r="O1130" s="13">
        <v>0.2</v>
      </c>
      <c r="P1130" s="18">
        <v>498.24600000000004</v>
      </c>
      <c r="Q1130" s="4">
        <f t="shared" si="118"/>
        <v>271.55817185653802</v>
      </c>
      <c r="R1130" s="4">
        <f t="shared" si="119"/>
        <v>119.48559561687674</v>
      </c>
      <c r="S1130" s="16">
        <v>0</v>
      </c>
      <c r="T1130" s="2">
        <f t="shared" si="123"/>
        <v>152.07257623966129</v>
      </c>
    </row>
    <row r="1131" spans="1:20" x14ac:dyDescent="0.25">
      <c r="A1131" s="22" t="s">
        <v>553</v>
      </c>
      <c r="B1131" s="5" t="s">
        <v>1221</v>
      </c>
      <c r="C1131" s="5" t="s">
        <v>1222</v>
      </c>
      <c r="D1131" s="5" t="s">
        <v>1363</v>
      </c>
      <c r="E1131" s="5" t="s">
        <v>1349</v>
      </c>
      <c r="F1131" s="5" t="s">
        <v>1396</v>
      </c>
      <c r="G1131" s="5" t="s">
        <v>1397</v>
      </c>
      <c r="H1131" s="5" t="s">
        <v>1402</v>
      </c>
      <c r="I1131" s="5" t="s">
        <v>1139</v>
      </c>
      <c r="J1131" s="5" t="s">
        <v>1140</v>
      </c>
      <c r="K1131" s="5" t="s">
        <v>1353</v>
      </c>
      <c r="L1131" s="5" t="s">
        <v>1399</v>
      </c>
      <c r="M1131" s="15"/>
      <c r="N1131" s="15"/>
      <c r="O1131" s="13">
        <v>0.33</v>
      </c>
      <c r="P1131" s="18">
        <v>4607.0013000000008</v>
      </c>
      <c r="Q1131" s="4">
        <f t="shared" si="118"/>
        <v>2510.9461004577947</v>
      </c>
      <c r="R1131" s="4">
        <f t="shared" si="119"/>
        <v>1104.8162842014297</v>
      </c>
      <c r="S1131" s="16">
        <v>0</v>
      </c>
      <c r="T1131" s="2">
        <f t="shared" si="123"/>
        <v>1406.1298162563651</v>
      </c>
    </row>
    <row r="1132" spans="1:20" x14ac:dyDescent="0.25">
      <c r="A1132" s="22" t="s">
        <v>553</v>
      </c>
      <c r="B1132" s="5" t="s">
        <v>1221</v>
      </c>
      <c r="C1132" s="5" t="s">
        <v>1222</v>
      </c>
      <c r="D1132" s="5" t="s">
        <v>1363</v>
      </c>
      <c r="E1132" s="5" t="s">
        <v>1349</v>
      </c>
      <c r="F1132" s="5" t="s">
        <v>2220</v>
      </c>
      <c r="G1132" s="5" t="s">
        <v>2221</v>
      </c>
      <c r="H1132" s="5" t="s">
        <v>1910</v>
      </c>
      <c r="I1132" s="5" t="s">
        <v>1221</v>
      </c>
      <c r="J1132" s="5" t="s">
        <v>1222</v>
      </c>
      <c r="K1132" s="5" t="s">
        <v>1363</v>
      </c>
      <c r="L1132" s="5" t="s">
        <v>1407</v>
      </c>
      <c r="M1132" s="15"/>
      <c r="N1132" s="15"/>
      <c r="O1132" s="13">
        <v>0.33</v>
      </c>
      <c r="P1132" s="18">
        <v>4607.0013000000008</v>
      </c>
      <c r="Q1132" s="4">
        <f t="shared" si="118"/>
        <v>2510.9461004577947</v>
      </c>
      <c r="R1132" s="4">
        <f t="shared" si="119"/>
        <v>1104.8162842014297</v>
      </c>
      <c r="S1132" s="16">
        <v>0</v>
      </c>
      <c r="T1132" s="2">
        <f t="shared" si="123"/>
        <v>1406.1298162563651</v>
      </c>
    </row>
    <row r="1133" spans="1:20" x14ac:dyDescent="0.25">
      <c r="A1133" s="22" t="s">
        <v>553</v>
      </c>
      <c r="B1133" s="5" t="s">
        <v>1221</v>
      </c>
      <c r="C1133" s="5" t="s">
        <v>1222</v>
      </c>
      <c r="D1133" s="5" t="s">
        <v>1363</v>
      </c>
      <c r="E1133" s="5" t="s">
        <v>1349</v>
      </c>
      <c r="F1133" s="5" t="s">
        <v>1902</v>
      </c>
      <c r="G1133" s="5" t="s">
        <v>1903</v>
      </c>
      <c r="H1133" s="5" t="s">
        <v>1393</v>
      </c>
      <c r="I1133" s="5" t="s">
        <v>1221</v>
      </c>
      <c r="J1133" s="5" t="s">
        <v>1222</v>
      </c>
      <c r="K1133" s="5" t="s">
        <v>1363</v>
      </c>
      <c r="L1133" s="5" t="s">
        <v>1407</v>
      </c>
      <c r="M1133" s="15"/>
      <c r="N1133" s="15"/>
      <c r="O1133" s="13">
        <v>0.34</v>
      </c>
      <c r="P1133" s="18">
        <v>4746.6074000000008</v>
      </c>
      <c r="Q1133" s="4">
        <f t="shared" si="118"/>
        <v>2587.035376229243</v>
      </c>
      <c r="R1133" s="4">
        <f t="shared" si="119"/>
        <v>1138.2955655408668</v>
      </c>
      <c r="S1133" s="16">
        <v>0</v>
      </c>
      <c r="T1133" s="2">
        <f t="shared" si="123"/>
        <v>1448.7398106883761</v>
      </c>
    </row>
    <row r="1134" spans="1:20" x14ac:dyDescent="0.25">
      <c r="A1134" s="22" t="s">
        <v>554</v>
      </c>
      <c r="B1134" s="5" t="s">
        <v>1161</v>
      </c>
      <c r="C1134" s="5" t="s">
        <v>1162</v>
      </c>
      <c r="D1134" s="5" t="s">
        <v>1348</v>
      </c>
      <c r="E1134" s="5" t="s">
        <v>1349</v>
      </c>
      <c r="F1134" s="5" t="s">
        <v>1436</v>
      </c>
      <c r="G1134" s="5" t="s">
        <v>1437</v>
      </c>
      <c r="H1134" s="5" t="s">
        <v>1393</v>
      </c>
      <c r="I1134" s="5" t="s">
        <v>1161</v>
      </c>
      <c r="J1134" s="5" t="s">
        <v>1162</v>
      </c>
      <c r="K1134" s="5" t="s">
        <v>1348</v>
      </c>
      <c r="L1134" s="5" t="s">
        <v>1407</v>
      </c>
      <c r="M1134" s="15"/>
      <c r="N1134" s="15"/>
      <c r="O1134" s="13">
        <v>1</v>
      </c>
      <c r="P1134" s="18">
        <v>477.56</v>
      </c>
      <c r="Q1134" s="4">
        <f t="shared" si="118"/>
        <v>260.28371638068</v>
      </c>
      <c r="R1134" s="4">
        <f t="shared" si="119"/>
        <v>114.52483520749921</v>
      </c>
      <c r="S1134" s="16">
        <v>0</v>
      </c>
      <c r="T1134" s="2">
        <f t="shared" si="123"/>
        <v>145.75888117318078</v>
      </c>
    </row>
    <row r="1135" spans="1:20" x14ac:dyDescent="0.25">
      <c r="A1135" s="22" t="s">
        <v>555</v>
      </c>
      <c r="B1135" s="5" t="s">
        <v>1213</v>
      </c>
      <c r="C1135" s="5" t="s">
        <v>1214</v>
      </c>
      <c r="D1135" s="5" t="s">
        <v>1336</v>
      </c>
      <c r="E1135" s="5" t="s">
        <v>1352</v>
      </c>
      <c r="F1135" s="5" t="s">
        <v>1763</v>
      </c>
      <c r="G1135" s="5" t="s">
        <v>1764</v>
      </c>
      <c r="H1135" s="5" t="s">
        <v>1393</v>
      </c>
      <c r="I1135" s="5" t="s">
        <v>1213</v>
      </c>
      <c r="J1135" s="5" t="s">
        <v>1214</v>
      </c>
      <c r="K1135" s="5" t="s">
        <v>1336</v>
      </c>
      <c r="L1135" s="5" t="s">
        <v>1352</v>
      </c>
      <c r="M1135" s="15"/>
      <c r="N1135" s="15"/>
      <c r="O1135" s="13">
        <v>1</v>
      </c>
      <c r="P1135" s="18">
        <v>15039.699999999999</v>
      </c>
      <c r="Q1135" s="4">
        <f t="shared" si="118"/>
        <v>8197.0621686290997</v>
      </c>
      <c r="R1135" s="4">
        <f t="shared" si="119"/>
        <v>3606.7073541968039</v>
      </c>
      <c r="S1135" s="16">
        <v>0</v>
      </c>
      <c r="T1135" s="2">
        <f t="shared" si="123"/>
        <v>4590.3548144322958</v>
      </c>
    </row>
    <row r="1136" spans="1:20" x14ac:dyDescent="0.25">
      <c r="A1136" s="22" t="s">
        <v>556</v>
      </c>
      <c r="B1136" s="5" t="s">
        <v>1149</v>
      </c>
      <c r="C1136" s="5" t="s">
        <v>1150</v>
      </c>
      <c r="D1136" s="5" t="s">
        <v>1353</v>
      </c>
      <c r="E1136" s="5" t="s">
        <v>1354</v>
      </c>
      <c r="F1136" s="5" t="s">
        <v>2094</v>
      </c>
      <c r="G1136" s="5" t="s">
        <v>2095</v>
      </c>
      <c r="H1136" s="5" t="s">
        <v>1398</v>
      </c>
      <c r="I1136" s="5" t="s">
        <v>1183</v>
      </c>
      <c r="J1136" s="5" t="s">
        <v>1184</v>
      </c>
      <c r="K1136" s="5" t="s">
        <v>1361</v>
      </c>
      <c r="L1136" s="5" t="s">
        <v>1486</v>
      </c>
      <c r="M1136" s="15"/>
      <c r="N1136" s="15"/>
      <c r="O1136" s="13">
        <v>0.05</v>
      </c>
      <c r="P1136" s="18">
        <v>489.45200000000006</v>
      </c>
      <c r="Q1136" s="4">
        <f t="shared" si="118"/>
        <v>266.76519295995604</v>
      </c>
      <c r="R1136" s="4">
        <f t="shared" si="119"/>
        <v>117.37668490238066</v>
      </c>
      <c r="S1136" s="16">
        <v>0</v>
      </c>
      <c r="T1136" s="2">
        <f t="shared" si="123"/>
        <v>149.38850805757539</v>
      </c>
    </row>
    <row r="1137" spans="1:20" x14ac:dyDescent="0.25">
      <c r="A1137" s="22" t="s">
        <v>556</v>
      </c>
      <c r="B1137" s="5" t="s">
        <v>1149</v>
      </c>
      <c r="C1137" s="5" t="s">
        <v>1150</v>
      </c>
      <c r="D1137" s="5" t="s">
        <v>1353</v>
      </c>
      <c r="E1137" s="5" t="s">
        <v>1354</v>
      </c>
      <c r="F1137" s="5" t="s">
        <v>2094</v>
      </c>
      <c r="G1137" s="5" t="s">
        <v>2095</v>
      </c>
      <c r="H1137" s="5" t="s">
        <v>1398</v>
      </c>
      <c r="I1137" s="5" t="s">
        <v>1175</v>
      </c>
      <c r="J1137" s="5" t="s">
        <v>1176</v>
      </c>
      <c r="K1137" s="5" t="s">
        <v>1359</v>
      </c>
      <c r="L1137" s="5" t="s">
        <v>1394</v>
      </c>
      <c r="M1137" s="5" t="s">
        <v>1361</v>
      </c>
      <c r="N1137" s="5" t="s">
        <v>2591</v>
      </c>
      <c r="O1137" s="13">
        <v>0.05</v>
      </c>
      <c r="P1137" s="18">
        <v>489.45200000000006</v>
      </c>
      <c r="Q1137" s="4">
        <f t="shared" si="118"/>
        <v>266.76519295995604</v>
      </c>
      <c r="R1137" s="4"/>
      <c r="S1137" s="4">
        <f>Q1137</f>
        <v>266.76519295995604</v>
      </c>
      <c r="T1137" s="1"/>
    </row>
    <row r="1138" spans="1:20" x14ac:dyDescent="0.25">
      <c r="A1138" s="22" t="s">
        <v>556</v>
      </c>
      <c r="B1138" s="5" t="s">
        <v>1149</v>
      </c>
      <c r="C1138" s="5" t="s">
        <v>1150</v>
      </c>
      <c r="D1138" s="5" t="s">
        <v>1353</v>
      </c>
      <c r="E1138" s="5" t="s">
        <v>1354</v>
      </c>
      <c r="F1138" s="5" t="s">
        <v>2222</v>
      </c>
      <c r="G1138" s="5" t="s">
        <v>2223</v>
      </c>
      <c r="H1138" s="5" t="s">
        <v>1393</v>
      </c>
      <c r="I1138" s="5" t="s">
        <v>1149</v>
      </c>
      <c r="J1138" s="5" t="s">
        <v>1150</v>
      </c>
      <c r="K1138" s="5" t="s">
        <v>1353</v>
      </c>
      <c r="L1138" s="5" t="s">
        <v>1399</v>
      </c>
      <c r="M1138" s="15"/>
      <c r="N1138" s="15"/>
      <c r="O1138" s="13">
        <v>0.9</v>
      </c>
      <c r="P1138" s="18">
        <v>8810.1360000000004</v>
      </c>
      <c r="Q1138" s="4">
        <f t="shared" si="118"/>
        <v>4801.7734732792087</v>
      </c>
      <c r="R1138" s="4">
        <f t="shared" si="119"/>
        <v>2112.7803282428517</v>
      </c>
      <c r="S1138" s="16">
        <v>0</v>
      </c>
      <c r="T1138" s="2">
        <f t="shared" ref="T1138:T1139" si="124">Q1138-R1138</f>
        <v>2688.993145036357</v>
      </c>
    </row>
    <row r="1139" spans="1:20" x14ac:dyDescent="0.25">
      <c r="A1139" s="22" t="s">
        <v>557</v>
      </c>
      <c r="B1139" s="5" t="s">
        <v>1149</v>
      </c>
      <c r="C1139" s="5" t="s">
        <v>1150</v>
      </c>
      <c r="D1139" s="5" t="s">
        <v>1353</v>
      </c>
      <c r="E1139" s="5" t="s">
        <v>1354</v>
      </c>
      <c r="F1139" s="5" t="s">
        <v>2094</v>
      </c>
      <c r="G1139" s="5" t="s">
        <v>2095</v>
      </c>
      <c r="H1139" s="5" t="s">
        <v>1398</v>
      </c>
      <c r="I1139" s="5" t="s">
        <v>1183</v>
      </c>
      <c r="J1139" s="5" t="s">
        <v>1184</v>
      </c>
      <c r="K1139" s="5" t="s">
        <v>1361</v>
      </c>
      <c r="L1139" s="5" t="s">
        <v>1486</v>
      </c>
      <c r="M1139" s="15"/>
      <c r="N1139" s="15"/>
      <c r="O1139" s="13">
        <v>0.05</v>
      </c>
      <c r="P1139" s="18">
        <v>1244.3989999999999</v>
      </c>
      <c r="Q1139" s="4">
        <f t="shared" si="118"/>
        <v>678.23267522489698</v>
      </c>
      <c r="R1139" s="4">
        <f t="shared" si="119"/>
        <v>298.42237709895466</v>
      </c>
      <c r="S1139" s="16">
        <v>0</v>
      </c>
      <c r="T1139" s="2">
        <f t="shared" si="124"/>
        <v>379.81029812594232</v>
      </c>
    </row>
    <row r="1140" spans="1:20" x14ac:dyDescent="0.25">
      <c r="A1140" s="22" t="s">
        <v>557</v>
      </c>
      <c r="B1140" s="5" t="s">
        <v>1149</v>
      </c>
      <c r="C1140" s="5" t="s">
        <v>1150</v>
      </c>
      <c r="D1140" s="5" t="s">
        <v>1353</v>
      </c>
      <c r="E1140" s="5" t="s">
        <v>1354</v>
      </c>
      <c r="F1140" s="5" t="s">
        <v>2094</v>
      </c>
      <c r="G1140" s="5" t="s">
        <v>2095</v>
      </c>
      <c r="H1140" s="5" t="s">
        <v>1398</v>
      </c>
      <c r="I1140" s="5" t="s">
        <v>1175</v>
      </c>
      <c r="J1140" s="5" t="s">
        <v>1176</v>
      </c>
      <c r="K1140" s="5" t="s">
        <v>1359</v>
      </c>
      <c r="L1140" s="5" t="s">
        <v>1394</v>
      </c>
      <c r="M1140" s="5" t="s">
        <v>1361</v>
      </c>
      <c r="N1140" s="5" t="s">
        <v>2591</v>
      </c>
      <c r="O1140" s="13">
        <v>0.05</v>
      </c>
      <c r="P1140" s="18">
        <v>1244.3989999999999</v>
      </c>
      <c r="Q1140" s="4">
        <f t="shared" si="118"/>
        <v>678.23267522489698</v>
      </c>
      <c r="R1140" s="4"/>
      <c r="S1140" s="4">
        <f>Q1140</f>
        <v>678.23267522489698</v>
      </c>
      <c r="T1140" s="1"/>
    </row>
    <row r="1141" spans="1:20" x14ac:dyDescent="0.25">
      <c r="A1141" s="22" t="s">
        <v>557</v>
      </c>
      <c r="B1141" s="5" t="s">
        <v>1149</v>
      </c>
      <c r="C1141" s="5" t="s">
        <v>1150</v>
      </c>
      <c r="D1141" s="5" t="s">
        <v>1353</v>
      </c>
      <c r="E1141" s="5" t="s">
        <v>1354</v>
      </c>
      <c r="F1141" s="5" t="s">
        <v>2222</v>
      </c>
      <c r="G1141" s="5" t="s">
        <v>2223</v>
      </c>
      <c r="H1141" s="5" t="s">
        <v>1393</v>
      </c>
      <c r="I1141" s="5" t="s">
        <v>1149</v>
      </c>
      <c r="J1141" s="5" t="s">
        <v>1150</v>
      </c>
      <c r="K1141" s="5" t="s">
        <v>1353</v>
      </c>
      <c r="L1141" s="5" t="s">
        <v>1399</v>
      </c>
      <c r="M1141" s="15"/>
      <c r="N1141" s="15"/>
      <c r="O1141" s="13">
        <v>0.9</v>
      </c>
      <c r="P1141" s="18">
        <v>22399.181999999997</v>
      </c>
      <c r="Q1141" s="4">
        <f t="shared" si="118"/>
        <v>12208.188154048146</v>
      </c>
      <c r="R1141" s="4">
        <f t="shared" si="119"/>
        <v>5371.6027877811848</v>
      </c>
      <c r="S1141" s="16">
        <v>0</v>
      </c>
      <c r="T1141" s="2">
        <f t="shared" ref="T1141:T1159" si="125">Q1141-R1141</f>
        <v>6836.5853662669615</v>
      </c>
    </row>
    <row r="1142" spans="1:20" x14ac:dyDescent="0.25">
      <c r="A1142" s="22" t="s">
        <v>558</v>
      </c>
      <c r="B1142" s="5" t="s">
        <v>1143</v>
      </c>
      <c r="C1142" s="5" t="s">
        <v>1144</v>
      </c>
      <c r="D1142" s="5" t="s">
        <v>1348</v>
      </c>
      <c r="E1142" s="5" t="s">
        <v>1349</v>
      </c>
      <c r="F1142" s="5" t="s">
        <v>1501</v>
      </c>
      <c r="G1142" s="5" t="s">
        <v>1502</v>
      </c>
      <c r="H1142" s="5" t="s">
        <v>1393</v>
      </c>
      <c r="I1142" s="5" t="s">
        <v>1143</v>
      </c>
      <c r="J1142" s="5" t="s">
        <v>1144</v>
      </c>
      <c r="K1142" s="5" t="s">
        <v>1348</v>
      </c>
      <c r="L1142" s="5" t="s">
        <v>1407</v>
      </c>
      <c r="M1142" s="15"/>
      <c r="N1142" s="15"/>
      <c r="O1142" s="13">
        <v>0.5</v>
      </c>
      <c r="P1142" s="18">
        <v>10930.825000000001</v>
      </c>
      <c r="Q1142" s="4">
        <f t="shared" si="118"/>
        <v>5957.6090001399762</v>
      </c>
      <c r="R1142" s="4">
        <f t="shared" si="119"/>
        <v>2621.3479600615897</v>
      </c>
      <c r="S1142" s="16">
        <v>0</v>
      </c>
      <c r="T1142" s="2">
        <f t="shared" si="125"/>
        <v>3336.2610400783865</v>
      </c>
    </row>
    <row r="1143" spans="1:20" x14ac:dyDescent="0.25">
      <c r="A1143" s="22" t="s">
        <v>558</v>
      </c>
      <c r="B1143" s="5" t="s">
        <v>1143</v>
      </c>
      <c r="C1143" s="5" t="s">
        <v>1144</v>
      </c>
      <c r="D1143" s="5" t="s">
        <v>1348</v>
      </c>
      <c r="E1143" s="5" t="s">
        <v>1349</v>
      </c>
      <c r="F1143" s="5" t="s">
        <v>2200</v>
      </c>
      <c r="G1143" s="5" t="s">
        <v>2201</v>
      </c>
      <c r="H1143" s="5" t="s">
        <v>1402</v>
      </c>
      <c r="I1143" s="5" t="s">
        <v>1143</v>
      </c>
      <c r="J1143" s="5" t="s">
        <v>1144</v>
      </c>
      <c r="K1143" s="5" t="s">
        <v>1348</v>
      </c>
      <c r="L1143" s="5" t="s">
        <v>1407</v>
      </c>
      <c r="M1143" s="15"/>
      <c r="N1143" s="15"/>
      <c r="O1143" s="13">
        <v>0.5</v>
      </c>
      <c r="P1143" s="18">
        <v>10930.825000000001</v>
      </c>
      <c r="Q1143" s="4">
        <f t="shared" si="118"/>
        <v>5957.6090001399762</v>
      </c>
      <c r="R1143" s="4">
        <f t="shared" si="119"/>
        <v>2621.3479600615897</v>
      </c>
      <c r="S1143" s="16">
        <v>0</v>
      </c>
      <c r="T1143" s="2">
        <f t="shared" si="125"/>
        <v>3336.2610400783865</v>
      </c>
    </row>
    <row r="1144" spans="1:20" x14ac:dyDescent="0.25">
      <c r="A1144" s="22" t="s">
        <v>559</v>
      </c>
      <c r="B1144" s="5" t="s">
        <v>1143</v>
      </c>
      <c r="C1144" s="5" t="s">
        <v>1144</v>
      </c>
      <c r="D1144" s="5" t="s">
        <v>1348</v>
      </c>
      <c r="E1144" s="5" t="s">
        <v>1349</v>
      </c>
      <c r="F1144" s="5" t="s">
        <v>1501</v>
      </c>
      <c r="G1144" s="5" t="s">
        <v>1502</v>
      </c>
      <c r="H1144" s="5" t="s">
        <v>1393</v>
      </c>
      <c r="I1144" s="5" t="s">
        <v>1143</v>
      </c>
      <c r="J1144" s="5" t="s">
        <v>1144</v>
      </c>
      <c r="K1144" s="5" t="s">
        <v>1348</v>
      </c>
      <c r="L1144" s="5" t="s">
        <v>1407</v>
      </c>
      <c r="M1144" s="15"/>
      <c r="N1144" s="15"/>
      <c r="O1144" s="13">
        <v>0.5</v>
      </c>
      <c r="P1144" s="18">
        <v>7134.8200000000006</v>
      </c>
      <c r="Q1144" s="4">
        <f t="shared" si="118"/>
        <v>3888.6788368104608</v>
      </c>
      <c r="R1144" s="4">
        <f t="shared" si="119"/>
        <v>1711.0186881966029</v>
      </c>
      <c r="S1144" s="16">
        <v>0</v>
      </c>
      <c r="T1144" s="2">
        <f t="shared" si="125"/>
        <v>2177.6601486138579</v>
      </c>
    </row>
    <row r="1145" spans="1:20" x14ac:dyDescent="0.25">
      <c r="A1145" s="22" t="s">
        <v>559</v>
      </c>
      <c r="B1145" s="5" t="s">
        <v>1143</v>
      </c>
      <c r="C1145" s="5" t="s">
        <v>1144</v>
      </c>
      <c r="D1145" s="5" t="s">
        <v>1348</v>
      </c>
      <c r="E1145" s="5" t="s">
        <v>1349</v>
      </c>
      <c r="F1145" s="5" t="s">
        <v>2200</v>
      </c>
      <c r="G1145" s="5" t="s">
        <v>2201</v>
      </c>
      <c r="H1145" s="5" t="s">
        <v>1402</v>
      </c>
      <c r="I1145" s="5" t="s">
        <v>1143</v>
      </c>
      <c r="J1145" s="5" t="s">
        <v>1144</v>
      </c>
      <c r="K1145" s="5" t="s">
        <v>1348</v>
      </c>
      <c r="L1145" s="5" t="s">
        <v>1407</v>
      </c>
      <c r="M1145" s="15"/>
      <c r="N1145" s="15"/>
      <c r="O1145" s="13">
        <v>0.5</v>
      </c>
      <c r="P1145" s="18">
        <v>7134.8200000000006</v>
      </c>
      <c r="Q1145" s="4">
        <f t="shared" si="118"/>
        <v>3888.6788368104608</v>
      </c>
      <c r="R1145" s="4">
        <f t="shared" si="119"/>
        <v>1711.0186881966029</v>
      </c>
      <c r="S1145" s="16">
        <v>0</v>
      </c>
      <c r="T1145" s="2">
        <f t="shared" si="125"/>
        <v>2177.6601486138579</v>
      </c>
    </row>
    <row r="1146" spans="1:20" x14ac:dyDescent="0.25">
      <c r="A1146" s="22" t="s">
        <v>560</v>
      </c>
      <c r="B1146" s="5" t="s">
        <v>1147</v>
      </c>
      <c r="C1146" s="5" t="s">
        <v>1148</v>
      </c>
      <c r="D1146" s="5" t="s">
        <v>1336</v>
      </c>
      <c r="E1146" s="5" t="s">
        <v>1352</v>
      </c>
      <c r="F1146" s="5" t="s">
        <v>1653</v>
      </c>
      <c r="G1146" s="5" t="s">
        <v>1654</v>
      </c>
      <c r="H1146" s="5" t="s">
        <v>1393</v>
      </c>
      <c r="I1146" s="5" t="s">
        <v>1147</v>
      </c>
      <c r="J1146" s="5" t="s">
        <v>1148</v>
      </c>
      <c r="K1146" s="5" t="s">
        <v>1336</v>
      </c>
      <c r="L1146" s="5" t="s">
        <v>1352</v>
      </c>
      <c r="M1146" s="15"/>
      <c r="N1146" s="15"/>
      <c r="O1146" s="13">
        <v>0.25</v>
      </c>
      <c r="P1146" s="18">
        <v>950.07249999999999</v>
      </c>
      <c r="Q1146" s="4">
        <f t="shared" si="118"/>
        <v>517.81640240196759</v>
      </c>
      <c r="R1146" s="4">
        <f t="shared" si="119"/>
        <v>227.83921705686575</v>
      </c>
      <c r="S1146" s="16">
        <v>0</v>
      </c>
      <c r="T1146" s="2">
        <f t="shared" si="125"/>
        <v>289.97718534510182</v>
      </c>
    </row>
    <row r="1147" spans="1:20" x14ac:dyDescent="0.25">
      <c r="A1147" s="22" t="s">
        <v>560</v>
      </c>
      <c r="B1147" s="5" t="s">
        <v>1147</v>
      </c>
      <c r="C1147" s="5" t="s">
        <v>1148</v>
      </c>
      <c r="D1147" s="5" t="s">
        <v>1336</v>
      </c>
      <c r="E1147" s="5" t="s">
        <v>1352</v>
      </c>
      <c r="F1147" s="5" t="s">
        <v>1653</v>
      </c>
      <c r="G1147" s="5" t="s">
        <v>1654</v>
      </c>
      <c r="H1147" s="5" t="s">
        <v>1393</v>
      </c>
      <c r="I1147" s="5" t="s">
        <v>1217</v>
      </c>
      <c r="J1147" s="5" t="s">
        <v>1218</v>
      </c>
      <c r="K1147" s="5" t="s">
        <v>1336</v>
      </c>
      <c r="L1147" s="5" t="s">
        <v>1352</v>
      </c>
      <c r="M1147" s="15"/>
      <c r="N1147" s="15"/>
      <c r="O1147" s="13">
        <v>0.25</v>
      </c>
      <c r="P1147" s="18">
        <v>950.07249999999999</v>
      </c>
      <c r="Q1147" s="4">
        <f t="shared" si="118"/>
        <v>517.81640240196759</v>
      </c>
      <c r="R1147" s="4">
        <f t="shared" si="119"/>
        <v>227.83921705686575</v>
      </c>
      <c r="S1147" s="16">
        <v>0</v>
      </c>
      <c r="T1147" s="2">
        <f t="shared" si="125"/>
        <v>289.97718534510182</v>
      </c>
    </row>
    <row r="1148" spans="1:20" x14ac:dyDescent="0.25">
      <c r="A1148" s="22" t="s">
        <v>560</v>
      </c>
      <c r="B1148" s="5" t="s">
        <v>1147</v>
      </c>
      <c r="C1148" s="5" t="s">
        <v>1148</v>
      </c>
      <c r="D1148" s="5" t="s">
        <v>1336</v>
      </c>
      <c r="E1148" s="5" t="s">
        <v>1352</v>
      </c>
      <c r="F1148" s="5" t="s">
        <v>1575</v>
      </c>
      <c r="G1148" s="5" t="s">
        <v>1576</v>
      </c>
      <c r="H1148" s="5" t="s">
        <v>1402</v>
      </c>
      <c r="I1148" s="5" t="s">
        <v>1147</v>
      </c>
      <c r="J1148" s="5" t="s">
        <v>1148</v>
      </c>
      <c r="K1148" s="5" t="s">
        <v>1336</v>
      </c>
      <c r="L1148" s="5" t="s">
        <v>1352</v>
      </c>
      <c r="M1148" s="15"/>
      <c r="N1148" s="15"/>
      <c r="O1148" s="13">
        <v>0.1</v>
      </c>
      <c r="P1148" s="18">
        <v>380.029</v>
      </c>
      <c r="Q1148" s="4">
        <f t="shared" si="118"/>
        <v>207.126560960787</v>
      </c>
      <c r="R1148" s="4">
        <f t="shared" si="119"/>
        <v>91.13568682274628</v>
      </c>
      <c r="S1148" s="16">
        <v>0</v>
      </c>
      <c r="T1148" s="2">
        <f t="shared" si="125"/>
        <v>115.99087413804072</v>
      </c>
    </row>
    <row r="1149" spans="1:20" x14ac:dyDescent="0.25">
      <c r="A1149" s="22" t="s">
        <v>560</v>
      </c>
      <c r="B1149" s="5" t="s">
        <v>1147</v>
      </c>
      <c r="C1149" s="5" t="s">
        <v>1148</v>
      </c>
      <c r="D1149" s="5" t="s">
        <v>1336</v>
      </c>
      <c r="E1149" s="5" t="s">
        <v>1352</v>
      </c>
      <c r="F1149" s="5" t="s">
        <v>1681</v>
      </c>
      <c r="G1149" s="5" t="s">
        <v>1682</v>
      </c>
      <c r="H1149" s="5" t="s">
        <v>1402</v>
      </c>
      <c r="I1149" s="5" t="s">
        <v>1147</v>
      </c>
      <c r="J1149" s="5" t="s">
        <v>1148</v>
      </c>
      <c r="K1149" s="5" t="s">
        <v>1336</v>
      </c>
      <c r="L1149" s="5" t="s">
        <v>1352</v>
      </c>
      <c r="M1149" s="15"/>
      <c r="N1149" s="15"/>
      <c r="O1149" s="13">
        <v>0.2</v>
      </c>
      <c r="P1149" s="18">
        <v>760.05799999999999</v>
      </c>
      <c r="Q1149" s="4">
        <f t="shared" si="118"/>
        <v>414.25312192157401</v>
      </c>
      <c r="R1149" s="4">
        <f t="shared" si="119"/>
        <v>182.27137364549256</v>
      </c>
      <c r="S1149" s="16">
        <v>0</v>
      </c>
      <c r="T1149" s="2">
        <f t="shared" si="125"/>
        <v>231.98174827608145</v>
      </c>
    </row>
    <row r="1150" spans="1:20" x14ac:dyDescent="0.25">
      <c r="A1150" s="22" t="s">
        <v>560</v>
      </c>
      <c r="B1150" s="5" t="s">
        <v>1147</v>
      </c>
      <c r="C1150" s="5" t="s">
        <v>1148</v>
      </c>
      <c r="D1150" s="5" t="s">
        <v>1336</v>
      </c>
      <c r="E1150" s="5" t="s">
        <v>1352</v>
      </c>
      <c r="F1150" s="5" t="s">
        <v>1681</v>
      </c>
      <c r="G1150" s="5" t="s">
        <v>1682</v>
      </c>
      <c r="H1150" s="5" t="s">
        <v>1402</v>
      </c>
      <c r="I1150" s="5" t="s">
        <v>1217</v>
      </c>
      <c r="J1150" s="5" t="s">
        <v>1218</v>
      </c>
      <c r="K1150" s="5" t="s">
        <v>1336</v>
      </c>
      <c r="L1150" s="5" t="s">
        <v>1352</v>
      </c>
      <c r="M1150" s="15"/>
      <c r="N1150" s="15"/>
      <c r="O1150" s="13">
        <v>0.2</v>
      </c>
      <c r="P1150" s="18">
        <v>760.05799999999999</v>
      </c>
      <c r="Q1150" s="4">
        <f t="shared" si="118"/>
        <v>414.25312192157401</v>
      </c>
      <c r="R1150" s="4">
        <f t="shared" si="119"/>
        <v>182.27137364549256</v>
      </c>
      <c r="S1150" s="16">
        <v>0</v>
      </c>
      <c r="T1150" s="2">
        <f t="shared" si="125"/>
        <v>231.98174827608145</v>
      </c>
    </row>
    <row r="1151" spans="1:20" x14ac:dyDescent="0.25">
      <c r="A1151" s="22" t="s">
        <v>561</v>
      </c>
      <c r="B1151" s="5" t="s">
        <v>1179</v>
      </c>
      <c r="C1151" s="5" t="s">
        <v>1340</v>
      </c>
      <c r="D1151" s="5" t="s">
        <v>1346</v>
      </c>
      <c r="E1151" s="5" t="s">
        <v>1347</v>
      </c>
      <c r="F1151" s="5" t="s">
        <v>2224</v>
      </c>
      <c r="G1151" s="5" t="s">
        <v>2225</v>
      </c>
      <c r="H1151" s="5" t="s">
        <v>1393</v>
      </c>
      <c r="I1151" s="5" t="s">
        <v>1179</v>
      </c>
      <c r="J1151" s="5" t="s">
        <v>1180</v>
      </c>
      <c r="K1151" s="5" t="s">
        <v>1346</v>
      </c>
      <c r="L1151" s="5" t="s">
        <v>1395</v>
      </c>
      <c r="M1151" s="15"/>
      <c r="N1151" s="15"/>
      <c r="O1151" s="13">
        <v>1</v>
      </c>
      <c r="P1151" s="18">
        <v>-11.36</v>
      </c>
      <c r="Q1151" s="4">
        <f t="shared" si="118"/>
        <v>-6.1915215220800004</v>
      </c>
      <c r="R1151" s="4">
        <f t="shared" si="119"/>
        <v>-2.7242694697152001</v>
      </c>
      <c r="S1151" s="16">
        <v>0</v>
      </c>
      <c r="T1151" s="2">
        <f t="shared" si="125"/>
        <v>-3.4672520523648003</v>
      </c>
    </row>
    <row r="1152" spans="1:20" x14ac:dyDescent="0.25">
      <c r="A1152" s="22" t="s">
        <v>562</v>
      </c>
      <c r="B1152" s="5" t="s">
        <v>1173</v>
      </c>
      <c r="C1152" s="5" t="s">
        <v>1174</v>
      </c>
      <c r="D1152" s="5" t="s">
        <v>1336</v>
      </c>
      <c r="E1152" s="5" t="s">
        <v>1352</v>
      </c>
      <c r="F1152" s="5" t="s">
        <v>2226</v>
      </c>
      <c r="G1152" s="5" t="s">
        <v>2227</v>
      </c>
      <c r="H1152" s="5" t="s">
        <v>1402</v>
      </c>
      <c r="I1152" s="5" t="s">
        <v>1173</v>
      </c>
      <c r="J1152" s="5" t="s">
        <v>1174</v>
      </c>
      <c r="K1152" s="5" t="s">
        <v>1336</v>
      </c>
      <c r="L1152" s="5" t="s">
        <v>1352</v>
      </c>
      <c r="M1152" s="15"/>
      <c r="N1152" s="15"/>
      <c r="O1152" s="13">
        <v>0.3</v>
      </c>
      <c r="P1152" s="18">
        <v>4822.2809999999999</v>
      </c>
      <c r="Q1152" s="4">
        <f t="shared" si="118"/>
        <v>2628.279630019143</v>
      </c>
      <c r="R1152" s="4">
        <f t="shared" si="119"/>
        <v>1156.443037208423</v>
      </c>
      <c r="S1152" s="16">
        <v>0</v>
      </c>
      <c r="T1152" s="2">
        <f t="shared" si="125"/>
        <v>1471.83659281072</v>
      </c>
    </row>
    <row r="1153" spans="1:20" x14ac:dyDescent="0.25">
      <c r="A1153" s="22" t="s">
        <v>562</v>
      </c>
      <c r="B1153" s="5" t="s">
        <v>1173</v>
      </c>
      <c r="C1153" s="5" t="s">
        <v>1174</v>
      </c>
      <c r="D1153" s="5" t="s">
        <v>1336</v>
      </c>
      <c r="E1153" s="5" t="s">
        <v>1352</v>
      </c>
      <c r="F1153" s="5" t="s">
        <v>1480</v>
      </c>
      <c r="G1153" s="5" t="s">
        <v>1481</v>
      </c>
      <c r="H1153" s="5" t="s">
        <v>1393</v>
      </c>
      <c r="I1153" s="5" t="s">
        <v>1173</v>
      </c>
      <c r="J1153" s="5" t="s">
        <v>1174</v>
      </c>
      <c r="K1153" s="5" t="s">
        <v>1336</v>
      </c>
      <c r="L1153" s="5" t="s">
        <v>1352</v>
      </c>
      <c r="M1153" s="15"/>
      <c r="N1153" s="15"/>
      <c r="O1153" s="13">
        <v>0.4</v>
      </c>
      <c r="P1153" s="18">
        <v>6429.7080000000005</v>
      </c>
      <c r="Q1153" s="4">
        <f t="shared" si="118"/>
        <v>3504.3728400255245</v>
      </c>
      <c r="R1153" s="4">
        <f t="shared" si="119"/>
        <v>1541.9240496112309</v>
      </c>
      <c r="S1153" s="16">
        <v>0</v>
      </c>
      <c r="T1153" s="2">
        <f t="shared" si="125"/>
        <v>1962.4487904142936</v>
      </c>
    </row>
    <row r="1154" spans="1:20" x14ac:dyDescent="0.25">
      <c r="A1154" s="22" t="s">
        <v>562</v>
      </c>
      <c r="B1154" s="5" t="s">
        <v>1173</v>
      </c>
      <c r="C1154" s="5" t="s">
        <v>1174</v>
      </c>
      <c r="D1154" s="5" t="s">
        <v>1336</v>
      </c>
      <c r="E1154" s="5" t="s">
        <v>1352</v>
      </c>
      <c r="F1154" s="5" t="s">
        <v>2228</v>
      </c>
      <c r="G1154" s="5" t="s">
        <v>2229</v>
      </c>
      <c r="H1154" s="5" t="s">
        <v>1402</v>
      </c>
      <c r="I1154" s="5" t="s">
        <v>1273</v>
      </c>
      <c r="J1154" s="5" t="s">
        <v>1274</v>
      </c>
      <c r="K1154" s="5" t="s">
        <v>1801</v>
      </c>
      <c r="L1154" s="5" t="s">
        <v>1802</v>
      </c>
      <c r="M1154" s="15"/>
      <c r="N1154" s="15"/>
      <c r="O1154" s="13">
        <v>0.3</v>
      </c>
      <c r="P1154" s="18">
        <v>4822.2809999999999</v>
      </c>
      <c r="Q1154" s="4">
        <f t="shared" si="118"/>
        <v>2628.279630019143</v>
      </c>
      <c r="R1154" s="4">
        <f t="shared" si="119"/>
        <v>1156.443037208423</v>
      </c>
      <c r="S1154" s="16">
        <v>0</v>
      </c>
      <c r="T1154" s="2">
        <f t="shared" si="125"/>
        <v>1471.83659281072</v>
      </c>
    </row>
    <row r="1155" spans="1:20" x14ac:dyDescent="0.25">
      <c r="A1155" s="22" t="s">
        <v>563</v>
      </c>
      <c r="B1155" s="5" t="s">
        <v>1281</v>
      </c>
      <c r="C1155" s="5" t="s">
        <v>1282</v>
      </c>
      <c r="D1155" s="5" t="s">
        <v>1353</v>
      </c>
      <c r="E1155" s="5" t="s">
        <v>1354</v>
      </c>
      <c r="F1155" s="5" t="s">
        <v>1929</v>
      </c>
      <c r="G1155" s="5" t="s">
        <v>1930</v>
      </c>
      <c r="H1155" s="5" t="s">
        <v>1398</v>
      </c>
      <c r="I1155" s="5" t="s">
        <v>1177</v>
      </c>
      <c r="J1155" s="5" t="s">
        <v>1178</v>
      </c>
      <c r="K1155" s="5" t="s">
        <v>1336</v>
      </c>
      <c r="L1155" s="5" t="s">
        <v>1352</v>
      </c>
      <c r="M1155" s="15"/>
      <c r="N1155" s="15"/>
      <c r="O1155" s="13">
        <v>0.25</v>
      </c>
      <c r="P1155" s="18">
        <v>6497.5225</v>
      </c>
      <c r="Q1155" s="4">
        <f t="shared" si="118"/>
        <v>3541.3336618793178</v>
      </c>
      <c r="R1155" s="4">
        <f t="shared" si="119"/>
        <v>1558.1868112268999</v>
      </c>
      <c r="S1155" s="16">
        <v>0</v>
      </c>
      <c r="T1155" s="2">
        <f t="shared" si="125"/>
        <v>1983.1468506524179</v>
      </c>
    </row>
    <row r="1156" spans="1:20" x14ac:dyDescent="0.25">
      <c r="A1156" s="22" t="s">
        <v>563</v>
      </c>
      <c r="B1156" s="5" t="s">
        <v>1281</v>
      </c>
      <c r="C1156" s="5" t="s">
        <v>1282</v>
      </c>
      <c r="D1156" s="5" t="s">
        <v>1353</v>
      </c>
      <c r="E1156" s="5" t="s">
        <v>1354</v>
      </c>
      <c r="F1156" s="5" t="s">
        <v>2230</v>
      </c>
      <c r="G1156" s="5" t="s">
        <v>2231</v>
      </c>
      <c r="H1156" s="5" t="s">
        <v>1393</v>
      </c>
      <c r="I1156" s="5" t="s">
        <v>1281</v>
      </c>
      <c r="J1156" s="5" t="s">
        <v>1282</v>
      </c>
      <c r="K1156" s="5" t="s">
        <v>1353</v>
      </c>
      <c r="L1156" s="5" t="s">
        <v>1399</v>
      </c>
      <c r="M1156" s="15"/>
      <c r="N1156" s="15"/>
      <c r="O1156" s="13">
        <v>0.25</v>
      </c>
      <c r="P1156" s="18">
        <v>6497.5225</v>
      </c>
      <c r="Q1156" s="4">
        <f t="shared" si="118"/>
        <v>3541.3336618793178</v>
      </c>
      <c r="R1156" s="4">
        <f t="shared" si="119"/>
        <v>1558.1868112268999</v>
      </c>
      <c r="S1156" s="16">
        <v>0</v>
      </c>
      <c r="T1156" s="2">
        <f t="shared" si="125"/>
        <v>1983.1468506524179</v>
      </c>
    </row>
    <row r="1157" spans="1:20" x14ac:dyDescent="0.25">
      <c r="A1157" s="22" t="s">
        <v>563</v>
      </c>
      <c r="B1157" s="5" t="s">
        <v>1281</v>
      </c>
      <c r="C1157" s="5" t="s">
        <v>1282</v>
      </c>
      <c r="D1157" s="5" t="s">
        <v>1353</v>
      </c>
      <c r="E1157" s="5" t="s">
        <v>1354</v>
      </c>
      <c r="F1157" s="5" t="s">
        <v>2232</v>
      </c>
      <c r="G1157" s="5" t="s">
        <v>2233</v>
      </c>
      <c r="H1157" s="5" t="s">
        <v>1398</v>
      </c>
      <c r="I1157" s="5" t="s">
        <v>1281</v>
      </c>
      <c r="J1157" s="5" t="s">
        <v>1282</v>
      </c>
      <c r="K1157" s="5" t="s">
        <v>1353</v>
      </c>
      <c r="L1157" s="5" t="s">
        <v>1399</v>
      </c>
      <c r="M1157" s="15"/>
      <c r="N1157" s="15"/>
      <c r="O1157" s="13">
        <v>0.25</v>
      </c>
      <c r="P1157" s="18">
        <v>6497.5225</v>
      </c>
      <c r="Q1157" s="4">
        <f t="shared" ref="Q1157:Q1220" si="126">P1157*$Q$2</f>
        <v>3541.3336618793178</v>
      </c>
      <c r="R1157" s="4">
        <f t="shared" ref="R1157:R1220" si="127">0.44*Q1157</f>
        <v>1558.1868112268999</v>
      </c>
      <c r="S1157" s="16">
        <v>0</v>
      </c>
      <c r="T1157" s="2">
        <f t="shared" si="125"/>
        <v>1983.1468506524179</v>
      </c>
    </row>
    <row r="1158" spans="1:20" x14ac:dyDescent="0.25">
      <c r="A1158" s="22" t="s">
        <v>563</v>
      </c>
      <c r="B1158" s="5" t="s">
        <v>1281</v>
      </c>
      <c r="C1158" s="5" t="s">
        <v>1282</v>
      </c>
      <c r="D1158" s="5" t="s">
        <v>1353</v>
      </c>
      <c r="E1158" s="5" t="s">
        <v>1354</v>
      </c>
      <c r="F1158" s="5" t="s">
        <v>2234</v>
      </c>
      <c r="G1158" s="5" t="s">
        <v>2235</v>
      </c>
      <c r="H1158" s="5" t="s">
        <v>1398</v>
      </c>
      <c r="I1158" s="5" t="s">
        <v>1263</v>
      </c>
      <c r="J1158" s="5" t="s">
        <v>1264</v>
      </c>
      <c r="K1158" s="5" t="s">
        <v>1380</v>
      </c>
      <c r="L1158" s="5" t="s">
        <v>2004</v>
      </c>
      <c r="M1158" s="15"/>
      <c r="N1158" s="15"/>
      <c r="O1158" s="13">
        <v>0.25</v>
      </c>
      <c r="P1158" s="18">
        <v>6497.5225</v>
      </c>
      <c r="Q1158" s="4">
        <f t="shared" si="126"/>
        <v>3541.3336618793178</v>
      </c>
      <c r="R1158" s="4">
        <f t="shared" si="127"/>
        <v>1558.1868112268999</v>
      </c>
      <c r="S1158" s="16">
        <v>0</v>
      </c>
      <c r="T1158" s="2">
        <f t="shared" si="125"/>
        <v>1983.1468506524179</v>
      </c>
    </row>
    <row r="1159" spans="1:20" x14ac:dyDescent="0.25">
      <c r="A1159" s="22" t="s">
        <v>564</v>
      </c>
      <c r="B1159" s="5" t="s">
        <v>1175</v>
      </c>
      <c r="C1159" s="5" t="s">
        <v>1176</v>
      </c>
      <c r="D1159" s="5" t="s">
        <v>1359</v>
      </c>
      <c r="E1159" s="5" t="s">
        <v>1360</v>
      </c>
      <c r="F1159" s="5" t="s">
        <v>1929</v>
      </c>
      <c r="G1159" s="5" t="s">
        <v>1930</v>
      </c>
      <c r="H1159" s="5" t="s">
        <v>1398</v>
      </c>
      <c r="I1159" s="5" t="s">
        <v>1177</v>
      </c>
      <c r="J1159" s="5" t="s">
        <v>1178</v>
      </c>
      <c r="K1159" s="5" t="s">
        <v>1336</v>
      </c>
      <c r="L1159" s="5" t="s">
        <v>1352</v>
      </c>
      <c r="M1159" s="15"/>
      <c r="N1159" s="15"/>
      <c r="O1159" s="13">
        <v>0.13</v>
      </c>
      <c r="P1159" s="18">
        <v>7555.3894000000009</v>
      </c>
      <c r="Q1159" s="4">
        <f t="shared" si="126"/>
        <v>4117.9010631861893</v>
      </c>
      <c r="R1159" s="4">
        <f t="shared" si="127"/>
        <v>1811.8764678019234</v>
      </c>
      <c r="S1159" s="16">
        <v>0</v>
      </c>
      <c r="T1159" s="2">
        <f t="shared" si="125"/>
        <v>2306.0245953842659</v>
      </c>
    </row>
    <row r="1160" spans="1:20" x14ac:dyDescent="0.25">
      <c r="A1160" s="22" t="s">
        <v>564</v>
      </c>
      <c r="B1160" s="5" t="s">
        <v>1175</v>
      </c>
      <c r="C1160" s="5" t="s">
        <v>1176</v>
      </c>
      <c r="D1160" s="5" t="s">
        <v>1359</v>
      </c>
      <c r="E1160" s="5" t="s">
        <v>1360</v>
      </c>
      <c r="F1160" s="5" t="s">
        <v>1929</v>
      </c>
      <c r="G1160" s="5" t="s">
        <v>1930</v>
      </c>
      <c r="H1160" s="5" t="s">
        <v>1398</v>
      </c>
      <c r="I1160" s="5" t="s">
        <v>1175</v>
      </c>
      <c r="J1160" s="5" t="s">
        <v>1176</v>
      </c>
      <c r="K1160" s="5" t="s">
        <v>1359</v>
      </c>
      <c r="L1160" s="5" t="s">
        <v>1394</v>
      </c>
      <c r="M1160" s="5" t="s">
        <v>1336</v>
      </c>
      <c r="N1160" s="5" t="s">
        <v>2588</v>
      </c>
      <c r="O1160" s="13">
        <v>0.12</v>
      </c>
      <c r="P1160" s="18">
        <v>6974.2056000000002</v>
      </c>
      <c r="Q1160" s="4">
        <f t="shared" si="126"/>
        <v>3801.1394429410971</v>
      </c>
      <c r="R1160" s="4"/>
      <c r="S1160" s="4">
        <f>Q1160</f>
        <v>3801.1394429410971</v>
      </c>
      <c r="T1160" s="1"/>
    </row>
    <row r="1161" spans="1:20" x14ac:dyDescent="0.25">
      <c r="A1161" s="22" t="s">
        <v>564</v>
      </c>
      <c r="B1161" s="5" t="s">
        <v>1175</v>
      </c>
      <c r="C1161" s="5" t="s">
        <v>1176</v>
      </c>
      <c r="D1161" s="5" t="s">
        <v>1359</v>
      </c>
      <c r="E1161" s="5" t="s">
        <v>1360</v>
      </c>
      <c r="F1161" s="5" t="s">
        <v>2230</v>
      </c>
      <c r="G1161" s="5" t="s">
        <v>2231</v>
      </c>
      <c r="H1161" s="5" t="s">
        <v>1393</v>
      </c>
      <c r="I1161" s="5" t="s">
        <v>1281</v>
      </c>
      <c r="J1161" s="5" t="s">
        <v>1282</v>
      </c>
      <c r="K1161" s="5" t="s">
        <v>1353</v>
      </c>
      <c r="L1161" s="5" t="s">
        <v>1399</v>
      </c>
      <c r="M1161" s="15"/>
      <c r="N1161" s="15"/>
      <c r="O1161" s="13">
        <v>0</v>
      </c>
      <c r="P1161" s="18">
        <v>0</v>
      </c>
      <c r="Q1161" s="4">
        <f t="shared" si="126"/>
        <v>0</v>
      </c>
      <c r="R1161" s="4">
        <f t="shared" si="127"/>
        <v>0</v>
      </c>
      <c r="S1161" s="16">
        <v>0</v>
      </c>
      <c r="T1161" s="2">
        <f>Q1161-R1161</f>
        <v>0</v>
      </c>
    </row>
    <row r="1162" spans="1:20" x14ac:dyDescent="0.25">
      <c r="A1162" s="22" t="s">
        <v>564</v>
      </c>
      <c r="B1162" s="5" t="s">
        <v>1175</v>
      </c>
      <c r="C1162" s="5" t="s">
        <v>1176</v>
      </c>
      <c r="D1162" s="5" t="s">
        <v>1359</v>
      </c>
      <c r="E1162" s="5" t="s">
        <v>1360</v>
      </c>
      <c r="F1162" s="5" t="s">
        <v>2230</v>
      </c>
      <c r="G1162" s="5" t="s">
        <v>2231</v>
      </c>
      <c r="H1162" s="5" t="s">
        <v>1393</v>
      </c>
      <c r="I1162" s="5" t="s">
        <v>1175</v>
      </c>
      <c r="J1162" s="5" t="s">
        <v>1176</v>
      </c>
      <c r="K1162" s="5" t="s">
        <v>1359</v>
      </c>
      <c r="L1162" s="5" t="s">
        <v>1394</v>
      </c>
      <c r="M1162" s="5" t="s">
        <v>1353</v>
      </c>
      <c r="N1162" s="5" t="s">
        <v>2587</v>
      </c>
      <c r="O1162" s="13">
        <v>0.25</v>
      </c>
      <c r="P1162" s="18">
        <v>14529.595000000001</v>
      </c>
      <c r="Q1162" s="4">
        <f t="shared" si="126"/>
        <v>7919.0405061272859</v>
      </c>
      <c r="R1162" s="4"/>
      <c r="S1162" s="4">
        <f>Q1162</f>
        <v>7919.0405061272859</v>
      </c>
      <c r="T1162" s="1"/>
    </row>
    <row r="1163" spans="1:20" x14ac:dyDescent="0.25">
      <c r="A1163" s="22" t="s">
        <v>564</v>
      </c>
      <c r="B1163" s="5" t="s">
        <v>1175</v>
      </c>
      <c r="C1163" s="5" t="s">
        <v>1176</v>
      </c>
      <c r="D1163" s="5" t="s">
        <v>1359</v>
      </c>
      <c r="E1163" s="5" t="s">
        <v>1360</v>
      </c>
      <c r="F1163" s="5" t="s">
        <v>2232</v>
      </c>
      <c r="G1163" s="5" t="s">
        <v>2233</v>
      </c>
      <c r="H1163" s="5" t="s">
        <v>1398</v>
      </c>
      <c r="I1163" s="5" t="s">
        <v>1281</v>
      </c>
      <c r="J1163" s="5" t="s">
        <v>1282</v>
      </c>
      <c r="K1163" s="5" t="s">
        <v>1353</v>
      </c>
      <c r="L1163" s="5" t="s">
        <v>1399</v>
      </c>
      <c r="M1163" s="15"/>
      <c r="N1163" s="15"/>
      <c r="O1163" s="13">
        <v>0.25</v>
      </c>
      <c r="P1163" s="18">
        <v>14529.595000000001</v>
      </c>
      <c r="Q1163" s="4">
        <f t="shared" si="126"/>
        <v>7919.0405061272859</v>
      </c>
      <c r="R1163" s="4">
        <f t="shared" si="127"/>
        <v>3484.3778226960058</v>
      </c>
      <c r="S1163" s="16">
        <v>0</v>
      </c>
      <c r="T1163" s="2">
        <f t="shared" ref="T1163:T1165" si="128">Q1163-R1163</f>
        <v>4434.6626834312801</v>
      </c>
    </row>
    <row r="1164" spans="1:20" x14ac:dyDescent="0.25">
      <c r="A1164" s="22" t="s">
        <v>564</v>
      </c>
      <c r="B1164" s="5" t="s">
        <v>1175</v>
      </c>
      <c r="C1164" s="5" t="s">
        <v>1176</v>
      </c>
      <c r="D1164" s="5" t="s">
        <v>1359</v>
      </c>
      <c r="E1164" s="5" t="s">
        <v>1360</v>
      </c>
      <c r="F1164" s="5" t="s">
        <v>2234</v>
      </c>
      <c r="G1164" s="5" t="s">
        <v>2235</v>
      </c>
      <c r="H1164" s="5" t="s">
        <v>1398</v>
      </c>
      <c r="I1164" s="5" t="s">
        <v>1263</v>
      </c>
      <c r="J1164" s="5" t="s">
        <v>1264</v>
      </c>
      <c r="K1164" s="5" t="s">
        <v>1380</v>
      </c>
      <c r="L1164" s="5" t="s">
        <v>2004</v>
      </c>
      <c r="M1164" s="15"/>
      <c r="N1164" s="15"/>
      <c r="O1164" s="13">
        <v>0.25</v>
      </c>
      <c r="P1164" s="18">
        <v>14529.595000000001</v>
      </c>
      <c r="Q1164" s="4">
        <f t="shared" si="126"/>
        <v>7919.0405061272859</v>
      </c>
      <c r="R1164" s="4">
        <f t="shared" si="127"/>
        <v>3484.3778226960058</v>
      </c>
      <c r="S1164" s="16">
        <v>0</v>
      </c>
      <c r="T1164" s="2">
        <f t="shared" si="128"/>
        <v>4434.6626834312801</v>
      </c>
    </row>
    <row r="1165" spans="1:20" x14ac:dyDescent="0.25">
      <c r="A1165" s="22" t="s">
        <v>565</v>
      </c>
      <c r="B1165" s="5" t="s">
        <v>1175</v>
      </c>
      <c r="C1165" s="5" t="s">
        <v>1176</v>
      </c>
      <c r="D1165" s="5" t="s">
        <v>1359</v>
      </c>
      <c r="E1165" s="5" t="s">
        <v>1360</v>
      </c>
      <c r="F1165" s="5" t="s">
        <v>2236</v>
      </c>
      <c r="G1165" s="5" t="s">
        <v>2237</v>
      </c>
      <c r="H1165" s="5" t="s">
        <v>1393</v>
      </c>
      <c r="I1165" s="5" t="s">
        <v>1149</v>
      </c>
      <c r="J1165" s="5" t="s">
        <v>1150</v>
      </c>
      <c r="K1165" s="5" t="s">
        <v>1353</v>
      </c>
      <c r="L1165" s="5" t="s">
        <v>1399</v>
      </c>
      <c r="M1165" s="15"/>
      <c r="N1165" s="15"/>
      <c r="O1165" s="13">
        <v>0.3</v>
      </c>
      <c r="P1165" s="18">
        <v>17323.886999999999</v>
      </c>
      <c r="Q1165" s="4">
        <f t="shared" si="126"/>
        <v>9442.0087329737617</v>
      </c>
      <c r="R1165" s="4">
        <f t="shared" si="127"/>
        <v>4154.4838425084554</v>
      </c>
      <c r="S1165" s="16">
        <v>0</v>
      </c>
      <c r="T1165" s="2">
        <f t="shared" si="128"/>
        <v>5287.5248904653063</v>
      </c>
    </row>
    <row r="1166" spans="1:20" x14ac:dyDescent="0.25">
      <c r="A1166" s="22" t="s">
        <v>565</v>
      </c>
      <c r="B1166" s="5" t="s">
        <v>1175</v>
      </c>
      <c r="C1166" s="5" t="s">
        <v>1176</v>
      </c>
      <c r="D1166" s="5" t="s">
        <v>1359</v>
      </c>
      <c r="E1166" s="5" t="s">
        <v>1360</v>
      </c>
      <c r="F1166" s="5" t="s">
        <v>2236</v>
      </c>
      <c r="G1166" s="5" t="s">
        <v>2237</v>
      </c>
      <c r="H1166" s="5" t="s">
        <v>1393</v>
      </c>
      <c r="I1166" s="5" t="s">
        <v>1175</v>
      </c>
      <c r="J1166" s="5" t="s">
        <v>1176</v>
      </c>
      <c r="K1166" s="5" t="s">
        <v>1359</v>
      </c>
      <c r="L1166" s="5" t="s">
        <v>1394</v>
      </c>
      <c r="M1166" s="5" t="s">
        <v>1353</v>
      </c>
      <c r="N1166" s="5" t="s">
        <v>2587</v>
      </c>
      <c r="O1166" s="13">
        <v>0.7</v>
      </c>
      <c r="P1166" s="18">
        <v>40422.402999999998</v>
      </c>
      <c r="Q1166" s="4">
        <f t="shared" si="126"/>
        <v>22031.353710272109</v>
      </c>
      <c r="R1166" s="4"/>
      <c r="S1166" s="4">
        <f>Q1166</f>
        <v>22031.353710272109</v>
      </c>
      <c r="T1166" s="1"/>
    </row>
    <row r="1167" spans="1:20" x14ac:dyDescent="0.25">
      <c r="A1167" s="22" t="s">
        <v>566</v>
      </c>
      <c r="B1167" s="5" t="s">
        <v>1163</v>
      </c>
      <c r="C1167" s="5" t="s">
        <v>1164</v>
      </c>
      <c r="D1167" s="5" t="s">
        <v>1348</v>
      </c>
      <c r="E1167" s="5" t="s">
        <v>1349</v>
      </c>
      <c r="F1167" s="5" t="s">
        <v>2078</v>
      </c>
      <c r="G1167" s="5" t="s">
        <v>2079</v>
      </c>
      <c r="H1167" s="5" t="s">
        <v>1393</v>
      </c>
      <c r="I1167" s="5" t="s">
        <v>1163</v>
      </c>
      <c r="J1167" s="14" t="s">
        <v>1164</v>
      </c>
      <c r="K1167" s="5" t="s">
        <v>1348</v>
      </c>
      <c r="L1167" s="5" t="s">
        <v>1407</v>
      </c>
      <c r="M1167" s="15"/>
      <c r="N1167" s="15"/>
      <c r="O1167" s="13">
        <v>1</v>
      </c>
      <c r="P1167" s="18">
        <v>8431.49</v>
      </c>
      <c r="Q1167" s="4">
        <f t="shared" si="126"/>
        <v>4595.4006864614703</v>
      </c>
      <c r="R1167" s="4">
        <f t="shared" si="127"/>
        <v>2021.9763020430469</v>
      </c>
      <c r="S1167" s="16">
        <v>0</v>
      </c>
      <c r="T1167" s="2">
        <f t="shared" ref="T1167:T1184" si="129">Q1167-R1167</f>
        <v>2573.4243844184234</v>
      </c>
    </row>
    <row r="1168" spans="1:20" x14ac:dyDescent="0.25">
      <c r="A1168" s="22" t="s">
        <v>567</v>
      </c>
      <c r="B1168" s="5" t="s">
        <v>1161</v>
      </c>
      <c r="C1168" s="5" t="s">
        <v>1162</v>
      </c>
      <c r="D1168" s="5" t="s">
        <v>1348</v>
      </c>
      <c r="E1168" s="5" t="s">
        <v>1349</v>
      </c>
      <c r="F1168" s="5" t="s">
        <v>2238</v>
      </c>
      <c r="G1168" s="5" t="s">
        <v>2239</v>
      </c>
      <c r="H1168" s="5" t="s">
        <v>1402</v>
      </c>
      <c r="I1168" s="5" t="s">
        <v>1209</v>
      </c>
      <c r="J1168" s="5" t="s">
        <v>1210</v>
      </c>
      <c r="K1168" s="5" t="s">
        <v>1348</v>
      </c>
      <c r="L1168" s="5" t="s">
        <v>1407</v>
      </c>
      <c r="M1168" s="15"/>
      <c r="N1168" s="15"/>
      <c r="O1168" s="13">
        <v>0.33329999999999999</v>
      </c>
      <c r="P1168" s="18">
        <v>1294.2405630000001</v>
      </c>
      <c r="Q1168" s="4">
        <f t="shared" si="126"/>
        <v>705.39773772565468</v>
      </c>
      <c r="R1168" s="4">
        <f t="shared" si="127"/>
        <v>310.37500459928805</v>
      </c>
      <c r="S1168" s="16">
        <v>0</v>
      </c>
      <c r="T1168" s="2">
        <f t="shared" si="129"/>
        <v>395.02273312636663</v>
      </c>
    </row>
    <row r="1169" spans="1:20" x14ac:dyDescent="0.25">
      <c r="A1169" s="22" t="s">
        <v>567</v>
      </c>
      <c r="B1169" s="5" t="s">
        <v>1161</v>
      </c>
      <c r="C1169" s="5" t="s">
        <v>1162</v>
      </c>
      <c r="D1169" s="5" t="s">
        <v>1348</v>
      </c>
      <c r="E1169" s="5" t="s">
        <v>1349</v>
      </c>
      <c r="F1169" s="5" t="s">
        <v>2240</v>
      </c>
      <c r="G1169" s="5" t="s">
        <v>2241</v>
      </c>
      <c r="H1169" s="5" t="s">
        <v>1402</v>
      </c>
      <c r="I1169" s="5" t="s">
        <v>1181</v>
      </c>
      <c r="J1169" s="5" t="s">
        <v>1182</v>
      </c>
      <c r="K1169" s="5" t="s">
        <v>1346</v>
      </c>
      <c r="L1169" s="5" t="s">
        <v>1395</v>
      </c>
      <c r="M1169" s="15"/>
      <c r="N1169" s="15"/>
      <c r="O1169" s="13">
        <v>0.33329999999999999</v>
      </c>
      <c r="P1169" s="18">
        <v>1294.2405630000001</v>
      </c>
      <c r="Q1169" s="4">
        <f t="shared" si="126"/>
        <v>705.39773772565468</v>
      </c>
      <c r="R1169" s="4">
        <f t="shared" si="127"/>
        <v>310.37500459928805</v>
      </c>
      <c r="S1169" s="16">
        <v>0</v>
      </c>
      <c r="T1169" s="2">
        <f t="shared" si="129"/>
        <v>395.02273312636663</v>
      </c>
    </row>
    <row r="1170" spans="1:20" x14ac:dyDescent="0.25">
      <c r="A1170" s="22" t="s">
        <v>567</v>
      </c>
      <c r="B1170" s="5" t="s">
        <v>1161</v>
      </c>
      <c r="C1170" s="5" t="s">
        <v>1162</v>
      </c>
      <c r="D1170" s="5" t="s">
        <v>1348</v>
      </c>
      <c r="E1170" s="5" t="s">
        <v>1349</v>
      </c>
      <c r="F1170" s="5" t="s">
        <v>1595</v>
      </c>
      <c r="G1170" s="5" t="s">
        <v>1596</v>
      </c>
      <c r="H1170" s="5" t="s">
        <v>1393</v>
      </c>
      <c r="I1170" s="5" t="s">
        <v>1161</v>
      </c>
      <c r="J1170" s="5" t="s">
        <v>1162</v>
      </c>
      <c r="K1170" s="5" t="s">
        <v>1348</v>
      </c>
      <c r="L1170" s="5" t="s">
        <v>1407</v>
      </c>
      <c r="M1170" s="15"/>
      <c r="N1170" s="15"/>
      <c r="O1170" s="13">
        <v>0.33340000000000003</v>
      </c>
      <c r="P1170" s="18">
        <v>1294.6288740000002</v>
      </c>
      <c r="Q1170" s="4">
        <f t="shared" si="126"/>
        <v>705.60937821102095</v>
      </c>
      <c r="R1170" s="4">
        <f t="shared" si="127"/>
        <v>310.46812641284924</v>
      </c>
      <c r="S1170" s="16">
        <v>0</v>
      </c>
      <c r="T1170" s="2">
        <f t="shared" si="129"/>
        <v>395.14125179817171</v>
      </c>
    </row>
    <row r="1171" spans="1:20" x14ac:dyDescent="0.25">
      <c r="A1171" s="22" t="s">
        <v>568</v>
      </c>
      <c r="B1171" s="5" t="s">
        <v>1143</v>
      </c>
      <c r="C1171" s="5" t="s">
        <v>1144</v>
      </c>
      <c r="D1171" s="5" t="s">
        <v>1348</v>
      </c>
      <c r="E1171" s="5" t="s">
        <v>1349</v>
      </c>
      <c r="F1171" s="5" t="s">
        <v>1813</v>
      </c>
      <c r="G1171" s="5" t="s">
        <v>1814</v>
      </c>
      <c r="H1171" s="5" t="s">
        <v>1393</v>
      </c>
      <c r="I1171" s="5" t="s">
        <v>1143</v>
      </c>
      <c r="J1171" s="5" t="s">
        <v>1144</v>
      </c>
      <c r="K1171" s="5" t="s">
        <v>1348</v>
      </c>
      <c r="L1171" s="5" t="s">
        <v>1407</v>
      </c>
      <c r="M1171" s="15"/>
      <c r="N1171" s="15"/>
      <c r="O1171" s="13">
        <v>1</v>
      </c>
      <c r="P1171" s="18">
        <v>31025.439999999999</v>
      </c>
      <c r="Q1171" s="4">
        <f t="shared" si="126"/>
        <v>16909.74291302832</v>
      </c>
      <c r="R1171" s="4">
        <f t="shared" si="127"/>
        <v>7440.2868817324606</v>
      </c>
      <c r="S1171" s="16">
        <v>0</v>
      </c>
      <c r="T1171" s="2">
        <f t="shared" si="129"/>
        <v>9469.4560312958602</v>
      </c>
    </row>
    <row r="1172" spans="1:20" x14ac:dyDescent="0.25">
      <c r="A1172" s="22" t="s">
        <v>569</v>
      </c>
      <c r="B1172" s="5" t="s">
        <v>1173</v>
      </c>
      <c r="C1172" s="5" t="s">
        <v>1174</v>
      </c>
      <c r="D1172" s="5" t="s">
        <v>1336</v>
      </c>
      <c r="E1172" s="5" t="s">
        <v>1352</v>
      </c>
      <c r="F1172" s="5" t="s">
        <v>1943</v>
      </c>
      <c r="G1172" s="5" t="s">
        <v>1944</v>
      </c>
      <c r="H1172" s="5" t="s">
        <v>1910</v>
      </c>
      <c r="I1172" s="5" t="s">
        <v>1147</v>
      </c>
      <c r="J1172" s="5" t="s">
        <v>1148</v>
      </c>
      <c r="K1172" s="5" t="s">
        <v>1336</v>
      </c>
      <c r="L1172" s="5" t="s">
        <v>1352</v>
      </c>
      <c r="M1172" s="15"/>
      <c r="N1172" s="15"/>
      <c r="O1172" s="13">
        <v>0</v>
      </c>
      <c r="P1172" s="18">
        <v>0</v>
      </c>
      <c r="Q1172" s="4">
        <f t="shared" si="126"/>
        <v>0</v>
      </c>
      <c r="R1172" s="4">
        <f t="shared" si="127"/>
        <v>0</v>
      </c>
      <c r="S1172" s="16">
        <v>0</v>
      </c>
      <c r="T1172" s="2">
        <f t="shared" si="129"/>
        <v>0</v>
      </c>
    </row>
    <row r="1173" spans="1:20" x14ac:dyDescent="0.25">
      <c r="A1173" s="22" t="s">
        <v>569</v>
      </c>
      <c r="B1173" s="5" t="s">
        <v>1173</v>
      </c>
      <c r="C1173" s="5" t="s">
        <v>1174</v>
      </c>
      <c r="D1173" s="5" t="s">
        <v>1336</v>
      </c>
      <c r="E1173" s="5" t="s">
        <v>1352</v>
      </c>
      <c r="F1173" s="5" t="s">
        <v>2242</v>
      </c>
      <c r="G1173" s="5" t="s">
        <v>2243</v>
      </c>
      <c r="H1173" s="5" t="s">
        <v>1398</v>
      </c>
      <c r="I1173" s="5" t="s">
        <v>1301</v>
      </c>
      <c r="J1173" s="5" t="s">
        <v>1302</v>
      </c>
      <c r="K1173" s="5" t="s">
        <v>1388</v>
      </c>
      <c r="L1173" s="5" t="s">
        <v>2244</v>
      </c>
      <c r="M1173" s="15"/>
      <c r="N1173" s="15"/>
      <c r="O1173" s="13">
        <v>5.6100000000000004E-2</v>
      </c>
      <c r="P1173" s="18">
        <v>6353.2301910000006</v>
      </c>
      <c r="Q1173" s="4">
        <f t="shared" si="126"/>
        <v>3462.6902695690965</v>
      </c>
      <c r="R1173" s="4">
        <f t="shared" si="127"/>
        <v>1523.5837186104025</v>
      </c>
      <c r="S1173" s="16">
        <v>0</v>
      </c>
      <c r="T1173" s="2">
        <f t="shared" si="129"/>
        <v>1939.106550958694</v>
      </c>
    </row>
    <row r="1174" spans="1:20" x14ac:dyDescent="0.25">
      <c r="A1174" s="22" t="s">
        <v>569</v>
      </c>
      <c r="B1174" s="5" t="s">
        <v>1173</v>
      </c>
      <c r="C1174" s="5" t="s">
        <v>1174</v>
      </c>
      <c r="D1174" s="5" t="s">
        <v>1336</v>
      </c>
      <c r="E1174" s="5" t="s">
        <v>1352</v>
      </c>
      <c r="F1174" s="5" t="s">
        <v>1741</v>
      </c>
      <c r="G1174" s="5" t="s">
        <v>1742</v>
      </c>
      <c r="H1174" s="5" t="s">
        <v>1910</v>
      </c>
      <c r="I1174" s="5" t="s">
        <v>1147</v>
      </c>
      <c r="J1174" s="5" t="s">
        <v>1148</v>
      </c>
      <c r="K1174" s="5" t="s">
        <v>1336</v>
      </c>
      <c r="L1174" s="5" t="s">
        <v>1352</v>
      </c>
      <c r="M1174" s="15"/>
      <c r="N1174" s="15"/>
      <c r="O1174" s="13">
        <v>4.2099999999999999E-2</v>
      </c>
      <c r="P1174" s="18">
        <v>4767.7538509999995</v>
      </c>
      <c r="Q1174" s="4">
        <f t="shared" si="126"/>
        <v>2598.5607905322449</v>
      </c>
      <c r="R1174" s="4">
        <f t="shared" si="127"/>
        <v>1143.3667478341879</v>
      </c>
      <c r="S1174" s="16">
        <v>0</v>
      </c>
      <c r="T1174" s="2">
        <f t="shared" si="129"/>
        <v>1455.194042698057</v>
      </c>
    </row>
    <row r="1175" spans="1:20" x14ac:dyDescent="0.25">
      <c r="A1175" s="22" t="s">
        <v>569</v>
      </c>
      <c r="B1175" s="5" t="s">
        <v>1173</v>
      </c>
      <c r="C1175" s="5" t="s">
        <v>1174</v>
      </c>
      <c r="D1175" s="5" t="s">
        <v>1336</v>
      </c>
      <c r="E1175" s="5" t="s">
        <v>1352</v>
      </c>
      <c r="F1175" s="5" t="s">
        <v>2245</v>
      </c>
      <c r="G1175" s="5" t="s">
        <v>2246</v>
      </c>
      <c r="H1175" s="5" t="s">
        <v>1910</v>
      </c>
      <c r="I1175" s="5" t="s">
        <v>1147</v>
      </c>
      <c r="J1175" s="5" t="s">
        <v>1148</v>
      </c>
      <c r="K1175" s="5" t="s">
        <v>1336</v>
      </c>
      <c r="L1175" s="5" t="s">
        <v>1352</v>
      </c>
      <c r="M1175" s="15"/>
      <c r="N1175" s="15"/>
      <c r="O1175" s="13">
        <v>2.3900000000000001E-2</v>
      </c>
      <c r="P1175" s="18">
        <v>2706.6346090000002</v>
      </c>
      <c r="Q1175" s="4">
        <f t="shared" si="126"/>
        <v>1475.1924677843388</v>
      </c>
      <c r="R1175" s="4">
        <f t="shared" si="127"/>
        <v>649.08468582510909</v>
      </c>
      <c r="S1175" s="16">
        <v>0</v>
      </c>
      <c r="T1175" s="2">
        <f t="shared" si="129"/>
        <v>826.10778195922967</v>
      </c>
    </row>
    <row r="1176" spans="1:20" x14ac:dyDescent="0.25">
      <c r="A1176" s="22" t="s">
        <v>569</v>
      </c>
      <c r="B1176" s="5" t="s">
        <v>1173</v>
      </c>
      <c r="C1176" s="5" t="s">
        <v>1174</v>
      </c>
      <c r="D1176" s="5" t="s">
        <v>1336</v>
      </c>
      <c r="E1176" s="5" t="s">
        <v>1352</v>
      </c>
      <c r="F1176" s="5" t="s">
        <v>1673</v>
      </c>
      <c r="G1176" s="5" t="s">
        <v>1674</v>
      </c>
      <c r="H1176" s="5" t="s">
        <v>1910</v>
      </c>
      <c r="I1176" s="5" t="s">
        <v>1147</v>
      </c>
      <c r="J1176" s="5" t="s">
        <v>1148</v>
      </c>
      <c r="K1176" s="5" t="s">
        <v>1336</v>
      </c>
      <c r="L1176" s="5" t="s">
        <v>1352</v>
      </c>
      <c r="M1176" s="15"/>
      <c r="N1176" s="15"/>
      <c r="O1176" s="13">
        <v>3.3500000000000002E-2</v>
      </c>
      <c r="P1176" s="18">
        <v>3793.818385</v>
      </c>
      <c r="Q1176" s="4">
        <f t="shared" si="126"/>
        <v>2067.7383962667509</v>
      </c>
      <c r="R1176" s="4">
        <f t="shared" si="127"/>
        <v>909.80489435737036</v>
      </c>
      <c r="S1176" s="16">
        <v>0</v>
      </c>
      <c r="T1176" s="2">
        <f t="shared" si="129"/>
        <v>1157.9335019093805</v>
      </c>
    </row>
    <row r="1177" spans="1:20" x14ac:dyDescent="0.25">
      <c r="A1177" s="22" t="s">
        <v>569</v>
      </c>
      <c r="B1177" s="5" t="s">
        <v>1173</v>
      </c>
      <c r="C1177" s="5" t="s">
        <v>1174</v>
      </c>
      <c r="D1177" s="5" t="s">
        <v>1336</v>
      </c>
      <c r="E1177" s="5" t="s">
        <v>1352</v>
      </c>
      <c r="F1177" s="5" t="s">
        <v>2247</v>
      </c>
      <c r="G1177" s="5" t="s">
        <v>2248</v>
      </c>
      <c r="H1177" s="5" t="s">
        <v>1398</v>
      </c>
      <c r="I1177" s="5" t="s">
        <v>1147</v>
      </c>
      <c r="J1177" s="5" t="s">
        <v>1148</v>
      </c>
      <c r="K1177" s="5" t="s">
        <v>1336</v>
      </c>
      <c r="L1177" s="5" t="s">
        <v>1352</v>
      </c>
      <c r="M1177" s="15"/>
      <c r="N1177" s="15"/>
      <c r="O1177" s="13">
        <v>6.5299999999999997E-2</v>
      </c>
      <c r="P1177" s="18">
        <v>7395.1146429999999</v>
      </c>
      <c r="Q1177" s="4">
        <f t="shared" si="126"/>
        <v>4030.5467843647411</v>
      </c>
      <c r="R1177" s="4">
        <f t="shared" si="127"/>
        <v>1773.440585120486</v>
      </c>
      <c r="S1177" s="16">
        <v>0</v>
      </c>
      <c r="T1177" s="2">
        <f t="shared" si="129"/>
        <v>2257.1061992442551</v>
      </c>
    </row>
    <row r="1178" spans="1:20" x14ac:dyDescent="0.25">
      <c r="A1178" s="22" t="s">
        <v>569</v>
      </c>
      <c r="B1178" s="5" t="s">
        <v>1173</v>
      </c>
      <c r="C1178" s="5" t="s">
        <v>1174</v>
      </c>
      <c r="D1178" s="5" t="s">
        <v>1336</v>
      </c>
      <c r="E1178" s="5" t="s">
        <v>1352</v>
      </c>
      <c r="F1178" s="5" t="s">
        <v>2249</v>
      </c>
      <c r="G1178" s="5" t="s">
        <v>2250</v>
      </c>
      <c r="H1178" s="5" t="s">
        <v>1910</v>
      </c>
      <c r="I1178" s="5" t="s">
        <v>1301</v>
      </c>
      <c r="J1178" s="5" t="s">
        <v>1302</v>
      </c>
      <c r="K1178" s="5" t="s">
        <v>1388</v>
      </c>
      <c r="L1178" s="5" t="s">
        <v>2244</v>
      </c>
      <c r="M1178" s="15"/>
      <c r="N1178" s="15"/>
      <c r="O1178" s="13">
        <v>6.88E-2</v>
      </c>
      <c r="P1178" s="18">
        <v>7791.4837280000002</v>
      </c>
      <c r="Q1178" s="4">
        <f t="shared" si="126"/>
        <v>4246.5791541239541</v>
      </c>
      <c r="R1178" s="4">
        <f t="shared" si="127"/>
        <v>1868.4948278145398</v>
      </c>
      <c r="S1178" s="16">
        <v>0</v>
      </c>
      <c r="T1178" s="2">
        <f t="shared" si="129"/>
        <v>2378.0843263094143</v>
      </c>
    </row>
    <row r="1179" spans="1:20" x14ac:dyDescent="0.25">
      <c r="A1179" s="22" t="s">
        <v>569</v>
      </c>
      <c r="B1179" s="5" t="s">
        <v>1173</v>
      </c>
      <c r="C1179" s="5" t="s">
        <v>1174</v>
      </c>
      <c r="D1179" s="5" t="s">
        <v>1336</v>
      </c>
      <c r="E1179" s="5" t="s">
        <v>1352</v>
      </c>
      <c r="F1179" s="5" t="s">
        <v>2251</v>
      </c>
      <c r="G1179" s="5" t="s">
        <v>2252</v>
      </c>
      <c r="H1179" s="5" t="s">
        <v>1910</v>
      </c>
      <c r="I1179" s="5" t="s">
        <v>1303</v>
      </c>
      <c r="J1179" s="5" t="s">
        <v>1304</v>
      </c>
      <c r="K1179" s="5" t="s">
        <v>1375</v>
      </c>
      <c r="L1179" s="5" t="s">
        <v>2253</v>
      </c>
      <c r="M1179" s="15"/>
      <c r="N1179" s="15"/>
      <c r="O1179" s="13">
        <v>0</v>
      </c>
      <c r="P1179" s="18">
        <v>0</v>
      </c>
      <c r="Q1179" s="4">
        <f t="shared" si="126"/>
        <v>0</v>
      </c>
      <c r="R1179" s="4">
        <f t="shared" si="127"/>
        <v>0</v>
      </c>
      <c r="S1179" s="16">
        <v>0</v>
      </c>
      <c r="T1179" s="2">
        <f t="shared" si="129"/>
        <v>0</v>
      </c>
    </row>
    <row r="1180" spans="1:20" x14ac:dyDescent="0.25">
      <c r="A1180" s="22" t="s">
        <v>569</v>
      </c>
      <c r="B1180" s="5" t="s">
        <v>1173</v>
      </c>
      <c r="C1180" s="5" t="s">
        <v>1174</v>
      </c>
      <c r="D1180" s="5" t="s">
        <v>1336</v>
      </c>
      <c r="E1180" s="5" t="s">
        <v>1352</v>
      </c>
      <c r="F1180" s="5" t="s">
        <v>2167</v>
      </c>
      <c r="G1180" s="5" t="s">
        <v>2168</v>
      </c>
      <c r="H1180" s="5" t="s">
        <v>1393</v>
      </c>
      <c r="I1180" s="5" t="s">
        <v>1173</v>
      </c>
      <c r="J1180" s="5" t="s">
        <v>1174</v>
      </c>
      <c r="K1180" s="5" t="s">
        <v>1336</v>
      </c>
      <c r="L1180" s="5" t="s">
        <v>1352</v>
      </c>
      <c r="M1180" s="15"/>
      <c r="N1180" s="15"/>
      <c r="O1180" s="13">
        <v>0.71030000000000004</v>
      </c>
      <c r="P1180" s="18">
        <v>80440.274593000009</v>
      </c>
      <c r="Q1180" s="4">
        <f t="shared" si="126"/>
        <v>43842.226354276812</v>
      </c>
      <c r="R1180" s="4">
        <f t="shared" si="127"/>
        <v>19290.579595881798</v>
      </c>
      <c r="S1180" s="16">
        <v>0</v>
      </c>
      <c r="T1180" s="2">
        <f t="shared" si="129"/>
        <v>24551.646758395014</v>
      </c>
    </row>
    <row r="1181" spans="1:20" x14ac:dyDescent="0.25">
      <c r="A1181" s="22" t="s">
        <v>570</v>
      </c>
      <c r="B1181" s="5" t="s">
        <v>1155</v>
      </c>
      <c r="C1181" s="5" t="s">
        <v>1156</v>
      </c>
      <c r="D1181" s="5" t="s">
        <v>1336</v>
      </c>
      <c r="E1181" s="5" t="s">
        <v>1352</v>
      </c>
      <c r="F1181" s="5" t="s">
        <v>2102</v>
      </c>
      <c r="G1181" s="5" t="s">
        <v>2103</v>
      </c>
      <c r="H1181" s="5" t="s">
        <v>1393</v>
      </c>
      <c r="I1181" s="5" t="s">
        <v>1155</v>
      </c>
      <c r="J1181" s="5" t="s">
        <v>1156</v>
      </c>
      <c r="K1181" s="5" t="s">
        <v>1336</v>
      </c>
      <c r="L1181" s="5" t="s">
        <v>1352</v>
      </c>
      <c r="M1181" s="15"/>
      <c r="N1181" s="15"/>
      <c r="O1181" s="13">
        <v>1</v>
      </c>
      <c r="P1181" s="18">
        <v>61776.130000000005</v>
      </c>
      <c r="Q1181" s="4">
        <f t="shared" si="126"/>
        <v>33669.739299807392</v>
      </c>
      <c r="R1181" s="4">
        <f t="shared" si="127"/>
        <v>14814.685291915253</v>
      </c>
      <c r="S1181" s="16">
        <v>0</v>
      </c>
      <c r="T1181" s="2">
        <f t="shared" si="129"/>
        <v>18855.05400789214</v>
      </c>
    </row>
    <row r="1182" spans="1:20" x14ac:dyDescent="0.25">
      <c r="A1182" s="22" t="s">
        <v>571</v>
      </c>
      <c r="B1182" s="5" t="s">
        <v>1179</v>
      </c>
      <c r="C1182" s="5" t="s">
        <v>1340</v>
      </c>
      <c r="D1182" s="5" t="s">
        <v>1346</v>
      </c>
      <c r="E1182" s="5" t="s">
        <v>1347</v>
      </c>
      <c r="F1182" s="5" t="s">
        <v>2254</v>
      </c>
      <c r="G1182" s="5" t="s">
        <v>2255</v>
      </c>
      <c r="H1182" s="5" t="s">
        <v>1393</v>
      </c>
      <c r="I1182" s="5" t="s">
        <v>1179</v>
      </c>
      <c r="J1182" s="5" t="s">
        <v>1180</v>
      </c>
      <c r="K1182" s="5" t="s">
        <v>1346</v>
      </c>
      <c r="L1182" s="5" t="s">
        <v>1395</v>
      </c>
      <c r="M1182" s="15"/>
      <c r="N1182" s="15"/>
      <c r="O1182" s="13">
        <v>1</v>
      </c>
      <c r="P1182" s="18">
        <v>7012.33</v>
      </c>
      <c r="Q1182" s="4">
        <f t="shared" si="126"/>
        <v>3821.9183199759905</v>
      </c>
      <c r="R1182" s="4">
        <f t="shared" si="127"/>
        <v>1681.6440607894358</v>
      </c>
      <c r="S1182" s="16">
        <v>0</v>
      </c>
      <c r="T1182" s="2">
        <f t="shared" si="129"/>
        <v>2140.2742591865544</v>
      </c>
    </row>
    <row r="1183" spans="1:20" x14ac:dyDescent="0.25">
      <c r="A1183" s="22" t="s">
        <v>572</v>
      </c>
      <c r="B1183" s="5" t="s">
        <v>1143</v>
      </c>
      <c r="C1183" s="5" t="s">
        <v>1144</v>
      </c>
      <c r="D1183" s="5" t="s">
        <v>1348</v>
      </c>
      <c r="E1183" s="5" t="s">
        <v>1349</v>
      </c>
      <c r="F1183" s="5" t="s">
        <v>1679</v>
      </c>
      <c r="G1183" s="5" t="s">
        <v>1680</v>
      </c>
      <c r="H1183" s="5" t="s">
        <v>1393</v>
      </c>
      <c r="I1183" s="5" t="s">
        <v>1143</v>
      </c>
      <c r="J1183" s="5" t="s">
        <v>1144</v>
      </c>
      <c r="K1183" s="5" t="s">
        <v>1348</v>
      </c>
      <c r="L1183" s="5" t="s">
        <v>1407</v>
      </c>
      <c r="M1183" s="15"/>
      <c r="N1183" s="15"/>
      <c r="O1183" s="13">
        <v>1</v>
      </c>
      <c r="P1183" s="18">
        <v>7936.3600000000006</v>
      </c>
      <c r="Q1183" s="4">
        <f t="shared" si="126"/>
        <v>4325.5408227970811</v>
      </c>
      <c r="R1183" s="4">
        <f t="shared" si="127"/>
        <v>1903.2379620307156</v>
      </c>
      <c r="S1183" s="16">
        <v>0</v>
      </c>
      <c r="T1183" s="2">
        <f t="shared" si="129"/>
        <v>2422.3028607663655</v>
      </c>
    </row>
    <row r="1184" spans="1:20" x14ac:dyDescent="0.25">
      <c r="A1184" s="22" t="s">
        <v>573</v>
      </c>
      <c r="B1184" s="5" t="s">
        <v>1169</v>
      </c>
      <c r="C1184" s="5" t="s">
        <v>1170</v>
      </c>
      <c r="D1184" s="5" t="s">
        <v>1348</v>
      </c>
      <c r="E1184" s="5" t="s">
        <v>1349</v>
      </c>
      <c r="F1184" s="8" t="s">
        <v>1723</v>
      </c>
      <c r="G1184" s="5" t="s">
        <v>1724</v>
      </c>
      <c r="H1184" s="5" t="s">
        <v>1402</v>
      </c>
      <c r="I1184" s="5" t="s">
        <v>1149</v>
      </c>
      <c r="J1184" s="5" t="s">
        <v>1150</v>
      </c>
      <c r="K1184" s="5" t="s">
        <v>1353</v>
      </c>
      <c r="L1184" s="5" t="s">
        <v>1399</v>
      </c>
      <c r="M1184" s="15"/>
      <c r="N1184" s="15"/>
      <c r="O1184" s="13">
        <v>0.05</v>
      </c>
      <c r="P1184" s="18">
        <v>2338.3110000000001</v>
      </c>
      <c r="Q1184" s="4">
        <f t="shared" si="126"/>
        <v>1274.4456762162331</v>
      </c>
      <c r="R1184" s="4">
        <f t="shared" si="127"/>
        <v>560.75609753514254</v>
      </c>
      <c r="S1184" s="16">
        <v>0</v>
      </c>
      <c r="T1184" s="2">
        <f t="shared" si="129"/>
        <v>713.68957868109055</v>
      </c>
    </row>
    <row r="1185" spans="1:20" x14ac:dyDescent="0.25">
      <c r="A1185" s="22" t="s">
        <v>573</v>
      </c>
      <c r="B1185" s="5" t="s">
        <v>1169</v>
      </c>
      <c r="C1185" s="5" t="s">
        <v>1170</v>
      </c>
      <c r="D1185" s="5" t="s">
        <v>1348</v>
      </c>
      <c r="E1185" s="5" t="s">
        <v>1349</v>
      </c>
      <c r="F1185" s="8" t="s">
        <v>1723</v>
      </c>
      <c r="G1185" s="5" t="s">
        <v>1724</v>
      </c>
      <c r="H1185" s="5" t="s">
        <v>1402</v>
      </c>
      <c r="I1185" s="5" t="s">
        <v>1175</v>
      </c>
      <c r="J1185" s="5" t="s">
        <v>1176</v>
      </c>
      <c r="K1185" s="5" t="s">
        <v>1359</v>
      </c>
      <c r="L1185" s="5" t="s">
        <v>1394</v>
      </c>
      <c r="M1185" s="5" t="s">
        <v>1353</v>
      </c>
      <c r="N1185" s="5" t="s">
        <v>2587</v>
      </c>
      <c r="O1185" s="13">
        <v>0.1</v>
      </c>
      <c r="P1185" s="18">
        <v>4676.6220000000003</v>
      </c>
      <c r="Q1185" s="4">
        <f t="shared" si="126"/>
        <v>2548.8913524324662</v>
      </c>
      <c r="R1185" s="4"/>
      <c r="S1185" s="4">
        <f>Q1185</f>
        <v>2548.8913524324662</v>
      </c>
      <c r="T1185" s="1"/>
    </row>
    <row r="1186" spans="1:20" x14ac:dyDescent="0.25">
      <c r="A1186" s="22" t="s">
        <v>573</v>
      </c>
      <c r="B1186" s="5" t="s">
        <v>1169</v>
      </c>
      <c r="C1186" s="5" t="s">
        <v>1170</v>
      </c>
      <c r="D1186" s="5" t="s">
        <v>1348</v>
      </c>
      <c r="E1186" s="5" t="s">
        <v>1349</v>
      </c>
      <c r="F1186" s="8" t="s">
        <v>1725</v>
      </c>
      <c r="G1186" s="5" t="s">
        <v>1726</v>
      </c>
      <c r="H1186" s="5" t="s">
        <v>1393</v>
      </c>
      <c r="I1186" s="5" t="s">
        <v>1169</v>
      </c>
      <c r="J1186" s="5" t="s">
        <v>1170</v>
      </c>
      <c r="K1186" s="5" t="s">
        <v>1348</v>
      </c>
      <c r="L1186" s="5" t="s">
        <v>1407</v>
      </c>
      <c r="M1186" s="15"/>
      <c r="N1186" s="15"/>
      <c r="O1186" s="13">
        <v>0.85</v>
      </c>
      <c r="P1186" s="18">
        <v>39751.286999999997</v>
      </c>
      <c r="Q1186" s="4">
        <f t="shared" si="126"/>
        <v>21665.576495675959</v>
      </c>
      <c r="R1186" s="4">
        <f t="shared" si="127"/>
        <v>9532.8536580974214</v>
      </c>
      <c r="S1186" s="16">
        <v>0</v>
      </c>
      <c r="T1186" s="2">
        <f t="shared" ref="T1186:T1193" si="130">Q1186-R1186</f>
        <v>12132.722837578538</v>
      </c>
    </row>
    <row r="1187" spans="1:20" x14ac:dyDescent="0.25">
      <c r="A1187" s="22" t="s">
        <v>574</v>
      </c>
      <c r="B1187" s="5" t="s">
        <v>1177</v>
      </c>
      <c r="C1187" s="5" t="s">
        <v>1178</v>
      </c>
      <c r="D1187" s="5" t="s">
        <v>1336</v>
      </c>
      <c r="E1187" s="5" t="s">
        <v>1352</v>
      </c>
      <c r="F1187" s="5" t="s">
        <v>1929</v>
      </c>
      <c r="G1187" s="5" t="s">
        <v>1930</v>
      </c>
      <c r="H1187" s="5" t="s">
        <v>1393</v>
      </c>
      <c r="I1187" s="5" t="s">
        <v>1177</v>
      </c>
      <c r="J1187" s="5" t="s">
        <v>1178</v>
      </c>
      <c r="K1187" s="5" t="s">
        <v>1336</v>
      </c>
      <c r="L1187" s="5" t="s">
        <v>1352</v>
      </c>
      <c r="M1187" s="15"/>
      <c r="N1187" s="15"/>
      <c r="O1187" s="13">
        <v>1</v>
      </c>
      <c r="P1187" s="18">
        <v>-525.11</v>
      </c>
      <c r="Q1187" s="4">
        <f t="shared" si="126"/>
        <v>-286.19981218833004</v>
      </c>
      <c r="R1187" s="4">
        <f t="shared" si="127"/>
        <v>-125.92791736286522</v>
      </c>
      <c r="S1187" s="16">
        <v>0</v>
      </c>
      <c r="T1187" s="2">
        <f t="shared" si="130"/>
        <v>-160.27189482546481</v>
      </c>
    </row>
    <row r="1188" spans="1:20" x14ac:dyDescent="0.25">
      <c r="A1188" s="22" t="s">
        <v>575</v>
      </c>
      <c r="B1188" s="5" t="s">
        <v>1177</v>
      </c>
      <c r="C1188" s="5" t="s">
        <v>1178</v>
      </c>
      <c r="D1188" s="5" t="s">
        <v>1336</v>
      </c>
      <c r="E1188" s="5" t="s">
        <v>1352</v>
      </c>
      <c r="F1188" s="5" t="s">
        <v>1929</v>
      </c>
      <c r="G1188" s="5" t="s">
        <v>1930</v>
      </c>
      <c r="H1188" s="5" t="s">
        <v>1393</v>
      </c>
      <c r="I1188" s="5" t="s">
        <v>1177</v>
      </c>
      <c r="J1188" s="5" t="s">
        <v>1178</v>
      </c>
      <c r="K1188" s="5" t="s">
        <v>1336</v>
      </c>
      <c r="L1188" s="5" t="s">
        <v>1352</v>
      </c>
      <c r="M1188" s="15"/>
      <c r="N1188" s="15"/>
      <c r="O1188" s="13">
        <v>1</v>
      </c>
      <c r="P1188" s="18">
        <v>-1956.73</v>
      </c>
      <c r="Q1188" s="4">
        <f t="shared" si="126"/>
        <v>-1066.4732313291902</v>
      </c>
      <c r="R1188" s="4">
        <f t="shared" si="127"/>
        <v>-469.24822178484368</v>
      </c>
      <c r="S1188" s="16">
        <v>0</v>
      </c>
      <c r="T1188" s="2">
        <f t="shared" si="130"/>
        <v>-597.22500954434645</v>
      </c>
    </row>
    <row r="1189" spans="1:20" x14ac:dyDescent="0.25">
      <c r="A1189" s="22" t="s">
        <v>576</v>
      </c>
      <c r="B1189" s="5" t="s">
        <v>1137</v>
      </c>
      <c r="C1189" s="5" t="s">
        <v>1329</v>
      </c>
      <c r="D1189" s="5" t="s">
        <v>1346</v>
      </c>
      <c r="E1189" s="5" t="s">
        <v>1347</v>
      </c>
      <c r="F1189" s="5" t="s">
        <v>1400</v>
      </c>
      <c r="G1189" s="5" t="s">
        <v>1401</v>
      </c>
      <c r="H1189" s="5" t="s">
        <v>1402</v>
      </c>
      <c r="I1189" s="5" t="s">
        <v>1137</v>
      </c>
      <c r="J1189" s="5" t="s">
        <v>1138</v>
      </c>
      <c r="K1189" s="5" t="s">
        <v>1346</v>
      </c>
      <c r="L1189" s="5" t="s">
        <v>1395</v>
      </c>
      <c r="M1189" s="15"/>
      <c r="N1189" s="15"/>
      <c r="O1189" s="13">
        <v>0.2</v>
      </c>
      <c r="P1189" s="18">
        <v>11929.656000000003</v>
      </c>
      <c r="Q1189" s="4">
        <f t="shared" si="126"/>
        <v>6502.0001650537697</v>
      </c>
      <c r="R1189" s="4">
        <f t="shared" si="127"/>
        <v>2860.8800726236586</v>
      </c>
      <c r="S1189" s="16">
        <v>0</v>
      </c>
      <c r="T1189" s="2">
        <f t="shared" si="130"/>
        <v>3641.1200924301111</v>
      </c>
    </row>
    <row r="1190" spans="1:20" x14ac:dyDescent="0.25">
      <c r="A1190" s="22" t="s">
        <v>576</v>
      </c>
      <c r="B1190" s="5" t="s">
        <v>1137</v>
      </c>
      <c r="C1190" s="5" t="s">
        <v>1329</v>
      </c>
      <c r="D1190" s="5" t="s">
        <v>1346</v>
      </c>
      <c r="E1190" s="5" t="s">
        <v>1347</v>
      </c>
      <c r="F1190" s="5" t="s">
        <v>2096</v>
      </c>
      <c r="G1190" s="5" t="s">
        <v>2097</v>
      </c>
      <c r="H1190" s="5" t="s">
        <v>1393</v>
      </c>
      <c r="I1190" s="5" t="s">
        <v>1137</v>
      </c>
      <c r="J1190" s="5" t="s">
        <v>1138</v>
      </c>
      <c r="K1190" s="5" t="s">
        <v>1346</v>
      </c>
      <c r="L1190" s="5" t="s">
        <v>1395</v>
      </c>
      <c r="M1190" s="15"/>
      <c r="N1190" s="15"/>
      <c r="O1190" s="13">
        <v>0.8</v>
      </c>
      <c r="P1190" s="18">
        <v>47718.624000000011</v>
      </c>
      <c r="Q1190" s="4">
        <f t="shared" si="126"/>
        <v>26008.000660215079</v>
      </c>
      <c r="R1190" s="4">
        <f t="shared" si="127"/>
        <v>11443.520290494635</v>
      </c>
      <c r="S1190" s="16">
        <v>0</v>
      </c>
      <c r="T1190" s="2">
        <f t="shared" si="130"/>
        <v>14564.480369720444</v>
      </c>
    </row>
    <row r="1191" spans="1:20" x14ac:dyDescent="0.25">
      <c r="A1191" s="22" t="s">
        <v>577</v>
      </c>
      <c r="B1191" s="5" t="s">
        <v>1189</v>
      </c>
      <c r="C1191" s="5" t="s">
        <v>1190</v>
      </c>
      <c r="D1191" s="5" t="s">
        <v>1353</v>
      </c>
      <c r="E1191" s="5" t="s">
        <v>1354</v>
      </c>
      <c r="F1191" s="5" t="s">
        <v>1849</v>
      </c>
      <c r="G1191" s="5" t="s">
        <v>1850</v>
      </c>
      <c r="H1191" s="5" t="s">
        <v>1402</v>
      </c>
      <c r="I1191" s="5" t="s">
        <v>1137</v>
      </c>
      <c r="J1191" s="5" t="s">
        <v>1138</v>
      </c>
      <c r="K1191" s="5" t="s">
        <v>1346</v>
      </c>
      <c r="L1191" s="5" t="s">
        <v>1395</v>
      </c>
      <c r="M1191" s="15"/>
      <c r="N1191" s="15"/>
      <c r="O1191" s="13">
        <v>0</v>
      </c>
      <c r="P1191" s="18">
        <v>0</v>
      </c>
      <c r="Q1191" s="4">
        <f t="shared" si="126"/>
        <v>0</v>
      </c>
      <c r="R1191" s="4">
        <f t="shared" si="127"/>
        <v>0</v>
      </c>
      <c r="S1191" s="16">
        <v>0</v>
      </c>
      <c r="T1191" s="2">
        <f t="shared" si="130"/>
        <v>0</v>
      </c>
    </row>
    <row r="1192" spans="1:20" x14ac:dyDescent="0.25">
      <c r="A1192" s="22" t="s">
        <v>577</v>
      </c>
      <c r="B1192" s="5" t="s">
        <v>1189</v>
      </c>
      <c r="C1192" s="5" t="s">
        <v>1190</v>
      </c>
      <c r="D1192" s="5" t="s">
        <v>1353</v>
      </c>
      <c r="E1192" s="5" t="s">
        <v>1354</v>
      </c>
      <c r="F1192" s="5" t="s">
        <v>2256</v>
      </c>
      <c r="G1192" s="5" t="s">
        <v>2257</v>
      </c>
      <c r="H1192" s="5" t="s">
        <v>1393</v>
      </c>
      <c r="I1192" s="5" t="s">
        <v>1189</v>
      </c>
      <c r="J1192" s="5" t="s">
        <v>1190</v>
      </c>
      <c r="K1192" s="5" t="s">
        <v>1353</v>
      </c>
      <c r="L1192" s="5" t="s">
        <v>1399</v>
      </c>
      <c r="M1192" s="15"/>
      <c r="N1192" s="15"/>
      <c r="O1192" s="13">
        <v>1</v>
      </c>
      <c r="P1192" s="18">
        <v>705.03</v>
      </c>
      <c r="Q1192" s="4">
        <f t="shared" si="126"/>
        <v>384.26130446409002</v>
      </c>
      <c r="R1192" s="4">
        <f t="shared" si="127"/>
        <v>169.07497396419961</v>
      </c>
      <c r="S1192" s="16">
        <v>0</v>
      </c>
      <c r="T1192" s="2">
        <f t="shared" si="130"/>
        <v>215.1863304998904</v>
      </c>
    </row>
    <row r="1193" spans="1:20" x14ac:dyDescent="0.25">
      <c r="A1193" s="22" t="s">
        <v>578</v>
      </c>
      <c r="B1193" s="5" t="s">
        <v>1175</v>
      </c>
      <c r="C1193" s="5" t="s">
        <v>1176</v>
      </c>
      <c r="D1193" s="5" t="s">
        <v>1359</v>
      </c>
      <c r="E1193" s="5" t="s">
        <v>1360</v>
      </c>
      <c r="F1193" s="5" t="s">
        <v>2236</v>
      </c>
      <c r="G1193" s="5" t="s">
        <v>2237</v>
      </c>
      <c r="H1193" s="5" t="s">
        <v>1393</v>
      </c>
      <c r="I1193" s="5" t="s">
        <v>1149</v>
      </c>
      <c r="J1193" s="5" t="s">
        <v>1150</v>
      </c>
      <c r="K1193" s="5" t="s">
        <v>1353</v>
      </c>
      <c r="L1193" s="5" t="s">
        <v>1399</v>
      </c>
      <c r="M1193" s="15"/>
      <c r="N1193" s="15"/>
      <c r="O1193" s="13">
        <v>0.3</v>
      </c>
      <c r="P1193" s="18">
        <v>1423.3889999999999</v>
      </c>
      <c r="Q1193" s="4">
        <f t="shared" si="126"/>
        <v>775.78729117886701</v>
      </c>
      <c r="R1193" s="4">
        <f t="shared" si="127"/>
        <v>341.3464081187015</v>
      </c>
      <c r="S1193" s="16">
        <v>0</v>
      </c>
      <c r="T1193" s="2">
        <f t="shared" si="130"/>
        <v>434.4408830601655</v>
      </c>
    </row>
    <row r="1194" spans="1:20" x14ac:dyDescent="0.25">
      <c r="A1194" s="22" t="s">
        <v>578</v>
      </c>
      <c r="B1194" s="5" t="s">
        <v>1175</v>
      </c>
      <c r="C1194" s="5" t="s">
        <v>1176</v>
      </c>
      <c r="D1194" s="5" t="s">
        <v>1359</v>
      </c>
      <c r="E1194" s="5" t="s">
        <v>1360</v>
      </c>
      <c r="F1194" s="5" t="s">
        <v>2236</v>
      </c>
      <c r="G1194" s="5" t="s">
        <v>2237</v>
      </c>
      <c r="H1194" s="5" t="s">
        <v>1393</v>
      </c>
      <c r="I1194" s="5" t="s">
        <v>1175</v>
      </c>
      <c r="J1194" s="5" t="s">
        <v>1176</v>
      </c>
      <c r="K1194" s="5" t="s">
        <v>1359</v>
      </c>
      <c r="L1194" s="5" t="s">
        <v>1394</v>
      </c>
      <c r="M1194" s="5" t="s">
        <v>1353</v>
      </c>
      <c r="N1194" s="5" t="s">
        <v>2587</v>
      </c>
      <c r="O1194" s="13">
        <v>0.7</v>
      </c>
      <c r="P1194" s="18">
        <v>3321.241</v>
      </c>
      <c r="Q1194" s="4">
        <f t="shared" si="126"/>
        <v>1810.1703460840231</v>
      </c>
      <c r="R1194" s="4"/>
      <c r="S1194" s="4">
        <f t="shared" ref="S1194:S1195" si="131">Q1194</f>
        <v>1810.1703460840231</v>
      </c>
      <c r="T1194" s="1"/>
    </row>
    <row r="1195" spans="1:20" x14ac:dyDescent="0.25">
      <c r="A1195" s="22" t="s">
        <v>579</v>
      </c>
      <c r="B1195" s="5" t="s">
        <v>1137</v>
      </c>
      <c r="C1195" s="5" t="s">
        <v>1329</v>
      </c>
      <c r="D1195" s="5" t="s">
        <v>1346</v>
      </c>
      <c r="E1195" s="5" t="s">
        <v>1347</v>
      </c>
      <c r="F1195" s="5" t="s">
        <v>1391</v>
      </c>
      <c r="G1195" s="5" t="s">
        <v>1392</v>
      </c>
      <c r="H1195" s="5" t="s">
        <v>1393</v>
      </c>
      <c r="I1195" s="5" t="s">
        <v>1135</v>
      </c>
      <c r="J1195" s="5" t="s">
        <v>1136</v>
      </c>
      <c r="K1195" s="5" t="s">
        <v>1359</v>
      </c>
      <c r="L1195" s="5" t="s">
        <v>1394</v>
      </c>
      <c r="M1195" s="5" t="s">
        <v>1346</v>
      </c>
      <c r="N1195" s="5" t="s">
        <v>2586</v>
      </c>
      <c r="O1195" s="13">
        <v>0.15</v>
      </c>
      <c r="P1195" s="18">
        <v>80.311500000000009</v>
      </c>
      <c r="Q1195" s="4">
        <f t="shared" si="126"/>
        <v>43.772040556384511</v>
      </c>
      <c r="R1195" s="4"/>
      <c r="S1195" s="4">
        <f t="shared" si="131"/>
        <v>43.772040556384511</v>
      </c>
      <c r="T1195" s="1"/>
    </row>
    <row r="1196" spans="1:20" x14ac:dyDescent="0.25">
      <c r="A1196" s="22" t="s">
        <v>579</v>
      </c>
      <c r="B1196" s="5" t="s">
        <v>1137</v>
      </c>
      <c r="C1196" s="5" t="s">
        <v>1329</v>
      </c>
      <c r="D1196" s="5" t="s">
        <v>1346</v>
      </c>
      <c r="E1196" s="5" t="s">
        <v>1347</v>
      </c>
      <c r="F1196" s="5" t="s">
        <v>1391</v>
      </c>
      <c r="G1196" s="5" t="s">
        <v>1392</v>
      </c>
      <c r="H1196" s="5" t="s">
        <v>1393</v>
      </c>
      <c r="I1196" s="5" t="s">
        <v>1137</v>
      </c>
      <c r="J1196" s="5" t="s">
        <v>1138</v>
      </c>
      <c r="K1196" s="5" t="s">
        <v>1346</v>
      </c>
      <c r="L1196" s="5" t="s">
        <v>1395</v>
      </c>
      <c r="M1196" s="15"/>
      <c r="N1196" s="15"/>
      <c r="O1196" s="13">
        <v>0.7</v>
      </c>
      <c r="P1196" s="18">
        <v>374.78700000000003</v>
      </c>
      <c r="Q1196" s="4">
        <f t="shared" si="126"/>
        <v>204.26952259646103</v>
      </c>
      <c r="R1196" s="4">
        <f t="shared" si="127"/>
        <v>89.878589942442858</v>
      </c>
      <c r="S1196" s="16">
        <v>0</v>
      </c>
      <c r="T1196" s="2">
        <f>Q1196-R1196</f>
        <v>114.39093265401817</v>
      </c>
    </row>
    <row r="1197" spans="1:20" x14ac:dyDescent="0.25">
      <c r="A1197" s="22" t="s">
        <v>579</v>
      </c>
      <c r="B1197" s="5" t="s">
        <v>1137</v>
      </c>
      <c r="C1197" s="5" t="s">
        <v>1329</v>
      </c>
      <c r="D1197" s="5" t="s">
        <v>1346</v>
      </c>
      <c r="E1197" s="5" t="s">
        <v>1347</v>
      </c>
      <c r="F1197" s="5" t="s">
        <v>2042</v>
      </c>
      <c r="G1197" s="5" t="s">
        <v>2043</v>
      </c>
      <c r="H1197" s="5" t="s">
        <v>1398</v>
      </c>
      <c r="I1197" s="5" t="s">
        <v>1135</v>
      </c>
      <c r="J1197" s="5" t="s">
        <v>1136</v>
      </c>
      <c r="K1197" s="5" t="s">
        <v>1359</v>
      </c>
      <c r="L1197" s="5" t="s">
        <v>1394</v>
      </c>
      <c r="M1197" s="5" t="s">
        <v>1346</v>
      </c>
      <c r="N1197" s="5" t="s">
        <v>2586</v>
      </c>
      <c r="O1197" s="13">
        <v>2.5000000000000001E-2</v>
      </c>
      <c r="P1197" s="18">
        <v>13.385250000000003</v>
      </c>
      <c r="Q1197" s="4">
        <f t="shared" si="126"/>
        <v>7.2953400927307523</v>
      </c>
      <c r="R1197" s="4"/>
      <c r="S1197" s="4">
        <f>Q1197</f>
        <v>7.2953400927307523</v>
      </c>
      <c r="T1197" s="1"/>
    </row>
    <row r="1198" spans="1:20" x14ac:dyDescent="0.25">
      <c r="A1198" s="22" t="s">
        <v>579</v>
      </c>
      <c r="B1198" s="5" t="s">
        <v>1137</v>
      </c>
      <c r="C1198" s="5" t="s">
        <v>1329</v>
      </c>
      <c r="D1198" s="5" t="s">
        <v>1346</v>
      </c>
      <c r="E1198" s="5" t="s">
        <v>1347</v>
      </c>
      <c r="F1198" s="5" t="s">
        <v>2042</v>
      </c>
      <c r="G1198" s="5" t="s">
        <v>2043</v>
      </c>
      <c r="H1198" s="5" t="s">
        <v>1398</v>
      </c>
      <c r="I1198" s="5" t="s">
        <v>1137</v>
      </c>
      <c r="J1198" s="5" t="s">
        <v>1138</v>
      </c>
      <c r="K1198" s="5" t="s">
        <v>1346</v>
      </c>
      <c r="L1198" s="5" t="s">
        <v>1395</v>
      </c>
      <c r="M1198" s="15"/>
      <c r="N1198" s="15"/>
      <c r="O1198" s="13">
        <v>2.5000000000000001E-2</v>
      </c>
      <c r="P1198" s="18">
        <v>13.385250000000003</v>
      </c>
      <c r="Q1198" s="4">
        <f t="shared" si="126"/>
        <v>7.2953400927307523</v>
      </c>
      <c r="R1198" s="4">
        <f t="shared" si="127"/>
        <v>3.2099496408015309</v>
      </c>
      <c r="S1198" s="16">
        <v>0</v>
      </c>
      <c r="T1198" s="2">
        <f>Q1198-R1198</f>
        <v>4.0853904519292215</v>
      </c>
    </row>
    <row r="1199" spans="1:20" x14ac:dyDescent="0.25">
      <c r="A1199" s="22" t="s">
        <v>579</v>
      </c>
      <c r="B1199" s="5" t="s">
        <v>1137</v>
      </c>
      <c r="C1199" s="5" t="s">
        <v>1329</v>
      </c>
      <c r="D1199" s="5" t="s">
        <v>1346</v>
      </c>
      <c r="E1199" s="5" t="s">
        <v>1347</v>
      </c>
      <c r="F1199" s="5" t="s">
        <v>2132</v>
      </c>
      <c r="G1199" s="5" t="s">
        <v>2133</v>
      </c>
      <c r="H1199" s="5" t="s">
        <v>1398</v>
      </c>
      <c r="I1199" s="5" t="s">
        <v>1135</v>
      </c>
      <c r="J1199" s="5" t="s">
        <v>1136</v>
      </c>
      <c r="K1199" s="5" t="s">
        <v>1359</v>
      </c>
      <c r="L1199" s="5" t="s">
        <v>1394</v>
      </c>
      <c r="M1199" s="5" t="s">
        <v>1346</v>
      </c>
      <c r="N1199" s="5" t="s">
        <v>2586</v>
      </c>
      <c r="O1199" s="13">
        <v>2.5000000000000001E-2</v>
      </c>
      <c r="P1199" s="18">
        <v>13.385250000000003</v>
      </c>
      <c r="Q1199" s="4">
        <f t="shared" si="126"/>
        <v>7.2953400927307523</v>
      </c>
      <c r="R1199" s="4"/>
      <c r="S1199" s="4">
        <f>Q1199</f>
        <v>7.2953400927307523</v>
      </c>
      <c r="T1199" s="1"/>
    </row>
    <row r="1200" spans="1:20" x14ac:dyDescent="0.25">
      <c r="A1200" s="22" t="s">
        <v>579</v>
      </c>
      <c r="B1200" s="5" t="s">
        <v>1137</v>
      </c>
      <c r="C1200" s="5" t="s">
        <v>1329</v>
      </c>
      <c r="D1200" s="5" t="s">
        <v>1346</v>
      </c>
      <c r="E1200" s="5" t="s">
        <v>1347</v>
      </c>
      <c r="F1200" s="5" t="s">
        <v>2132</v>
      </c>
      <c r="G1200" s="5" t="s">
        <v>2133</v>
      </c>
      <c r="H1200" s="5" t="s">
        <v>1398</v>
      </c>
      <c r="I1200" s="5" t="s">
        <v>1137</v>
      </c>
      <c r="J1200" s="5" t="s">
        <v>1138</v>
      </c>
      <c r="K1200" s="5" t="s">
        <v>1346</v>
      </c>
      <c r="L1200" s="5" t="s">
        <v>1395</v>
      </c>
      <c r="M1200" s="15"/>
      <c r="N1200" s="15"/>
      <c r="O1200" s="13">
        <v>2.5000000000000001E-2</v>
      </c>
      <c r="P1200" s="18">
        <v>13.385250000000003</v>
      </c>
      <c r="Q1200" s="4">
        <f t="shared" si="126"/>
        <v>7.2953400927307523</v>
      </c>
      <c r="R1200" s="4">
        <f t="shared" si="127"/>
        <v>3.2099496408015309</v>
      </c>
      <c r="S1200" s="16">
        <v>0</v>
      </c>
      <c r="T1200" s="2">
        <f>Q1200-R1200</f>
        <v>4.0853904519292215</v>
      </c>
    </row>
    <row r="1201" spans="1:20" x14ac:dyDescent="0.25">
      <c r="A1201" s="22" t="s">
        <v>579</v>
      </c>
      <c r="B1201" s="5" t="s">
        <v>1137</v>
      </c>
      <c r="C1201" s="5" t="s">
        <v>1329</v>
      </c>
      <c r="D1201" s="5" t="s">
        <v>1346</v>
      </c>
      <c r="E1201" s="5" t="s">
        <v>1347</v>
      </c>
      <c r="F1201" s="5" t="s">
        <v>2046</v>
      </c>
      <c r="G1201" s="5" t="s">
        <v>2047</v>
      </c>
      <c r="H1201" s="5" t="s">
        <v>1398</v>
      </c>
      <c r="I1201" s="5" t="s">
        <v>1135</v>
      </c>
      <c r="J1201" s="5" t="s">
        <v>1136</v>
      </c>
      <c r="K1201" s="5" t="s">
        <v>1359</v>
      </c>
      <c r="L1201" s="5" t="s">
        <v>1394</v>
      </c>
      <c r="M1201" s="5" t="s">
        <v>1346</v>
      </c>
      <c r="N1201" s="5" t="s">
        <v>2586</v>
      </c>
      <c r="O1201" s="13">
        <v>0.04</v>
      </c>
      <c r="P1201" s="18">
        <v>21.416400000000003</v>
      </c>
      <c r="Q1201" s="4">
        <f t="shared" si="126"/>
        <v>11.672544148369203</v>
      </c>
      <c r="R1201" s="4"/>
      <c r="S1201" s="4">
        <f>Q1201</f>
        <v>11.672544148369203</v>
      </c>
      <c r="T1201" s="1"/>
    </row>
    <row r="1202" spans="1:20" x14ac:dyDescent="0.25">
      <c r="A1202" s="22" t="s">
        <v>579</v>
      </c>
      <c r="B1202" s="5" t="s">
        <v>1137</v>
      </c>
      <c r="C1202" s="5" t="s">
        <v>1329</v>
      </c>
      <c r="D1202" s="5" t="s">
        <v>1346</v>
      </c>
      <c r="E1202" s="5" t="s">
        <v>1347</v>
      </c>
      <c r="F1202" s="5" t="s">
        <v>2046</v>
      </c>
      <c r="G1202" s="5" t="s">
        <v>2047</v>
      </c>
      <c r="H1202" s="5" t="s">
        <v>1398</v>
      </c>
      <c r="I1202" s="5" t="s">
        <v>1137</v>
      </c>
      <c r="J1202" s="5" t="s">
        <v>1138</v>
      </c>
      <c r="K1202" s="5" t="s">
        <v>1346</v>
      </c>
      <c r="L1202" s="5" t="s">
        <v>1395</v>
      </c>
      <c r="M1202" s="15"/>
      <c r="N1202" s="15"/>
      <c r="O1202" s="13">
        <v>0.01</v>
      </c>
      <c r="P1202" s="18">
        <v>5.3541000000000007</v>
      </c>
      <c r="Q1202" s="4">
        <f t="shared" si="126"/>
        <v>2.9181360370923008</v>
      </c>
      <c r="R1202" s="4">
        <f t="shared" si="127"/>
        <v>1.2839798563206124</v>
      </c>
      <c r="S1202" s="16">
        <v>0</v>
      </c>
      <c r="T1202" s="2">
        <f t="shared" ref="T1202:T1223" si="132">Q1202-R1202</f>
        <v>1.6341561807716884</v>
      </c>
    </row>
    <row r="1203" spans="1:20" x14ac:dyDescent="0.25">
      <c r="A1203" s="22" t="s">
        <v>580</v>
      </c>
      <c r="B1203" s="5" t="s">
        <v>1153</v>
      </c>
      <c r="C1203" s="5" t="s">
        <v>1154</v>
      </c>
      <c r="D1203" s="5" t="s">
        <v>1348</v>
      </c>
      <c r="E1203" s="5" t="s">
        <v>1349</v>
      </c>
      <c r="F1203" s="5" t="s">
        <v>1425</v>
      </c>
      <c r="G1203" s="5" t="s">
        <v>1426</v>
      </c>
      <c r="H1203" s="5" t="s">
        <v>1393</v>
      </c>
      <c r="I1203" s="5" t="s">
        <v>1153</v>
      </c>
      <c r="J1203" s="5" t="s">
        <v>1154</v>
      </c>
      <c r="K1203" s="5" t="s">
        <v>1348</v>
      </c>
      <c r="L1203" s="5" t="s">
        <v>1407</v>
      </c>
      <c r="M1203" s="15"/>
      <c r="N1203" s="15"/>
      <c r="O1203" s="13">
        <v>0.5</v>
      </c>
      <c r="P1203" s="18">
        <v>24600.775000000001</v>
      </c>
      <c r="Q1203" s="4">
        <f t="shared" si="126"/>
        <v>13408.118650734827</v>
      </c>
      <c r="R1203" s="4">
        <f t="shared" si="127"/>
        <v>5899.5722063233234</v>
      </c>
      <c r="S1203" s="16">
        <v>0</v>
      </c>
      <c r="T1203" s="2">
        <f t="shared" si="132"/>
        <v>7508.5464444115032</v>
      </c>
    </row>
    <row r="1204" spans="1:20" x14ac:dyDescent="0.25">
      <c r="A1204" s="22" t="s">
        <v>580</v>
      </c>
      <c r="B1204" s="5" t="s">
        <v>1153</v>
      </c>
      <c r="C1204" s="5" t="s">
        <v>1154</v>
      </c>
      <c r="D1204" s="5" t="s">
        <v>1348</v>
      </c>
      <c r="E1204" s="5" t="s">
        <v>1349</v>
      </c>
      <c r="F1204" s="5" t="s">
        <v>1448</v>
      </c>
      <c r="G1204" s="5" t="s">
        <v>1449</v>
      </c>
      <c r="H1204" s="5" t="s">
        <v>1402</v>
      </c>
      <c r="I1204" s="5" t="s">
        <v>1153</v>
      </c>
      <c r="J1204" s="5" t="s">
        <v>1154</v>
      </c>
      <c r="K1204" s="5" t="s">
        <v>1348</v>
      </c>
      <c r="L1204" s="5" t="s">
        <v>1407</v>
      </c>
      <c r="M1204" s="15"/>
      <c r="N1204" s="15"/>
      <c r="O1204" s="13">
        <v>0.5</v>
      </c>
      <c r="P1204" s="18">
        <v>24600.775000000001</v>
      </c>
      <c r="Q1204" s="4">
        <f t="shared" si="126"/>
        <v>13408.118650734827</v>
      </c>
      <c r="R1204" s="4">
        <f t="shared" si="127"/>
        <v>5899.5722063233234</v>
      </c>
      <c r="S1204" s="16">
        <v>0</v>
      </c>
      <c r="T1204" s="2">
        <f t="shared" si="132"/>
        <v>7508.5464444115032</v>
      </c>
    </row>
    <row r="1205" spans="1:20" x14ac:dyDescent="0.25">
      <c r="A1205" s="22" t="s">
        <v>581</v>
      </c>
      <c r="B1205" s="5" t="s">
        <v>1153</v>
      </c>
      <c r="C1205" s="5" t="s">
        <v>1154</v>
      </c>
      <c r="D1205" s="5" t="s">
        <v>1348</v>
      </c>
      <c r="E1205" s="5" t="s">
        <v>1349</v>
      </c>
      <c r="F1205" s="5" t="s">
        <v>1425</v>
      </c>
      <c r="G1205" s="5" t="s">
        <v>1426</v>
      </c>
      <c r="H1205" s="5" t="s">
        <v>1393</v>
      </c>
      <c r="I1205" s="5" t="s">
        <v>1153</v>
      </c>
      <c r="J1205" s="5" t="s">
        <v>1154</v>
      </c>
      <c r="K1205" s="5" t="s">
        <v>1348</v>
      </c>
      <c r="L1205" s="5" t="s">
        <v>1407</v>
      </c>
      <c r="M1205" s="15"/>
      <c r="N1205" s="15"/>
      <c r="O1205" s="13">
        <v>0.5</v>
      </c>
      <c r="P1205" s="18">
        <v>6219.58</v>
      </c>
      <c r="Q1205" s="4">
        <f t="shared" si="126"/>
        <v>3389.8471327727402</v>
      </c>
      <c r="R1205" s="4">
        <f t="shared" si="127"/>
        <v>1491.5327384200057</v>
      </c>
      <c r="S1205" s="16">
        <v>0</v>
      </c>
      <c r="T1205" s="2">
        <f t="shared" si="132"/>
        <v>1898.3143943527346</v>
      </c>
    </row>
    <row r="1206" spans="1:20" x14ac:dyDescent="0.25">
      <c r="A1206" s="22" t="s">
        <v>581</v>
      </c>
      <c r="B1206" s="5" t="s">
        <v>1153</v>
      </c>
      <c r="C1206" s="5" t="s">
        <v>1154</v>
      </c>
      <c r="D1206" s="5" t="s">
        <v>1348</v>
      </c>
      <c r="E1206" s="5" t="s">
        <v>1349</v>
      </c>
      <c r="F1206" s="5" t="s">
        <v>1448</v>
      </c>
      <c r="G1206" s="5" t="s">
        <v>1449</v>
      </c>
      <c r="H1206" s="5" t="s">
        <v>1402</v>
      </c>
      <c r="I1206" s="5" t="s">
        <v>1153</v>
      </c>
      <c r="J1206" s="5" t="s">
        <v>1154</v>
      </c>
      <c r="K1206" s="5" t="s">
        <v>1348</v>
      </c>
      <c r="L1206" s="5" t="s">
        <v>1407</v>
      </c>
      <c r="M1206" s="15"/>
      <c r="N1206" s="15"/>
      <c r="O1206" s="13">
        <v>0.5</v>
      </c>
      <c r="P1206" s="18">
        <v>6219.58</v>
      </c>
      <c r="Q1206" s="4">
        <f t="shared" si="126"/>
        <v>3389.8471327727402</v>
      </c>
      <c r="R1206" s="4">
        <f t="shared" si="127"/>
        <v>1491.5327384200057</v>
      </c>
      <c r="S1206" s="16">
        <v>0</v>
      </c>
      <c r="T1206" s="2">
        <f t="shared" si="132"/>
        <v>1898.3143943527346</v>
      </c>
    </row>
    <row r="1207" spans="1:20" x14ac:dyDescent="0.25">
      <c r="A1207" s="22" t="s">
        <v>582</v>
      </c>
      <c r="B1207" s="5" t="s">
        <v>1305</v>
      </c>
      <c r="C1207" s="5" t="s">
        <v>1344</v>
      </c>
      <c r="D1207" s="5" t="s">
        <v>1305</v>
      </c>
      <c r="E1207" s="5" t="s">
        <v>1382</v>
      </c>
      <c r="F1207" s="5" t="s">
        <v>2258</v>
      </c>
      <c r="G1207" s="5" t="s">
        <v>2259</v>
      </c>
      <c r="H1207" s="5" t="s">
        <v>1393</v>
      </c>
      <c r="I1207" s="5" t="s">
        <v>1305</v>
      </c>
      <c r="J1207" s="5" t="s">
        <v>1306</v>
      </c>
      <c r="K1207" s="5" t="s">
        <v>1801</v>
      </c>
      <c r="L1207" s="5" t="s">
        <v>1802</v>
      </c>
      <c r="M1207" s="15"/>
      <c r="N1207" s="15"/>
      <c r="O1207" s="13">
        <v>0.6</v>
      </c>
      <c r="P1207" s="18">
        <v>65754.767999999996</v>
      </c>
      <c r="Q1207" s="4">
        <f t="shared" si="126"/>
        <v>35838.209617198707</v>
      </c>
      <c r="R1207" s="4">
        <f t="shared" si="127"/>
        <v>15768.812231567432</v>
      </c>
      <c r="S1207" s="16">
        <v>0</v>
      </c>
      <c r="T1207" s="2">
        <f t="shared" si="132"/>
        <v>20069.397385631273</v>
      </c>
    </row>
    <row r="1208" spans="1:20" x14ac:dyDescent="0.25">
      <c r="A1208" s="22" t="s">
        <v>582</v>
      </c>
      <c r="B1208" s="5" t="s">
        <v>1305</v>
      </c>
      <c r="C1208" s="5" t="s">
        <v>1344</v>
      </c>
      <c r="D1208" s="5" t="s">
        <v>1305</v>
      </c>
      <c r="E1208" s="5" t="s">
        <v>1382</v>
      </c>
      <c r="F1208" s="5" t="s">
        <v>2260</v>
      </c>
      <c r="G1208" s="5" t="s">
        <v>2261</v>
      </c>
      <c r="H1208" s="5" t="s">
        <v>1402</v>
      </c>
      <c r="I1208" s="5" t="s">
        <v>1305</v>
      </c>
      <c r="J1208" s="5" t="s">
        <v>1306</v>
      </c>
      <c r="K1208" s="5" t="s">
        <v>1801</v>
      </c>
      <c r="L1208" s="5" t="s">
        <v>1802</v>
      </c>
      <c r="M1208" s="15"/>
      <c r="N1208" s="15"/>
      <c r="O1208" s="13">
        <v>0.4</v>
      </c>
      <c r="P1208" s="18">
        <v>43836.512000000002</v>
      </c>
      <c r="Q1208" s="4">
        <f t="shared" si="126"/>
        <v>23892.13974479914</v>
      </c>
      <c r="R1208" s="4">
        <f t="shared" si="127"/>
        <v>10512.541487711622</v>
      </c>
      <c r="S1208" s="16">
        <v>0</v>
      </c>
      <c r="T1208" s="2">
        <f t="shared" si="132"/>
        <v>13379.598257087519</v>
      </c>
    </row>
    <row r="1209" spans="1:20" x14ac:dyDescent="0.25">
      <c r="A1209" s="22" t="s">
        <v>583</v>
      </c>
      <c r="B1209" s="5" t="s">
        <v>1187</v>
      </c>
      <c r="C1209" s="5" t="s">
        <v>1339</v>
      </c>
      <c r="D1209" s="5" t="s">
        <v>1336</v>
      </c>
      <c r="E1209" s="5" t="s">
        <v>1352</v>
      </c>
      <c r="F1209" s="5" t="s">
        <v>1885</v>
      </c>
      <c r="G1209" s="5" t="s">
        <v>1886</v>
      </c>
      <c r="H1209" s="5" t="s">
        <v>1393</v>
      </c>
      <c r="I1209" s="5" t="s">
        <v>1141</v>
      </c>
      <c r="J1209" s="5" t="s">
        <v>1142</v>
      </c>
      <c r="K1209" s="5" t="s">
        <v>1336</v>
      </c>
      <c r="L1209" s="5" t="s">
        <v>1352</v>
      </c>
      <c r="M1209" s="15"/>
      <c r="N1209" s="15"/>
      <c r="O1209" s="13">
        <v>0.5</v>
      </c>
      <c r="P1209" s="18">
        <v>16051.84</v>
      </c>
      <c r="Q1209" s="4">
        <f t="shared" si="126"/>
        <v>8748.7071152275203</v>
      </c>
      <c r="R1209" s="4">
        <f t="shared" si="127"/>
        <v>3849.431130700109</v>
      </c>
      <c r="S1209" s="16">
        <v>0</v>
      </c>
      <c r="T1209" s="2">
        <f t="shared" si="132"/>
        <v>4899.2759845274113</v>
      </c>
    </row>
    <row r="1210" spans="1:20" x14ac:dyDescent="0.25">
      <c r="A1210" s="22" t="s">
        <v>583</v>
      </c>
      <c r="B1210" s="5" t="s">
        <v>1187</v>
      </c>
      <c r="C1210" s="5" t="s">
        <v>1339</v>
      </c>
      <c r="D1210" s="5" t="s">
        <v>1336</v>
      </c>
      <c r="E1210" s="5" t="s">
        <v>1352</v>
      </c>
      <c r="F1210" s="5" t="s">
        <v>1885</v>
      </c>
      <c r="G1210" s="5" t="s">
        <v>1886</v>
      </c>
      <c r="H1210" s="5" t="s">
        <v>1393</v>
      </c>
      <c r="I1210" s="5" t="s">
        <v>1187</v>
      </c>
      <c r="J1210" s="5" t="s">
        <v>1188</v>
      </c>
      <c r="K1210" s="5" t="s">
        <v>1336</v>
      </c>
      <c r="L1210" s="5" t="s">
        <v>1352</v>
      </c>
      <c r="M1210" s="15"/>
      <c r="N1210" s="15"/>
      <c r="O1210" s="13">
        <v>0.5</v>
      </c>
      <c r="P1210" s="18">
        <v>16051.84</v>
      </c>
      <c r="Q1210" s="4">
        <f t="shared" si="126"/>
        <v>8748.7071152275203</v>
      </c>
      <c r="R1210" s="4">
        <f t="shared" si="127"/>
        <v>3849.431130700109</v>
      </c>
      <c r="S1210" s="16">
        <v>0</v>
      </c>
      <c r="T1210" s="2">
        <f t="shared" si="132"/>
        <v>4899.2759845274113</v>
      </c>
    </row>
    <row r="1211" spans="1:20" x14ac:dyDescent="0.25">
      <c r="A1211" s="22" t="s">
        <v>584</v>
      </c>
      <c r="B1211" s="5" t="s">
        <v>1155</v>
      </c>
      <c r="C1211" s="5" t="s">
        <v>1156</v>
      </c>
      <c r="D1211" s="5" t="s">
        <v>1336</v>
      </c>
      <c r="E1211" s="5" t="s">
        <v>1352</v>
      </c>
      <c r="F1211" s="5" t="s">
        <v>1893</v>
      </c>
      <c r="G1211" s="5" t="s">
        <v>1894</v>
      </c>
      <c r="H1211" s="5" t="s">
        <v>1398</v>
      </c>
      <c r="I1211" s="5" t="s">
        <v>1155</v>
      </c>
      <c r="J1211" s="5" t="s">
        <v>1156</v>
      </c>
      <c r="K1211" s="5" t="s">
        <v>1336</v>
      </c>
      <c r="L1211" s="5" t="s">
        <v>1352</v>
      </c>
      <c r="M1211" s="15"/>
      <c r="N1211" s="15"/>
      <c r="O1211" s="13">
        <v>0.2</v>
      </c>
      <c r="P1211" s="18">
        <v>6524.5199999999986</v>
      </c>
      <c r="Q1211" s="4">
        <f t="shared" si="126"/>
        <v>3556.0480634895594</v>
      </c>
      <c r="R1211" s="4">
        <f t="shared" si="127"/>
        <v>1564.6611479354062</v>
      </c>
      <c r="S1211" s="16">
        <v>0</v>
      </c>
      <c r="T1211" s="2">
        <f t="shared" si="132"/>
        <v>1991.3869155541531</v>
      </c>
    </row>
    <row r="1212" spans="1:20" x14ac:dyDescent="0.25">
      <c r="A1212" s="22" t="s">
        <v>584</v>
      </c>
      <c r="B1212" s="5" t="s">
        <v>1155</v>
      </c>
      <c r="C1212" s="5" t="s">
        <v>1156</v>
      </c>
      <c r="D1212" s="5" t="s">
        <v>1336</v>
      </c>
      <c r="E1212" s="5" t="s">
        <v>1352</v>
      </c>
      <c r="F1212" s="5" t="s">
        <v>1895</v>
      </c>
      <c r="G1212" s="5" t="s">
        <v>1896</v>
      </c>
      <c r="H1212" s="5" t="s">
        <v>1398</v>
      </c>
      <c r="I1212" s="5" t="s">
        <v>1155</v>
      </c>
      <c r="J1212" s="5" t="s">
        <v>1156</v>
      </c>
      <c r="K1212" s="5" t="s">
        <v>1336</v>
      </c>
      <c r="L1212" s="5" t="s">
        <v>1352</v>
      </c>
      <c r="M1212" s="15"/>
      <c r="N1212" s="15"/>
      <c r="O1212" s="13">
        <v>0.2</v>
      </c>
      <c r="P1212" s="18">
        <v>6524.5199999999986</v>
      </c>
      <c r="Q1212" s="4">
        <f t="shared" si="126"/>
        <v>3556.0480634895594</v>
      </c>
      <c r="R1212" s="4">
        <f t="shared" si="127"/>
        <v>1564.6611479354062</v>
      </c>
      <c r="S1212" s="16">
        <v>0</v>
      </c>
      <c r="T1212" s="2">
        <f t="shared" si="132"/>
        <v>1991.3869155541531</v>
      </c>
    </row>
    <row r="1213" spans="1:20" x14ac:dyDescent="0.25">
      <c r="A1213" s="22" t="s">
        <v>584</v>
      </c>
      <c r="B1213" s="5" t="s">
        <v>1155</v>
      </c>
      <c r="C1213" s="5" t="s">
        <v>1156</v>
      </c>
      <c r="D1213" s="5" t="s">
        <v>1336</v>
      </c>
      <c r="E1213" s="5" t="s">
        <v>1352</v>
      </c>
      <c r="F1213" s="5" t="s">
        <v>1897</v>
      </c>
      <c r="G1213" s="5" t="s">
        <v>1898</v>
      </c>
      <c r="H1213" s="5" t="s">
        <v>1398</v>
      </c>
      <c r="I1213" s="5" t="s">
        <v>1155</v>
      </c>
      <c r="J1213" s="5" t="s">
        <v>1156</v>
      </c>
      <c r="K1213" s="5" t="s">
        <v>1336</v>
      </c>
      <c r="L1213" s="5" t="s">
        <v>1352</v>
      </c>
      <c r="M1213" s="15"/>
      <c r="N1213" s="15"/>
      <c r="O1213" s="13">
        <v>0.2</v>
      </c>
      <c r="P1213" s="18">
        <v>6524.5199999999986</v>
      </c>
      <c r="Q1213" s="4">
        <f t="shared" si="126"/>
        <v>3556.0480634895594</v>
      </c>
      <c r="R1213" s="4">
        <f t="shared" si="127"/>
        <v>1564.6611479354062</v>
      </c>
      <c r="S1213" s="16">
        <v>0</v>
      </c>
      <c r="T1213" s="2">
        <f t="shared" si="132"/>
        <v>1991.3869155541531</v>
      </c>
    </row>
    <row r="1214" spans="1:20" x14ac:dyDescent="0.25">
      <c r="A1214" s="22" t="s">
        <v>584</v>
      </c>
      <c r="B1214" s="5" t="s">
        <v>1155</v>
      </c>
      <c r="C1214" s="5" t="s">
        <v>1156</v>
      </c>
      <c r="D1214" s="5" t="s">
        <v>1336</v>
      </c>
      <c r="E1214" s="5" t="s">
        <v>1352</v>
      </c>
      <c r="F1214" s="5" t="s">
        <v>2161</v>
      </c>
      <c r="G1214" s="5" t="s">
        <v>2162</v>
      </c>
      <c r="H1214" s="5" t="s">
        <v>1393</v>
      </c>
      <c r="I1214" s="5" t="s">
        <v>1155</v>
      </c>
      <c r="J1214" s="5" t="s">
        <v>1156</v>
      </c>
      <c r="K1214" s="5" t="s">
        <v>1336</v>
      </c>
      <c r="L1214" s="5" t="s">
        <v>1352</v>
      </c>
      <c r="M1214" s="15"/>
      <c r="N1214" s="15"/>
      <c r="O1214" s="13">
        <v>0.4</v>
      </c>
      <c r="P1214" s="18">
        <v>13049.039999999997</v>
      </c>
      <c r="Q1214" s="4">
        <f t="shared" si="126"/>
        <v>7112.0961269791187</v>
      </c>
      <c r="R1214" s="4">
        <f t="shared" si="127"/>
        <v>3129.3222958708125</v>
      </c>
      <c r="S1214" s="16">
        <v>0</v>
      </c>
      <c r="T1214" s="2">
        <f t="shared" si="132"/>
        <v>3982.7738311083062</v>
      </c>
    </row>
    <row r="1215" spans="1:20" x14ac:dyDescent="0.25">
      <c r="A1215" s="22" t="s">
        <v>585</v>
      </c>
      <c r="B1215" s="5" t="s">
        <v>1157</v>
      </c>
      <c r="C1215" s="5" t="s">
        <v>1158</v>
      </c>
      <c r="D1215" s="5" t="s">
        <v>1357</v>
      </c>
      <c r="E1215" s="5" t="s">
        <v>1358</v>
      </c>
      <c r="F1215" s="5" t="s">
        <v>1563</v>
      </c>
      <c r="G1215" s="5" t="s">
        <v>1564</v>
      </c>
      <c r="H1215" s="5" t="s">
        <v>1393</v>
      </c>
      <c r="I1215" s="5" t="s">
        <v>1157</v>
      </c>
      <c r="J1215" s="5" t="s">
        <v>1158</v>
      </c>
      <c r="K1215" s="5" t="s">
        <v>1357</v>
      </c>
      <c r="L1215" s="5" t="s">
        <v>1433</v>
      </c>
      <c r="M1215" s="15"/>
      <c r="N1215" s="15"/>
      <c r="O1215" s="13">
        <v>1</v>
      </c>
      <c r="P1215" s="18">
        <v>47374</v>
      </c>
      <c r="Q1215" s="4">
        <f t="shared" si="126"/>
        <v>25820.170826322003</v>
      </c>
      <c r="R1215" s="4">
        <f t="shared" si="127"/>
        <v>11360.875163581681</v>
      </c>
      <c r="S1215" s="16">
        <v>0</v>
      </c>
      <c r="T1215" s="2">
        <f t="shared" si="132"/>
        <v>14459.295662740322</v>
      </c>
    </row>
    <row r="1216" spans="1:20" x14ac:dyDescent="0.25">
      <c r="A1216" s="22" t="s">
        <v>586</v>
      </c>
      <c r="B1216" s="5" t="s">
        <v>1143</v>
      </c>
      <c r="C1216" s="5" t="s">
        <v>1144</v>
      </c>
      <c r="D1216" s="5" t="s">
        <v>1348</v>
      </c>
      <c r="E1216" s="5" t="s">
        <v>1349</v>
      </c>
      <c r="F1216" s="5" t="s">
        <v>1523</v>
      </c>
      <c r="G1216" s="5" t="s">
        <v>1524</v>
      </c>
      <c r="H1216" s="5" t="s">
        <v>1393</v>
      </c>
      <c r="I1216" s="5" t="s">
        <v>1143</v>
      </c>
      <c r="J1216" s="5" t="s">
        <v>1144</v>
      </c>
      <c r="K1216" s="5" t="s">
        <v>1348</v>
      </c>
      <c r="L1216" s="5" t="s">
        <v>1407</v>
      </c>
      <c r="M1216" s="15"/>
      <c r="N1216" s="15"/>
      <c r="O1216" s="13">
        <v>1</v>
      </c>
      <c r="P1216" s="18">
        <v>39562.170000000006</v>
      </c>
      <c r="Q1216" s="4">
        <f t="shared" si="126"/>
        <v>21562.502378097513</v>
      </c>
      <c r="R1216" s="4">
        <f t="shared" si="127"/>
        <v>9487.501046362906</v>
      </c>
      <c r="S1216" s="16">
        <v>0</v>
      </c>
      <c r="T1216" s="2">
        <f t="shared" si="132"/>
        <v>12075.001331734607</v>
      </c>
    </row>
    <row r="1217" spans="1:20" x14ac:dyDescent="0.25">
      <c r="A1217" s="22" t="s">
        <v>587</v>
      </c>
      <c r="B1217" s="5" t="s">
        <v>1143</v>
      </c>
      <c r="C1217" s="5" t="s">
        <v>1144</v>
      </c>
      <c r="D1217" s="5" t="s">
        <v>1348</v>
      </c>
      <c r="E1217" s="5" t="s">
        <v>1349</v>
      </c>
      <c r="F1217" s="5" t="s">
        <v>2262</v>
      </c>
      <c r="G1217" s="5" t="s">
        <v>2263</v>
      </c>
      <c r="H1217" s="5" t="s">
        <v>1393</v>
      </c>
      <c r="I1217" s="5" t="s">
        <v>1143</v>
      </c>
      <c r="J1217" s="5" t="s">
        <v>1144</v>
      </c>
      <c r="K1217" s="5" t="s">
        <v>1348</v>
      </c>
      <c r="L1217" s="5" t="s">
        <v>1407</v>
      </c>
      <c r="M1217" s="15"/>
      <c r="N1217" s="15"/>
      <c r="O1217" s="13">
        <v>1</v>
      </c>
      <c r="P1217" s="18">
        <v>3824.34</v>
      </c>
      <c r="Q1217" s="4">
        <f t="shared" si="126"/>
        <v>2084.3735402950201</v>
      </c>
      <c r="R1217" s="4">
        <f t="shared" si="127"/>
        <v>917.12435772980882</v>
      </c>
      <c r="S1217" s="16">
        <v>0</v>
      </c>
      <c r="T1217" s="2">
        <f t="shared" si="132"/>
        <v>1167.2491825652114</v>
      </c>
    </row>
    <row r="1218" spans="1:20" x14ac:dyDescent="0.25">
      <c r="A1218" s="22" t="s">
        <v>588</v>
      </c>
      <c r="B1218" s="5" t="s">
        <v>1307</v>
      </c>
      <c r="C1218" s="5" t="s">
        <v>1330</v>
      </c>
      <c r="D1218" s="5" t="s">
        <v>1383</v>
      </c>
      <c r="E1218" s="5" t="s">
        <v>1384</v>
      </c>
      <c r="F1218" s="5" t="s">
        <v>1906</v>
      </c>
      <c r="G1218" s="5" t="s">
        <v>1907</v>
      </c>
      <c r="H1218" s="5" t="s">
        <v>1402</v>
      </c>
      <c r="I1218" s="5" t="s">
        <v>1253</v>
      </c>
      <c r="J1218" s="5" t="s">
        <v>1254</v>
      </c>
      <c r="K1218" s="5" t="s">
        <v>1253</v>
      </c>
      <c r="L1218" s="5" t="s">
        <v>1254</v>
      </c>
      <c r="M1218" s="15"/>
      <c r="N1218" s="15"/>
      <c r="O1218" s="13">
        <v>0.17</v>
      </c>
      <c r="P1218" s="18">
        <v>5684.8765000000003</v>
      </c>
      <c r="Q1218" s="4">
        <f t="shared" si="126"/>
        <v>3098.4185915595799</v>
      </c>
      <c r="R1218" s="4">
        <f t="shared" si="127"/>
        <v>1363.3041802862151</v>
      </c>
      <c r="S1218" s="16">
        <v>0</v>
      </c>
      <c r="T1218" s="2">
        <f t="shared" si="132"/>
        <v>1735.1144112733648</v>
      </c>
    </row>
    <row r="1219" spans="1:20" x14ac:dyDescent="0.25">
      <c r="A1219" s="22" t="s">
        <v>588</v>
      </c>
      <c r="B1219" s="5" t="s">
        <v>1307</v>
      </c>
      <c r="C1219" s="5" t="s">
        <v>1330</v>
      </c>
      <c r="D1219" s="5" t="s">
        <v>1383</v>
      </c>
      <c r="E1219" s="5" t="s">
        <v>1384</v>
      </c>
      <c r="F1219" s="5" t="s">
        <v>1923</v>
      </c>
      <c r="G1219" s="5" t="s">
        <v>1924</v>
      </c>
      <c r="H1219" s="5" t="s">
        <v>1402</v>
      </c>
      <c r="I1219" s="5" t="s">
        <v>1221</v>
      </c>
      <c r="J1219" s="5" t="s">
        <v>1222</v>
      </c>
      <c r="K1219" s="5" t="s">
        <v>1363</v>
      </c>
      <c r="L1219" s="5" t="s">
        <v>1407</v>
      </c>
      <c r="M1219" s="15"/>
      <c r="N1219" s="15"/>
      <c r="O1219" s="13">
        <v>0.17</v>
      </c>
      <c r="P1219" s="18">
        <v>5684.8765000000003</v>
      </c>
      <c r="Q1219" s="4">
        <f t="shared" si="126"/>
        <v>3098.4185915595799</v>
      </c>
      <c r="R1219" s="4">
        <f t="shared" si="127"/>
        <v>1363.3041802862151</v>
      </c>
      <c r="S1219" s="16">
        <v>0</v>
      </c>
      <c r="T1219" s="2">
        <f t="shared" si="132"/>
        <v>1735.1144112733648</v>
      </c>
    </row>
    <row r="1220" spans="1:20" x14ac:dyDescent="0.25">
      <c r="A1220" s="22" t="s">
        <v>588</v>
      </c>
      <c r="B1220" s="5" t="s">
        <v>1307</v>
      </c>
      <c r="C1220" s="5" t="s">
        <v>1330</v>
      </c>
      <c r="D1220" s="5" t="s">
        <v>1383</v>
      </c>
      <c r="E1220" s="5" t="s">
        <v>1384</v>
      </c>
      <c r="F1220" s="5" t="s">
        <v>2264</v>
      </c>
      <c r="G1220" s="5" t="s">
        <v>2265</v>
      </c>
      <c r="H1220" s="5" t="s">
        <v>1402</v>
      </c>
      <c r="I1220" s="5" t="s">
        <v>1255</v>
      </c>
      <c r="J1220" s="5" t="s">
        <v>1256</v>
      </c>
      <c r="K1220" s="5" t="s">
        <v>1353</v>
      </c>
      <c r="L1220" s="5" t="s">
        <v>1399</v>
      </c>
      <c r="M1220" s="15"/>
      <c r="N1220" s="15"/>
      <c r="O1220" s="13">
        <v>0.17</v>
      </c>
      <c r="P1220" s="18">
        <v>5684.8765000000003</v>
      </c>
      <c r="Q1220" s="4">
        <f t="shared" si="126"/>
        <v>3098.4185915595799</v>
      </c>
      <c r="R1220" s="4">
        <f t="shared" si="127"/>
        <v>1363.3041802862151</v>
      </c>
      <c r="S1220" s="16">
        <v>0</v>
      </c>
      <c r="T1220" s="2">
        <f t="shared" si="132"/>
        <v>1735.1144112733648</v>
      </c>
    </row>
    <row r="1221" spans="1:20" x14ac:dyDescent="0.25">
      <c r="A1221" s="22" t="s">
        <v>588</v>
      </c>
      <c r="B1221" s="5" t="s">
        <v>1307</v>
      </c>
      <c r="C1221" s="5" t="s">
        <v>1330</v>
      </c>
      <c r="D1221" s="5" t="s">
        <v>1383</v>
      </c>
      <c r="E1221" s="5" t="s">
        <v>1384</v>
      </c>
      <c r="F1221" s="5" t="s">
        <v>2266</v>
      </c>
      <c r="G1221" s="5" t="s">
        <v>2267</v>
      </c>
      <c r="H1221" s="5" t="s">
        <v>1393</v>
      </c>
      <c r="I1221" s="5" t="s">
        <v>1307</v>
      </c>
      <c r="J1221" s="5" t="s">
        <v>1308</v>
      </c>
      <c r="K1221" s="5" t="s">
        <v>1383</v>
      </c>
      <c r="L1221" s="5" t="s">
        <v>2268</v>
      </c>
      <c r="M1221" s="15"/>
      <c r="N1221" s="15"/>
      <c r="O1221" s="13">
        <v>0.32</v>
      </c>
      <c r="P1221" s="18">
        <v>10700.944</v>
      </c>
      <c r="Q1221" s="4">
        <f t="shared" ref="Q1221:Q1284" si="133">P1221*$Q$2</f>
        <v>5832.3173488180319</v>
      </c>
      <c r="R1221" s="4">
        <f t="shared" ref="R1221:R1283" si="134">0.44*Q1221</f>
        <v>2566.2196334799341</v>
      </c>
      <c r="S1221" s="16">
        <v>0</v>
      </c>
      <c r="T1221" s="2">
        <f t="shared" si="132"/>
        <v>3266.0977153380977</v>
      </c>
    </row>
    <row r="1222" spans="1:20" x14ac:dyDescent="0.25">
      <c r="A1222" s="22" t="s">
        <v>588</v>
      </c>
      <c r="B1222" s="5" t="s">
        <v>1307</v>
      </c>
      <c r="C1222" s="5" t="s">
        <v>1330</v>
      </c>
      <c r="D1222" s="5" t="s">
        <v>1383</v>
      </c>
      <c r="E1222" s="5" t="s">
        <v>1384</v>
      </c>
      <c r="F1222" s="5" t="s">
        <v>2269</v>
      </c>
      <c r="G1222" s="5" t="s">
        <v>2270</v>
      </c>
      <c r="H1222" s="5" t="s">
        <v>1402</v>
      </c>
      <c r="I1222" s="5" t="s">
        <v>1177</v>
      </c>
      <c r="J1222" s="5" t="s">
        <v>1178</v>
      </c>
      <c r="K1222" s="5" t="s">
        <v>1336</v>
      </c>
      <c r="L1222" s="5" t="s">
        <v>1352</v>
      </c>
      <c r="M1222" s="15"/>
      <c r="N1222" s="15"/>
      <c r="O1222" s="13">
        <v>0.17</v>
      </c>
      <c r="P1222" s="18">
        <v>5684.8765000000003</v>
      </c>
      <c r="Q1222" s="4">
        <f t="shared" si="133"/>
        <v>3098.4185915595799</v>
      </c>
      <c r="R1222" s="4">
        <f t="shared" si="134"/>
        <v>1363.3041802862151</v>
      </c>
      <c r="S1222" s="16">
        <v>0</v>
      </c>
      <c r="T1222" s="2">
        <f t="shared" si="132"/>
        <v>1735.1144112733648</v>
      </c>
    </row>
    <row r="1223" spans="1:20" x14ac:dyDescent="0.25">
      <c r="A1223" s="22" t="s">
        <v>589</v>
      </c>
      <c r="B1223" s="5" t="s">
        <v>1177</v>
      </c>
      <c r="C1223" s="5" t="s">
        <v>1178</v>
      </c>
      <c r="D1223" s="5" t="s">
        <v>1336</v>
      </c>
      <c r="E1223" s="5" t="s">
        <v>1352</v>
      </c>
      <c r="F1223" s="5" t="s">
        <v>1929</v>
      </c>
      <c r="G1223" s="5" t="s">
        <v>1930</v>
      </c>
      <c r="H1223" s="5" t="s">
        <v>1393</v>
      </c>
      <c r="I1223" s="5" t="s">
        <v>1177</v>
      </c>
      <c r="J1223" s="5" t="s">
        <v>1178</v>
      </c>
      <c r="K1223" s="5" t="s">
        <v>1336</v>
      </c>
      <c r="L1223" s="5" t="s">
        <v>1352</v>
      </c>
      <c r="M1223" s="15"/>
      <c r="N1223" s="15"/>
      <c r="O1223" s="13">
        <v>0.3</v>
      </c>
      <c r="P1223" s="18">
        <v>59570.831999999995</v>
      </c>
      <c r="Q1223" s="4">
        <f t="shared" si="133"/>
        <v>32467.789473258097</v>
      </c>
      <c r="R1223" s="4">
        <f t="shared" si="134"/>
        <v>14285.827368233562</v>
      </c>
      <c r="S1223" s="16">
        <v>0</v>
      </c>
      <c r="T1223" s="2">
        <f t="shared" si="132"/>
        <v>18181.962105024533</v>
      </c>
    </row>
    <row r="1224" spans="1:20" x14ac:dyDescent="0.25">
      <c r="A1224" s="22" t="s">
        <v>589</v>
      </c>
      <c r="B1224" s="5" t="s">
        <v>1177</v>
      </c>
      <c r="C1224" s="5" t="s">
        <v>1178</v>
      </c>
      <c r="D1224" s="5" t="s">
        <v>1336</v>
      </c>
      <c r="E1224" s="5" t="s">
        <v>1352</v>
      </c>
      <c r="F1224" s="5" t="s">
        <v>1929</v>
      </c>
      <c r="G1224" s="5" t="s">
        <v>1930</v>
      </c>
      <c r="H1224" s="5" t="s">
        <v>1393</v>
      </c>
      <c r="I1224" s="5" t="s">
        <v>1175</v>
      </c>
      <c r="J1224" s="5" t="s">
        <v>1176</v>
      </c>
      <c r="K1224" s="5" t="s">
        <v>1359</v>
      </c>
      <c r="L1224" s="5" t="s">
        <v>1394</v>
      </c>
      <c r="M1224" s="5" t="s">
        <v>1336</v>
      </c>
      <c r="N1224" s="5" t="s">
        <v>2588</v>
      </c>
      <c r="O1224" s="13">
        <v>0.3</v>
      </c>
      <c r="P1224" s="18">
        <v>59570.831999999995</v>
      </c>
      <c r="Q1224" s="4">
        <f t="shared" si="133"/>
        <v>32467.789473258097</v>
      </c>
      <c r="R1224" s="4"/>
      <c r="S1224" s="4">
        <f>Q1224</f>
        <v>32467.789473258097</v>
      </c>
      <c r="T1224" s="1"/>
    </row>
    <row r="1225" spans="1:20" x14ac:dyDescent="0.25">
      <c r="A1225" s="22" t="s">
        <v>589</v>
      </c>
      <c r="B1225" s="5" t="s">
        <v>1177</v>
      </c>
      <c r="C1225" s="5" t="s">
        <v>1178</v>
      </c>
      <c r="D1225" s="5" t="s">
        <v>1336</v>
      </c>
      <c r="E1225" s="5" t="s">
        <v>1352</v>
      </c>
      <c r="F1225" s="5" t="s">
        <v>2151</v>
      </c>
      <c r="G1225" s="5" t="s">
        <v>2152</v>
      </c>
      <c r="H1225" s="5" t="s">
        <v>1402</v>
      </c>
      <c r="I1225" s="5" t="s">
        <v>1177</v>
      </c>
      <c r="J1225" s="5" t="s">
        <v>1178</v>
      </c>
      <c r="K1225" s="5" t="s">
        <v>1336</v>
      </c>
      <c r="L1225" s="5" t="s">
        <v>1352</v>
      </c>
      <c r="M1225" s="15"/>
      <c r="N1225" s="15"/>
      <c r="O1225" s="13">
        <v>0.4</v>
      </c>
      <c r="P1225" s="18">
        <v>79427.776000000013</v>
      </c>
      <c r="Q1225" s="4">
        <f t="shared" si="133"/>
        <v>43290.385964344139</v>
      </c>
      <c r="R1225" s="4">
        <f t="shared" si="134"/>
        <v>19047.769824311421</v>
      </c>
      <c r="S1225" s="16">
        <v>0</v>
      </c>
      <c r="T1225" s="2">
        <f t="shared" ref="T1225:T1236" si="135">Q1225-R1225</f>
        <v>24242.616140032718</v>
      </c>
    </row>
    <row r="1226" spans="1:20" x14ac:dyDescent="0.25">
      <c r="A1226" s="22" t="s">
        <v>590</v>
      </c>
      <c r="B1226" s="5" t="s">
        <v>1161</v>
      </c>
      <c r="C1226" s="5" t="s">
        <v>1162</v>
      </c>
      <c r="D1226" s="5" t="s">
        <v>1348</v>
      </c>
      <c r="E1226" s="5" t="s">
        <v>1349</v>
      </c>
      <c r="F1226" s="5" t="s">
        <v>1743</v>
      </c>
      <c r="G1226" s="5" t="s">
        <v>1744</v>
      </c>
      <c r="H1226" s="5" t="s">
        <v>1393</v>
      </c>
      <c r="I1226" s="5" t="s">
        <v>1161</v>
      </c>
      <c r="J1226" s="5" t="s">
        <v>1162</v>
      </c>
      <c r="K1226" s="5" t="s">
        <v>1348</v>
      </c>
      <c r="L1226" s="5" t="s">
        <v>1407</v>
      </c>
      <c r="M1226" s="15"/>
      <c r="N1226" s="15"/>
      <c r="O1226" s="13">
        <v>0.33340000000000003</v>
      </c>
      <c r="P1226" s="18">
        <v>25272.750206000004</v>
      </c>
      <c r="Q1226" s="4">
        <f t="shared" si="133"/>
        <v>13774.364156919084</v>
      </c>
      <c r="R1226" s="4">
        <f t="shared" si="134"/>
        <v>6060.7202290443975</v>
      </c>
      <c r="S1226" s="16">
        <v>0</v>
      </c>
      <c r="T1226" s="2">
        <f t="shared" si="135"/>
        <v>7713.6439278746866</v>
      </c>
    </row>
    <row r="1227" spans="1:20" x14ac:dyDescent="0.25">
      <c r="A1227" s="22" t="s">
        <v>590</v>
      </c>
      <c r="B1227" s="5" t="s">
        <v>1161</v>
      </c>
      <c r="C1227" s="5" t="s">
        <v>1162</v>
      </c>
      <c r="D1227" s="5" t="s">
        <v>1348</v>
      </c>
      <c r="E1227" s="5" t="s">
        <v>1349</v>
      </c>
      <c r="F1227" s="5" t="s">
        <v>1585</v>
      </c>
      <c r="G1227" s="5" t="s">
        <v>1586</v>
      </c>
      <c r="H1227" s="5" t="s">
        <v>1402</v>
      </c>
      <c r="I1227" s="5" t="s">
        <v>1161</v>
      </c>
      <c r="J1227" s="5" t="s">
        <v>1162</v>
      </c>
      <c r="K1227" s="5" t="s">
        <v>1348</v>
      </c>
      <c r="L1227" s="5" t="s">
        <v>1407</v>
      </c>
      <c r="M1227" s="15"/>
      <c r="N1227" s="15"/>
      <c r="O1227" s="13">
        <v>0.33329999999999999</v>
      </c>
      <c r="P1227" s="18">
        <v>25265.169897000003</v>
      </c>
      <c r="Q1227" s="4">
        <f t="shared" si="133"/>
        <v>13770.232673968598</v>
      </c>
      <c r="R1227" s="4">
        <f t="shared" si="134"/>
        <v>6058.9023765461834</v>
      </c>
      <c r="S1227" s="16">
        <v>0</v>
      </c>
      <c r="T1227" s="2">
        <f t="shared" si="135"/>
        <v>7711.3302974224143</v>
      </c>
    </row>
    <row r="1228" spans="1:20" x14ac:dyDescent="0.25">
      <c r="A1228" s="22" t="s">
        <v>590</v>
      </c>
      <c r="B1228" s="5" t="s">
        <v>1161</v>
      </c>
      <c r="C1228" s="5" t="s">
        <v>1162</v>
      </c>
      <c r="D1228" s="5" t="s">
        <v>1348</v>
      </c>
      <c r="E1228" s="5" t="s">
        <v>1349</v>
      </c>
      <c r="F1228" s="5" t="s">
        <v>1450</v>
      </c>
      <c r="G1228" s="5" t="s">
        <v>1451</v>
      </c>
      <c r="H1228" s="5" t="s">
        <v>1402</v>
      </c>
      <c r="I1228" s="5" t="s">
        <v>1161</v>
      </c>
      <c r="J1228" s="5" t="s">
        <v>1162</v>
      </c>
      <c r="K1228" s="5" t="s">
        <v>1348</v>
      </c>
      <c r="L1228" s="5" t="s">
        <v>1407</v>
      </c>
      <c r="M1228" s="15"/>
      <c r="N1228" s="15"/>
      <c r="O1228" s="13">
        <v>0.33329999999999999</v>
      </c>
      <c r="P1228" s="18">
        <v>25265.169897000003</v>
      </c>
      <c r="Q1228" s="4">
        <f t="shared" si="133"/>
        <v>13770.232673968598</v>
      </c>
      <c r="R1228" s="4">
        <f t="shared" si="134"/>
        <v>6058.9023765461834</v>
      </c>
      <c r="S1228" s="16">
        <v>0</v>
      </c>
      <c r="T1228" s="2">
        <f t="shared" si="135"/>
        <v>7711.3302974224143</v>
      </c>
    </row>
    <row r="1229" spans="1:20" x14ac:dyDescent="0.25">
      <c r="A1229" s="22" t="s">
        <v>591</v>
      </c>
      <c r="B1229" s="5" t="s">
        <v>1141</v>
      </c>
      <c r="C1229" s="5" t="s">
        <v>1142</v>
      </c>
      <c r="D1229" s="5" t="s">
        <v>1336</v>
      </c>
      <c r="E1229" s="5" t="s">
        <v>1352</v>
      </c>
      <c r="F1229" s="5" t="s">
        <v>2024</v>
      </c>
      <c r="G1229" s="5" t="s">
        <v>2025</v>
      </c>
      <c r="H1229" s="5" t="s">
        <v>1398</v>
      </c>
      <c r="I1229" s="5" t="s">
        <v>1141</v>
      </c>
      <c r="J1229" s="5" t="s">
        <v>1142</v>
      </c>
      <c r="K1229" s="5" t="s">
        <v>1336</v>
      </c>
      <c r="L1229" s="5" t="s">
        <v>1352</v>
      </c>
      <c r="M1229" s="15"/>
      <c r="N1229" s="15"/>
      <c r="O1229" s="13">
        <v>0.5</v>
      </c>
      <c r="P1229" s="18">
        <v>63879.445000000007</v>
      </c>
      <c r="Q1229" s="4">
        <f t="shared" si="133"/>
        <v>34816.105504931838</v>
      </c>
      <c r="R1229" s="4">
        <f t="shared" si="134"/>
        <v>15319.086422170009</v>
      </c>
      <c r="S1229" s="16">
        <v>0</v>
      </c>
      <c r="T1229" s="2">
        <f t="shared" si="135"/>
        <v>19497.019082761828</v>
      </c>
    </row>
    <row r="1230" spans="1:20" x14ac:dyDescent="0.25">
      <c r="A1230" s="22" t="s">
        <v>591</v>
      </c>
      <c r="B1230" s="5" t="s">
        <v>1141</v>
      </c>
      <c r="C1230" s="5" t="s">
        <v>1142</v>
      </c>
      <c r="D1230" s="5" t="s">
        <v>1336</v>
      </c>
      <c r="E1230" s="5" t="s">
        <v>1352</v>
      </c>
      <c r="F1230" s="5" t="s">
        <v>1699</v>
      </c>
      <c r="G1230" s="5" t="s">
        <v>1700</v>
      </c>
      <c r="H1230" s="5" t="s">
        <v>1393</v>
      </c>
      <c r="I1230" s="5" t="s">
        <v>1141</v>
      </c>
      <c r="J1230" s="5" t="s">
        <v>1142</v>
      </c>
      <c r="K1230" s="5" t="s">
        <v>1336</v>
      </c>
      <c r="L1230" s="5" t="s">
        <v>1352</v>
      </c>
      <c r="M1230" s="15"/>
      <c r="N1230" s="15"/>
      <c r="O1230" s="13">
        <v>0.5</v>
      </c>
      <c r="P1230" s="18">
        <v>63879.445000000007</v>
      </c>
      <c r="Q1230" s="4">
        <f t="shared" si="133"/>
        <v>34816.105504931838</v>
      </c>
      <c r="R1230" s="4">
        <f t="shared" si="134"/>
        <v>15319.086422170009</v>
      </c>
      <c r="S1230" s="16">
        <v>0</v>
      </c>
      <c r="T1230" s="2">
        <f t="shared" si="135"/>
        <v>19497.019082761828</v>
      </c>
    </row>
    <row r="1231" spans="1:20" x14ac:dyDescent="0.25">
      <c r="A1231" s="22" t="s">
        <v>592</v>
      </c>
      <c r="B1231" s="5" t="s">
        <v>1147</v>
      </c>
      <c r="C1231" s="5" t="s">
        <v>1148</v>
      </c>
      <c r="D1231" s="5" t="s">
        <v>1336</v>
      </c>
      <c r="E1231" s="5" t="s">
        <v>1352</v>
      </c>
      <c r="F1231" s="5" t="s">
        <v>1741</v>
      </c>
      <c r="G1231" s="5" t="s">
        <v>1742</v>
      </c>
      <c r="H1231" s="5" t="s">
        <v>1393</v>
      </c>
      <c r="I1231" s="5" t="s">
        <v>1147</v>
      </c>
      <c r="J1231" s="5" t="s">
        <v>1148</v>
      </c>
      <c r="K1231" s="5" t="s">
        <v>1336</v>
      </c>
      <c r="L1231" s="5" t="s">
        <v>1352</v>
      </c>
      <c r="M1231" s="15"/>
      <c r="N1231" s="15"/>
      <c r="O1231" s="13">
        <v>1</v>
      </c>
      <c r="P1231" s="18">
        <v>56220.100000000006</v>
      </c>
      <c r="Q1231" s="4">
        <f t="shared" si="133"/>
        <v>30641.545697490306</v>
      </c>
      <c r="R1231" s="4">
        <f t="shared" si="134"/>
        <v>13482.280106895734</v>
      </c>
      <c r="S1231" s="16">
        <v>0</v>
      </c>
      <c r="T1231" s="2">
        <f t="shared" si="135"/>
        <v>17159.265590594572</v>
      </c>
    </row>
    <row r="1232" spans="1:20" x14ac:dyDescent="0.25">
      <c r="A1232" s="22" t="s">
        <v>593</v>
      </c>
      <c r="B1232" s="5" t="s">
        <v>1201</v>
      </c>
      <c r="C1232" s="5" t="s">
        <v>1202</v>
      </c>
      <c r="D1232" s="5" t="s">
        <v>1348</v>
      </c>
      <c r="E1232" s="5" t="s">
        <v>1349</v>
      </c>
      <c r="F1232" s="5" t="s">
        <v>2098</v>
      </c>
      <c r="G1232" s="5" t="s">
        <v>2099</v>
      </c>
      <c r="H1232" s="5" t="s">
        <v>1393</v>
      </c>
      <c r="I1232" s="5" t="s">
        <v>1201</v>
      </c>
      <c r="J1232" s="5" t="s">
        <v>1202</v>
      </c>
      <c r="K1232" s="5" t="s">
        <v>1348</v>
      </c>
      <c r="L1232" s="5" t="s">
        <v>1407</v>
      </c>
      <c r="M1232" s="15"/>
      <c r="N1232" s="15"/>
      <c r="O1232" s="13">
        <v>1</v>
      </c>
      <c r="P1232" s="18">
        <v>38310.660000000003</v>
      </c>
      <c r="Q1232" s="4">
        <f t="shared" si="133"/>
        <v>20880.394006609982</v>
      </c>
      <c r="R1232" s="4">
        <f t="shared" si="134"/>
        <v>9187.3733629083927</v>
      </c>
      <c r="S1232" s="16">
        <v>0</v>
      </c>
      <c r="T1232" s="2">
        <f t="shared" si="135"/>
        <v>11693.02064370159</v>
      </c>
    </row>
    <row r="1233" spans="1:20" x14ac:dyDescent="0.25">
      <c r="A1233" s="22" t="s">
        <v>594</v>
      </c>
      <c r="B1233" s="5" t="s">
        <v>1149</v>
      </c>
      <c r="C1233" s="5" t="s">
        <v>1150</v>
      </c>
      <c r="D1233" s="5" t="s">
        <v>1353</v>
      </c>
      <c r="E1233" s="5" t="s">
        <v>1354</v>
      </c>
      <c r="F1233" s="5" t="s">
        <v>1685</v>
      </c>
      <c r="G1233" s="5" t="s">
        <v>1686</v>
      </c>
      <c r="H1233" s="5" t="s">
        <v>1393</v>
      </c>
      <c r="I1233" s="5" t="s">
        <v>1149</v>
      </c>
      <c r="J1233" s="5" t="s">
        <v>1150</v>
      </c>
      <c r="K1233" s="5" t="s">
        <v>1353</v>
      </c>
      <c r="L1233" s="5" t="s">
        <v>1399</v>
      </c>
      <c r="M1233" s="15"/>
      <c r="N1233" s="15"/>
      <c r="O1233" s="13">
        <v>0.6</v>
      </c>
      <c r="P1233" s="18">
        <v>30924.029999999995</v>
      </c>
      <c r="Q1233" s="4">
        <f t="shared" si="133"/>
        <v>16854.47159282109</v>
      </c>
      <c r="R1233" s="4">
        <f t="shared" si="134"/>
        <v>7415.9675008412796</v>
      </c>
      <c r="S1233" s="16">
        <v>0</v>
      </c>
      <c r="T1233" s="2">
        <f t="shared" si="135"/>
        <v>9438.5040919798103</v>
      </c>
    </row>
    <row r="1234" spans="1:20" x14ac:dyDescent="0.25">
      <c r="A1234" s="22" t="s">
        <v>594</v>
      </c>
      <c r="B1234" s="5" t="s">
        <v>1149</v>
      </c>
      <c r="C1234" s="5" t="s">
        <v>1150</v>
      </c>
      <c r="D1234" s="5" t="s">
        <v>1353</v>
      </c>
      <c r="E1234" s="5" t="s">
        <v>1354</v>
      </c>
      <c r="F1234" s="5" t="s">
        <v>2271</v>
      </c>
      <c r="G1234" s="5" t="s">
        <v>2272</v>
      </c>
      <c r="H1234" s="5" t="s">
        <v>1402</v>
      </c>
      <c r="I1234" s="5" t="s">
        <v>1149</v>
      </c>
      <c r="J1234" s="5" t="s">
        <v>1150</v>
      </c>
      <c r="K1234" s="5" t="s">
        <v>1353</v>
      </c>
      <c r="L1234" s="5" t="s">
        <v>1399</v>
      </c>
      <c r="M1234" s="15"/>
      <c r="N1234" s="15"/>
      <c r="O1234" s="13">
        <v>0.15</v>
      </c>
      <c r="P1234" s="18">
        <v>7731.0074999999988</v>
      </c>
      <c r="Q1234" s="4">
        <f t="shared" si="133"/>
        <v>4213.6178982052725</v>
      </c>
      <c r="R1234" s="4">
        <f t="shared" si="134"/>
        <v>1853.9918752103199</v>
      </c>
      <c r="S1234" s="16">
        <v>0</v>
      </c>
      <c r="T1234" s="2">
        <f t="shared" si="135"/>
        <v>2359.6260229949526</v>
      </c>
    </row>
    <row r="1235" spans="1:20" x14ac:dyDescent="0.25">
      <c r="A1235" s="22" t="s">
        <v>594</v>
      </c>
      <c r="B1235" s="5" t="s">
        <v>1149</v>
      </c>
      <c r="C1235" s="5" t="s">
        <v>1150</v>
      </c>
      <c r="D1235" s="5" t="s">
        <v>1353</v>
      </c>
      <c r="E1235" s="5" t="s">
        <v>1354</v>
      </c>
      <c r="F1235" s="5" t="s">
        <v>1414</v>
      </c>
      <c r="G1235" s="5" t="s">
        <v>1415</v>
      </c>
      <c r="H1235" s="5" t="s">
        <v>1398</v>
      </c>
      <c r="I1235" s="5" t="s">
        <v>1149</v>
      </c>
      <c r="J1235" s="5" t="s">
        <v>1150</v>
      </c>
      <c r="K1235" s="5" t="s">
        <v>1353</v>
      </c>
      <c r="L1235" s="5" t="s">
        <v>1399</v>
      </c>
      <c r="M1235" s="15"/>
      <c r="N1235" s="15"/>
      <c r="O1235" s="13">
        <v>0.05</v>
      </c>
      <c r="P1235" s="18">
        <v>2577.0025000000001</v>
      </c>
      <c r="Q1235" s="4">
        <f t="shared" si="133"/>
        <v>1404.5392994017577</v>
      </c>
      <c r="R1235" s="4">
        <f t="shared" si="134"/>
        <v>617.99729173677338</v>
      </c>
      <c r="S1235" s="16">
        <v>0</v>
      </c>
      <c r="T1235" s="2">
        <f t="shared" si="135"/>
        <v>786.54200766498434</v>
      </c>
    </row>
    <row r="1236" spans="1:20" x14ac:dyDescent="0.25">
      <c r="A1236" s="22" t="s">
        <v>594</v>
      </c>
      <c r="B1236" s="5" t="s">
        <v>1149</v>
      </c>
      <c r="C1236" s="5" t="s">
        <v>1150</v>
      </c>
      <c r="D1236" s="5" t="s">
        <v>1353</v>
      </c>
      <c r="E1236" s="5" t="s">
        <v>1354</v>
      </c>
      <c r="F1236" s="5" t="s">
        <v>1877</v>
      </c>
      <c r="G1236" s="5" t="s">
        <v>1878</v>
      </c>
      <c r="H1236" s="5" t="s">
        <v>1398</v>
      </c>
      <c r="I1236" s="5" t="s">
        <v>1149</v>
      </c>
      <c r="J1236" s="5" t="s">
        <v>1150</v>
      </c>
      <c r="K1236" s="5" t="s">
        <v>1353</v>
      </c>
      <c r="L1236" s="5" t="s">
        <v>1399</v>
      </c>
      <c r="M1236" s="15"/>
      <c r="N1236" s="15"/>
      <c r="O1236" s="13">
        <v>2.5000000000000001E-2</v>
      </c>
      <c r="P1236" s="18">
        <v>1288.50125</v>
      </c>
      <c r="Q1236" s="4">
        <f t="shared" si="133"/>
        <v>702.26964970087886</v>
      </c>
      <c r="R1236" s="4">
        <f t="shared" si="134"/>
        <v>308.99864586838669</v>
      </c>
      <c r="S1236" s="16">
        <v>0</v>
      </c>
      <c r="T1236" s="2">
        <f t="shared" si="135"/>
        <v>393.27100383249217</v>
      </c>
    </row>
    <row r="1237" spans="1:20" x14ac:dyDescent="0.25">
      <c r="A1237" s="22" t="s">
        <v>594</v>
      </c>
      <c r="B1237" s="5" t="s">
        <v>1149</v>
      </c>
      <c r="C1237" s="5" t="s">
        <v>1150</v>
      </c>
      <c r="D1237" s="5" t="s">
        <v>1353</v>
      </c>
      <c r="E1237" s="5" t="s">
        <v>1354</v>
      </c>
      <c r="F1237" s="5" t="s">
        <v>1877</v>
      </c>
      <c r="G1237" s="5" t="s">
        <v>1878</v>
      </c>
      <c r="H1237" s="5" t="s">
        <v>1398</v>
      </c>
      <c r="I1237" s="5" t="s">
        <v>1175</v>
      </c>
      <c r="J1237" s="5" t="s">
        <v>1176</v>
      </c>
      <c r="K1237" s="5" t="s">
        <v>1359</v>
      </c>
      <c r="L1237" s="5" t="s">
        <v>1394</v>
      </c>
      <c r="M1237" s="5" t="s">
        <v>1353</v>
      </c>
      <c r="N1237" s="5" t="s">
        <v>2587</v>
      </c>
      <c r="O1237" s="13">
        <v>2.5000000000000001E-2</v>
      </c>
      <c r="P1237" s="18">
        <v>1288.50125</v>
      </c>
      <c r="Q1237" s="4">
        <f t="shared" si="133"/>
        <v>702.26964970087886</v>
      </c>
      <c r="R1237" s="4"/>
      <c r="S1237" s="4">
        <f>Q1237</f>
        <v>702.26964970087886</v>
      </c>
      <c r="T1237" s="1"/>
    </row>
    <row r="1238" spans="1:20" x14ac:dyDescent="0.25">
      <c r="A1238" s="22" t="s">
        <v>594</v>
      </c>
      <c r="B1238" s="5" t="s">
        <v>1149</v>
      </c>
      <c r="C1238" s="5" t="s">
        <v>1150</v>
      </c>
      <c r="D1238" s="5" t="s">
        <v>1353</v>
      </c>
      <c r="E1238" s="5" t="s">
        <v>1354</v>
      </c>
      <c r="F1238" s="5" t="s">
        <v>2040</v>
      </c>
      <c r="G1238" s="5" t="s">
        <v>2041</v>
      </c>
      <c r="H1238" s="5" t="s">
        <v>1398</v>
      </c>
      <c r="I1238" s="5" t="s">
        <v>1149</v>
      </c>
      <c r="J1238" s="5" t="s">
        <v>1150</v>
      </c>
      <c r="K1238" s="5" t="s">
        <v>1353</v>
      </c>
      <c r="L1238" s="5" t="s">
        <v>1399</v>
      </c>
      <c r="M1238" s="15"/>
      <c r="N1238" s="15"/>
      <c r="O1238" s="13">
        <v>0.1</v>
      </c>
      <c r="P1238" s="18">
        <v>5154.0050000000001</v>
      </c>
      <c r="Q1238" s="4">
        <f t="shared" si="133"/>
        <v>2809.0785988035154</v>
      </c>
      <c r="R1238" s="4">
        <f t="shared" si="134"/>
        <v>1235.9945834735468</v>
      </c>
      <c r="S1238" s="16">
        <v>0</v>
      </c>
      <c r="T1238" s="2">
        <f t="shared" ref="T1238:T1239" si="136">Q1238-R1238</f>
        <v>1573.0840153299687</v>
      </c>
    </row>
    <row r="1239" spans="1:20" x14ac:dyDescent="0.25">
      <c r="A1239" s="22" t="s">
        <v>594</v>
      </c>
      <c r="B1239" s="5" t="s">
        <v>1149</v>
      </c>
      <c r="C1239" s="5" t="s">
        <v>1150</v>
      </c>
      <c r="D1239" s="5" t="s">
        <v>1353</v>
      </c>
      <c r="E1239" s="5" t="s">
        <v>1354</v>
      </c>
      <c r="F1239" s="5" t="s">
        <v>1444</v>
      </c>
      <c r="G1239" s="5" t="s">
        <v>1445</v>
      </c>
      <c r="H1239" s="5" t="s">
        <v>1398</v>
      </c>
      <c r="I1239" s="5" t="s">
        <v>1149</v>
      </c>
      <c r="J1239" s="5" t="s">
        <v>1150</v>
      </c>
      <c r="K1239" s="5" t="s">
        <v>1353</v>
      </c>
      <c r="L1239" s="5" t="s">
        <v>1399</v>
      </c>
      <c r="M1239" s="15"/>
      <c r="N1239" s="15"/>
      <c r="O1239" s="13">
        <v>2.5000000000000001E-2</v>
      </c>
      <c r="P1239" s="18">
        <v>1288.50125</v>
      </c>
      <c r="Q1239" s="4">
        <f t="shared" si="133"/>
        <v>702.26964970087886</v>
      </c>
      <c r="R1239" s="4">
        <f t="shared" si="134"/>
        <v>308.99864586838669</v>
      </c>
      <c r="S1239" s="16">
        <v>0</v>
      </c>
      <c r="T1239" s="2">
        <f t="shared" si="136"/>
        <v>393.27100383249217</v>
      </c>
    </row>
    <row r="1240" spans="1:20" x14ac:dyDescent="0.25">
      <c r="A1240" s="22" t="s">
        <v>594</v>
      </c>
      <c r="B1240" s="5" t="s">
        <v>1149</v>
      </c>
      <c r="C1240" s="5" t="s">
        <v>1150</v>
      </c>
      <c r="D1240" s="5" t="s">
        <v>1353</v>
      </c>
      <c r="E1240" s="5" t="s">
        <v>1354</v>
      </c>
      <c r="F1240" s="5" t="s">
        <v>1444</v>
      </c>
      <c r="G1240" s="5" t="s">
        <v>1445</v>
      </c>
      <c r="H1240" s="5" t="s">
        <v>1398</v>
      </c>
      <c r="I1240" s="5" t="s">
        <v>1175</v>
      </c>
      <c r="J1240" s="5" t="s">
        <v>1176</v>
      </c>
      <c r="K1240" s="5" t="s">
        <v>1359</v>
      </c>
      <c r="L1240" s="5" t="s">
        <v>1394</v>
      </c>
      <c r="M1240" s="5" t="s">
        <v>1353</v>
      </c>
      <c r="N1240" s="5" t="s">
        <v>2587</v>
      </c>
      <c r="O1240" s="13">
        <v>2.5000000000000001E-2</v>
      </c>
      <c r="P1240" s="18">
        <v>1288.50125</v>
      </c>
      <c r="Q1240" s="4">
        <f t="shared" si="133"/>
        <v>702.26964970087886</v>
      </c>
      <c r="R1240" s="4"/>
      <c r="S1240" s="4">
        <f>Q1240</f>
        <v>702.26964970087886</v>
      </c>
      <c r="T1240" s="1"/>
    </row>
    <row r="1241" spans="1:20" x14ac:dyDescent="0.25">
      <c r="A1241" s="22" t="s">
        <v>595</v>
      </c>
      <c r="B1241" s="5" t="s">
        <v>1149</v>
      </c>
      <c r="C1241" s="5" t="s">
        <v>1150</v>
      </c>
      <c r="D1241" s="5" t="s">
        <v>1353</v>
      </c>
      <c r="E1241" s="5" t="s">
        <v>1354</v>
      </c>
      <c r="F1241" s="5" t="s">
        <v>1685</v>
      </c>
      <c r="G1241" s="5" t="s">
        <v>1686</v>
      </c>
      <c r="H1241" s="5" t="s">
        <v>1393</v>
      </c>
      <c r="I1241" s="5" t="s">
        <v>1149</v>
      </c>
      <c r="J1241" s="5" t="s">
        <v>1150</v>
      </c>
      <c r="K1241" s="5" t="s">
        <v>1353</v>
      </c>
      <c r="L1241" s="5" t="s">
        <v>1399</v>
      </c>
      <c r="M1241" s="15"/>
      <c r="N1241" s="15"/>
      <c r="O1241" s="13">
        <v>1</v>
      </c>
      <c r="P1241" s="18">
        <v>5755.48</v>
      </c>
      <c r="Q1241" s="4">
        <f t="shared" si="133"/>
        <v>3136.89949735044</v>
      </c>
      <c r="R1241" s="4">
        <f t="shared" si="134"/>
        <v>1380.2357788341935</v>
      </c>
      <c r="S1241" s="16">
        <v>0</v>
      </c>
      <c r="T1241" s="2">
        <f t="shared" ref="T1241:T1243" si="137">Q1241-R1241</f>
        <v>1756.6637185162465</v>
      </c>
    </row>
    <row r="1242" spans="1:20" x14ac:dyDescent="0.25">
      <c r="A1242" s="22" t="s">
        <v>596</v>
      </c>
      <c r="B1242" s="5" t="s">
        <v>1169</v>
      </c>
      <c r="C1242" s="5" t="s">
        <v>1170</v>
      </c>
      <c r="D1242" s="5" t="s">
        <v>1348</v>
      </c>
      <c r="E1242" s="5" t="s">
        <v>1349</v>
      </c>
      <c r="F1242" s="5" t="s">
        <v>1531</v>
      </c>
      <c r="G1242" s="5" t="s">
        <v>1532</v>
      </c>
      <c r="H1242" s="5" t="s">
        <v>1393</v>
      </c>
      <c r="I1242" s="5" t="s">
        <v>1169</v>
      </c>
      <c r="J1242" s="5" t="s">
        <v>1170</v>
      </c>
      <c r="K1242" s="5" t="s">
        <v>1348</v>
      </c>
      <c r="L1242" s="5" t="s">
        <v>1407</v>
      </c>
      <c r="M1242" s="15"/>
      <c r="N1242" s="15"/>
      <c r="O1242" s="13">
        <v>1</v>
      </c>
      <c r="P1242" s="18">
        <v>6325.55</v>
      </c>
      <c r="Q1242" s="4">
        <f t="shared" si="133"/>
        <v>3447.6037820416504</v>
      </c>
      <c r="R1242" s="4">
        <f t="shared" si="134"/>
        <v>1516.9456640983262</v>
      </c>
      <c r="S1242" s="16">
        <v>0</v>
      </c>
      <c r="T1242" s="2">
        <f t="shared" si="137"/>
        <v>1930.6581179433242</v>
      </c>
    </row>
    <row r="1243" spans="1:20" x14ac:dyDescent="0.25">
      <c r="A1243" s="22" t="s">
        <v>597</v>
      </c>
      <c r="B1243" s="5" t="s">
        <v>1149</v>
      </c>
      <c r="C1243" s="5" t="s">
        <v>1150</v>
      </c>
      <c r="D1243" s="5" t="s">
        <v>1353</v>
      </c>
      <c r="E1243" s="5" t="s">
        <v>1354</v>
      </c>
      <c r="F1243" s="5" t="s">
        <v>1757</v>
      </c>
      <c r="G1243" s="5" t="s">
        <v>1758</v>
      </c>
      <c r="H1243" s="5" t="s">
        <v>1402</v>
      </c>
      <c r="I1243" s="5" t="s">
        <v>1149</v>
      </c>
      <c r="J1243" s="5" t="s">
        <v>1150</v>
      </c>
      <c r="K1243" s="5" t="s">
        <v>1353</v>
      </c>
      <c r="L1243" s="5" t="s">
        <v>1399</v>
      </c>
      <c r="M1243" s="15"/>
      <c r="N1243" s="15"/>
      <c r="O1243" s="13">
        <v>0.08</v>
      </c>
      <c r="P1243" s="18">
        <v>1299.8720000000001</v>
      </c>
      <c r="Q1243" s="4">
        <f t="shared" si="133"/>
        <v>708.46703027721605</v>
      </c>
      <c r="R1243" s="4">
        <f t="shared" si="134"/>
        <v>311.72549332197508</v>
      </c>
      <c r="S1243" s="16">
        <v>0</v>
      </c>
      <c r="T1243" s="2">
        <f t="shared" si="137"/>
        <v>396.74153695524097</v>
      </c>
    </row>
    <row r="1244" spans="1:20" x14ac:dyDescent="0.25">
      <c r="A1244" s="22" t="s">
        <v>597</v>
      </c>
      <c r="B1244" s="5" t="s">
        <v>1149</v>
      </c>
      <c r="C1244" s="5" t="s">
        <v>1150</v>
      </c>
      <c r="D1244" s="5" t="s">
        <v>1353</v>
      </c>
      <c r="E1244" s="5" t="s">
        <v>1354</v>
      </c>
      <c r="F1244" s="5" t="s">
        <v>1757</v>
      </c>
      <c r="G1244" s="5" t="s">
        <v>1758</v>
      </c>
      <c r="H1244" s="5" t="s">
        <v>1402</v>
      </c>
      <c r="I1244" s="5" t="s">
        <v>1175</v>
      </c>
      <c r="J1244" s="5" t="s">
        <v>1176</v>
      </c>
      <c r="K1244" s="5" t="s">
        <v>1359</v>
      </c>
      <c r="L1244" s="5" t="s">
        <v>1394</v>
      </c>
      <c r="M1244" s="5" t="s">
        <v>1353</v>
      </c>
      <c r="N1244" s="5" t="s">
        <v>2587</v>
      </c>
      <c r="O1244" s="13">
        <v>0.32</v>
      </c>
      <c r="P1244" s="18">
        <v>5199.4880000000003</v>
      </c>
      <c r="Q1244" s="4">
        <f t="shared" si="133"/>
        <v>2833.8681211088642</v>
      </c>
      <c r="R1244" s="4"/>
      <c r="S1244" s="4">
        <f>Q1244</f>
        <v>2833.8681211088642</v>
      </c>
      <c r="T1244" s="1"/>
    </row>
    <row r="1245" spans="1:20" x14ac:dyDescent="0.25">
      <c r="A1245" s="22" t="s">
        <v>597</v>
      </c>
      <c r="B1245" s="5" t="s">
        <v>1149</v>
      </c>
      <c r="C1245" s="5" t="s">
        <v>1150</v>
      </c>
      <c r="D1245" s="5" t="s">
        <v>1353</v>
      </c>
      <c r="E1245" s="5" t="s">
        <v>1354</v>
      </c>
      <c r="F1245" s="5" t="s">
        <v>2273</v>
      </c>
      <c r="G1245" s="5" t="s">
        <v>2274</v>
      </c>
      <c r="H1245" s="5" t="s">
        <v>1393</v>
      </c>
      <c r="I1245" s="5" t="s">
        <v>1149</v>
      </c>
      <c r="J1245" s="5" t="s">
        <v>1150</v>
      </c>
      <c r="K1245" s="5" t="s">
        <v>1353</v>
      </c>
      <c r="L1245" s="5" t="s">
        <v>1399</v>
      </c>
      <c r="M1245" s="15"/>
      <c r="N1245" s="15"/>
      <c r="O1245" s="13">
        <v>0.6</v>
      </c>
      <c r="P1245" s="18">
        <v>9749.0399999999991</v>
      </c>
      <c r="Q1245" s="4">
        <f t="shared" si="133"/>
        <v>5313.5027270791197</v>
      </c>
      <c r="R1245" s="4">
        <f t="shared" si="134"/>
        <v>2337.9411999148128</v>
      </c>
      <c r="S1245" s="16">
        <v>0</v>
      </c>
      <c r="T1245" s="2">
        <f t="shared" ref="T1245:T1246" si="138">Q1245-R1245</f>
        <v>2975.5615271643069</v>
      </c>
    </row>
    <row r="1246" spans="1:20" x14ac:dyDescent="0.25">
      <c r="A1246" s="22" t="s">
        <v>598</v>
      </c>
      <c r="B1246" s="5" t="s">
        <v>1149</v>
      </c>
      <c r="C1246" s="5" t="s">
        <v>1150</v>
      </c>
      <c r="D1246" s="5" t="s">
        <v>1353</v>
      </c>
      <c r="E1246" s="5" t="s">
        <v>1354</v>
      </c>
      <c r="F1246" s="5" t="s">
        <v>1877</v>
      </c>
      <c r="G1246" s="5" t="s">
        <v>1878</v>
      </c>
      <c r="H1246" s="5" t="s">
        <v>1398</v>
      </c>
      <c r="I1246" s="5" t="s">
        <v>1149</v>
      </c>
      <c r="J1246" s="5" t="s">
        <v>1150</v>
      </c>
      <c r="K1246" s="5" t="s">
        <v>1353</v>
      </c>
      <c r="L1246" s="5" t="s">
        <v>1399</v>
      </c>
      <c r="M1246" s="15"/>
      <c r="N1246" s="15"/>
      <c r="O1246" s="13">
        <v>0.05</v>
      </c>
      <c r="P1246" s="18">
        <v>2075.7869999999998</v>
      </c>
      <c r="Q1246" s="4">
        <f t="shared" si="133"/>
        <v>1131.3626659994609</v>
      </c>
      <c r="R1246" s="4">
        <f t="shared" si="134"/>
        <v>497.79957303976278</v>
      </c>
      <c r="S1246" s="16">
        <v>0</v>
      </c>
      <c r="T1246" s="2">
        <f t="shared" si="138"/>
        <v>633.56309295969811</v>
      </c>
    </row>
    <row r="1247" spans="1:20" x14ac:dyDescent="0.25">
      <c r="A1247" s="22" t="s">
        <v>598</v>
      </c>
      <c r="B1247" s="5" t="s">
        <v>1149</v>
      </c>
      <c r="C1247" s="5" t="s">
        <v>1150</v>
      </c>
      <c r="D1247" s="5" t="s">
        <v>1353</v>
      </c>
      <c r="E1247" s="5" t="s">
        <v>1354</v>
      </c>
      <c r="F1247" s="5" t="s">
        <v>1877</v>
      </c>
      <c r="G1247" s="5" t="s">
        <v>1878</v>
      </c>
      <c r="H1247" s="5" t="s">
        <v>1398</v>
      </c>
      <c r="I1247" s="5" t="s">
        <v>1175</v>
      </c>
      <c r="J1247" s="5" t="s">
        <v>1176</v>
      </c>
      <c r="K1247" s="5" t="s">
        <v>1359</v>
      </c>
      <c r="L1247" s="5" t="s">
        <v>1394</v>
      </c>
      <c r="M1247" s="5" t="s">
        <v>1353</v>
      </c>
      <c r="N1247" s="5" t="s">
        <v>2587</v>
      </c>
      <c r="O1247" s="13">
        <v>0.05</v>
      </c>
      <c r="P1247" s="18">
        <v>2075.7869999999998</v>
      </c>
      <c r="Q1247" s="4">
        <f t="shared" si="133"/>
        <v>1131.3626659994609</v>
      </c>
      <c r="R1247" s="4"/>
      <c r="S1247" s="4">
        <f>Q1247</f>
        <v>1131.3626659994609</v>
      </c>
      <c r="T1247" s="1"/>
    </row>
    <row r="1248" spans="1:20" x14ac:dyDescent="0.25">
      <c r="A1248" s="22" t="s">
        <v>598</v>
      </c>
      <c r="B1248" s="5" t="s">
        <v>1149</v>
      </c>
      <c r="C1248" s="5" t="s">
        <v>1150</v>
      </c>
      <c r="D1248" s="5" t="s">
        <v>1353</v>
      </c>
      <c r="E1248" s="5" t="s">
        <v>1354</v>
      </c>
      <c r="F1248" s="5" t="s">
        <v>2040</v>
      </c>
      <c r="G1248" s="5" t="s">
        <v>2041</v>
      </c>
      <c r="H1248" s="5" t="s">
        <v>1393</v>
      </c>
      <c r="I1248" s="5" t="s">
        <v>1149</v>
      </c>
      <c r="J1248" s="5" t="s">
        <v>1150</v>
      </c>
      <c r="K1248" s="5" t="s">
        <v>1353</v>
      </c>
      <c r="L1248" s="5" t="s">
        <v>1399</v>
      </c>
      <c r="M1248" s="15"/>
      <c r="N1248" s="15"/>
      <c r="O1248" s="13">
        <v>0.75</v>
      </c>
      <c r="P1248" s="18">
        <v>31136.804999999993</v>
      </c>
      <c r="Q1248" s="4">
        <f t="shared" si="133"/>
        <v>16970.439989991912</v>
      </c>
      <c r="R1248" s="4">
        <f t="shared" si="134"/>
        <v>7466.9935955964411</v>
      </c>
      <c r="S1248" s="16">
        <v>0</v>
      </c>
      <c r="T1248" s="2">
        <f t="shared" ref="T1248:T1258" si="139">Q1248-R1248</f>
        <v>9503.4463943954706</v>
      </c>
    </row>
    <row r="1249" spans="1:20" x14ac:dyDescent="0.25">
      <c r="A1249" s="22" t="s">
        <v>598</v>
      </c>
      <c r="B1249" s="5" t="s">
        <v>1149</v>
      </c>
      <c r="C1249" s="5" t="s">
        <v>1150</v>
      </c>
      <c r="D1249" s="5" t="s">
        <v>1353</v>
      </c>
      <c r="E1249" s="5" t="s">
        <v>1354</v>
      </c>
      <c r="F1249" s="5" t="s">
        <v>1685</v>
      </c>
      <c r="G1249" s="5" t="s">
        <v>1686</v>
      </c>
      <c r="H1249" s="5" t="s">
        <v>1398</v>
      </c>
      <c r="I1249" s="5" t="s">
        <v>1149</v>
      </c>
      <c r="J1249" s="5" t="s">
        <v>1150</v>
      </c>
      <c r="K1249" s="5" t="s">
        <v>1353</v>
      </c>
      <c r="L1249" s="5" t="s">
        <v>1399</v>
      </c>
      <c r="M1249" s="15"/>
      <c r="N1249" s="15"/>
      <c r="O1249" s="13">
        <v>0.15</v>
      </c>
      <c r="P1249" s="18">
        <v>6227.3609999999981</v>
      </c>
      <c r="Q1249" s="4">
        <f t="shared" si="133"/>
        <v>3394.0879979983824</v>
      </c>
      <c r="R1249" s="4">
        <f t="shared" si="134"/>
        <v>1493.3987191192882</v>
      </c>
      <c r="S1249" s="16">
        <v>0</v>
      </c>
      <c r="T1249" s="2">
        <f t="shared" si="139"/>
        <v>1900.6892788790942</v>
      </c>
    </row>
    <row r="1250" spans="1:20" x14ac:dyDescent="0.25">
      <c r="A1250" s="22" t="s">
        <v>599</v>
      </c>
      <c r="B1250" s="5" t="s">
        <v>1149</v>
      </c>
      <c r="C1250" s="5" t="s">
        <v>1150</v>
      </c>
      <c r="D1250" s="5" t="s">
        <v>1353</v>
      </c>
      <c r="E1250" s="5" t="s">
        <v>1354</v>
      </c>
      <c r="F1250" s="5" t="s">
        <v>2040</v>
      </c>
      <c r="G1250" s="5" t="s">
        <v>2041</v>
      </c>
      <c r="H1250" s="5" t="s">
        <v>1393</v>
      </c>
      <c r="I1250" s="5" t="s">
        <v>1149</v>
      </c>
      <c r="J1250" s="5" t="s">
        <v>1150</v>
      </c>
      <c r="K1250" s="5" t="s">
        <v>1353</v>
      </c>
      <c r="L1250" s="5" t="s">
        <v>1399</v>
      </c>
      <c r="M1250" s="15"/>
      <c r="N1250" s="15"/>
      <c r="O1250" s="13">
        <v>1</v>
      </c>
      <c r="P1250" s="18">
        <v>11466.5</v>
      </c>
      <c r="Q1250" s="4">
        <f t="shared" si="133"/>
        <v>6249.567036349501</v>
      </c>
      <c r="R1250" s="4">
        <f t="shared" si="134"/>
        <v>2749.8094959937803</v>
      </c>
      <c r="S1250" s="16">
        <v>0</v>
      </c>
      <c r="T1250" s="2">
        <f t="shared" si="139"/>
        <v>3499.7575403557207</v>
      </c>
    </row>
    <row r="1251" spans="1:20" x14ac:dyDescent="0.25">
      <c r="A1251" s="22" t="s">
        <v>600</v>
      </c>
      <c r="B1251" s="5" t="s">
        <v>1161</v>
      </c>
      <c r="C1251" s="5" t="s">
        <v>1162</v>
      </c>
      <c r="D1251" s="5" t="s">
        <v>1348</v>
      </c>
      <c r="E1251" s="5" t="s">
        <v>1349</v>
      </c>
      <c r="F1251" s="5" t="s">
        <v>1971</v>
      </c>
      <c r="G1251" s="5" t="s">
        <v>1972</v>
      </c>
      <c r="H1251" s="5" t="s">
        <v>1393</v>
      </c>
      <c r="I1251" s="5" t="s">
        <v>1161</v>
      </c>
      <c r="J1251" s="5" t="s">
        <v>1162</v>
      </c>
      <c r="K1251" s="5" t="s">
        <v>1348</v>
      </c>
      <c r="L1251" s="5" t="s">
        <v>1407</v>
      </c>
      <c r="M1251" s="15"/>
      <c r="N1251" s="15"/>
      <c r="O1251" s="13">
        <v>1</v>
      </c>
      <c r="P1251" s="18">
        <v>95513.51</v>
      </c>
      <c r="Q1251" s="4">
        <f t="shared" si="133"/>
        <v>52057.566268873532</v>
      </c>
      <c r="R1251" s="4">
        <f t="shared" si="134"/>
        <v>22905.329158304354</v>
      </c>
      <c r="S1251" s="16">
        <v>0</v>
      </c>
      <c r="T1251" s="2">
        <f t="shared" si="139"/>
        <v>29152.237110569178</v>
      </c>
    </row>
    <row r="1252" spans="1:20" x14ac:dyDescent="0.25">
      <c r="A1252" s="22" t="s">
        <v>601</v>
      </c>
      <c r="B1252" s="5" t="s">
        <v>1161</v>
      </c>
      <c r="C1252" s="5" t="s">
        <v>1162</v>
      </c>
      <c r="D1252" s="5" t="s">
        <v>1348</v>
      </c>
      <c r="E1252" s="5" t="s">
        <v>1349</v>
      </c>
      <c r="F1252" s="5" t="s">
        <v>1585</v>
      </c>
      <c r="G1252" s="5" t="s">
        <v>1586</v>
      </c>
      <c r="H1252" s="5" t="s">
        <v>1398</v>
      </c>
      <c r="I1252" s="5" t="s">
        <v>1161</v>
      </c>
      <c r="J1252" s="5" t="s">
        <v>1162</v>
      </c>
      <c r="K1252" s="5" t="s">
        <v>1348</v>
      </c>
      <c r="L1252" s="5" t="s">
        <v>1407</v>
      </c>
      <c r="M1252" s="15"/>
      <c r="N1252" s="15"/>
      <c r="O1252" s="13">
        <v>0.5</v>
      </c>
      <c r="P1252" s="18">
        <v>13441.825000000001</v>
      </c>
      <c r="Q1252" s="4">
        <f t="shared" si="133"/>
        <v>7326.1750689729761</v>
      </c>
      <c r="R1252" s="4">
        <f t="shared" si="134"/>
        <v>3223.5170303481095</v>
      </c>
      <c r="S1252" s="16">
        <v>0</v>
      </c>
      <c r="T1252" s="2">
        <f t="shared" si="139"/>
        <v>4102.6580386248661</v>
      </c>
    </row>
    <row r="1253" spans="1:20" x14ac:dyDescent="0.25">
      <c r="A1253" s="22" t="s">
        <v>601</v>
      </c>
      <c r="B1253" s="5" t="s">
        <v>1161</v>
      </c>
      <c r="C1253" s="5" t="s">
        <v>1162</v>
      </c>
      <c r="D1253" s="5" t="s">
        <v>1348</v>
      </c>
      <c r="E1253" s="5" t="s">
        <v>1349</v>
      </c>
      <c r="F1253" s="5" t="s">
        <v>1783</v>
      </c>
      <c r="G1253" s="5" t="s">
        <v>1784</v>
      </c>
      <c r="H1253" s="5" t="s">
        <v>1393</v>
      </c>
      <c r="I1253" s="5" t="s">
        <v>1161</v>
      </c>
      <c r="J1253" s="5" t="s">
        <v>1162</v>
      </c>
      <c r="K1253" s="5" t="s">
        <v>1348</v>
      </c>
      <c r="L1253" s="5" t="s">
        <v>1407</v>
      </c>
      <c r="M1253" s="15"/>
      <c r="N1253" s="15"/>
      <c r="O1253" s="13">
        <v>0.5</v>
      </c>
      <c r="P1253" s="18">
        <v>13441.825000000001</v>
      </c>
      <c r="Q1253" s="4">
        <f t="shared" si="133"/>
        <v>7326.1750689729761</v>
      </c>
      <c r="R1253" s="4">
        <f t="shared" si="134"/>
        <v>3223.5170303481095</v>
      </c>
      <c r="S1253" s="16">
        <v>0</v>
      </c>
      <c r="T1253" s="2">
        <f t="shared" si="139"/>
        <v>4102.6580386248661</v>
      </c>
    </row>
    <row r="1254" spans="1:20" x14ac:dyDescent="0.25">
      <c r="A1254" s="22" t="s">
        <v>602</v>
      </c>
      <c r="B1254" s="5" t="s">
        <v>1143</v>
      </c>
      <c r="C1254" s="5" t="s">
        <v>1144</v>
      </c>
      <c r="D1254" s="5" t="s">
        <v>1348</v>
      </c>
      <c r="E1254" s="5" t="s">
        <v>1349</v>
      </c>
      <c r="F1254" s="5" t="s">
        <v>1581</v>
      </c>
      <c r="G1254" s="5" t="s">
        <v>1582</v>
      </c>
      <c r="H1254" s="5" t="s">
        <v>1393</v>
      </c>
      <c r="I1254" s="5" t="s">
        <v>1143</v>
      </c>
      <c r="J1254" s="5" t="s">
        <v>1144</v>
      </c>
      <c r="K1254" s="5" t="s">
        <v>1348</v>
      </c>
      <c r="L1254" s="5" t="s">
        <v>1407</v>
      </c>
      <c r="M1254" s="15"/>
      <c r="N1254" s="15"/>
      <c r="O1254" s="13">
        <v>1</v>
      </c>
      <c r="P1254" s="18">
        <v>96855.00999999998</v>
      </c>
      <c r="Q1254" s="4">
        <f t="shared" si="133"/>
        <v>52788.721737348023</v>
      </c>
      <c r="R1254" s="4">
        <f t="shared" si="134"/>
        <v>23227.037564433129</v>
      </c>
      <c r="S1254" s="16">
        <v>0</v>
      </c>
      <c r="T1254" s="2">
        <f t="shared" si="139"/>
        <v>29561.684172914895</v>
      </c>
    </row>
    <row r="1255" spans="1:20" x14ac:dyDescent="0.25">
      <c r="A1255" s="22" t="s">
        <v>603</v>
      </c>
      <c r="B1255" s="5" t="s">
        <v>1169</v>
      </c>
      <c r="C1255" s="5" t="s">
        <v>1170</v>
      </c>
      <c r="D1255" s="5" t="s">
        <v>1348</v>
      </c>
      <c r="E1255" s="5" t="s">
        <v>1349</v>
      </c>
      <c r="F1255" s="5" t="s">
        <v>1487</v>
      </c>
      <c r="G1255" s="5" t="s">
        <v>1488</v>
      </c>
      <c r="H1255" s="5" t="s">
        <v>1393</v>
      </c>
      <c r="I1255" s="5" t="s">
        <v>1169</v>
      </c>
      <c r="J1255" s="5" t="s">
        <v>1170</v>
      </c>
      <c r="K1255" s="5" t="s">
        <v>1348</v>
      </c>
      <c r="L1255" s="5" t="s">
        <v>1407</v>
      </c>
      <c r="M1255" s="15"/>
      <c r="N1255" s="15"/>
      <c r="O1255" s="13">
        <v>0.75</v>
      </c>
      <c r="P1255" s="18">
        <v>2143.7174999999997</v>
      </c>
      <c r="Q1255" s="4">
        <f t="shared" si="133"/>
        <v>1168.3867111364025</v>
      </c>
      <c r="R1255" s="4">
        <f t="shared" si="134"/>
        <v>514.09015290001707</v>
      </c>
      <c r="S1255" s="16">
        <v>0</v>
      </c>
      <c r="T1255" s="2">
        <f t="shared" si="139"/>
        <v>654.29655823638541</v>
      </c>
    </row>
    <row r="1256" spans="1:20" x14ac:dyDescent="0.25">
      <c r="A1256" s="22" t="s">
        <v>603</v>
      </c>
      <c r="B1256" s="5" t="s">
        <v>1169</v>
      </c>
      <c r="C1256" s="5" t="s">
        <v>1170</v>
      </c>
      <c r="D1256" s="5" t="s">
        <v>1348</v>
      </c>
      <c r="E1256" s="5" t="s">
        <v>1349</v>
      </c>
      <c r="F1256" s="5" t="s">
        <v>1655</v>
      </c>
      <c r="G1256" s="5" t="s">
        <v>1656</v>
      </c>
      <c r="H1256" s="5" t="s">
        <v>1398</v>
      </c>
      <c r="I1256" s="5" t="s">
        <v>1143</v>
      </c>
      <c r="J1256" s="5" t="s">
        <v>1144</v>
      </c>
      <c r="K1256" s="5" t="s">
        <v>1348</v>
      </c>
      <c r="L1256" s="5" t="s">
        <v>1407</v>
      </c>
      <c r="M1256" s="15"/>
      <c r="N1256" s="15"/>
      <c r="O1256" s="13">
        <v>0.25</v>
      </c>
      <c r="P1256" s="18">
        <v>714.57249999999999</v>
      </c>
      <c r="Q1256" s="4">
        <f t="shared" si="133"/>
        <v>389.46223704546753</v>
      </c>
      <c r="R1256" s="4">
        <f t="shared" si="134"/>
        <v>171.36338430000572</v>
      </c>
      <c r="S1256" s="16">
        <v>0</v>
      </c>
      <c r="T1256" s="2">
        <f t="shared" si="139"/>
        <v>218.09885274546181</v>
      </c>
    </row>
    <row r="1257" spans="1:20" x14ac:dyDescent="0.25">
      <c r="A1257" s="22" t="s">
        <v>604</v>
      </c>
      <c r="B1257" s="5" t="s">
        <v>1143</v>
      </c>
      <c r="C1257" s="5" t="s">
        <v>1144</v>
      </c>
      <c r="D1257" s="5" t="s">
        <v>1348</v>
      </c>
      <c r="E1257" s="5" t="s">
        <v>1349</v>
      </c>
      <c r="F1257" s="5" t="s">
        <v>1679</v>
      </c>
      <c r="G1257" s="5" t="s">
        <v>1680</v>
      </c>
      <c r="H1257" s="5" t="s">
        <v>1393</v>
      </c>
      <c r="I1257" s="5" t="s">
        <v>1143</v>
      </c>
      <c r="J1257" s="5" t="s">
        <v>1144</v>
      </c>
      <c r="K1257" s="5" t="s">
        <v>1348</v>
      </c>
      <c r="L1257" s="5" t="s">
        <v>1407</v>
      </c>
      <c r="M1257" s="15"/>
      <c r="N1257" s="15"/>
      <c r="O1257" s="13">
        <v>1</v>
      </c>
      <c r="P1257" s="18">
        <v>27679.139999999996</v>
      </c>
      <c r="Q1257" s="4">
        <f t="shared" si="133"/>
        <v>15085.91470269942</v>
      </c>
      <c r="R1257" s="4">
        <f t="shared" si="134"/>
        <v>6637.8024691877445</v>
      </c>
      <c r="S1257" s="16">
        <v>0</v>
      </c>
      <c r="T1257" s="2">
        <f t="shared" si="139"/>
        <v>8448.1122335116743</v>
      </c>
    </row>
    <row r="1258" spans="1:20" x14ac:dyDescent="0.25">
      <c r="A1258" s="22" t="s">
        <v>605</v>
      </c>
      <c r="B1258" s="5" t="s">
        <v>1175</v>
      </c>
      <c r="C1258" s="5" t="s">
        <v>1176</v>
      </c>
      <c r="D1258" s="5" t="s">
        <v>1359</v>
      </c>
      <c r="E1258" s="5" t="s">
        <v>1360</v>
      </c>
      <c r="F1258" s="5" t="s">
        <v>1723</v>
      </c>
      <c r="G1258" s="5" t="s">
        <v>1724</v>
      </c>
      <c r="H1258" s="5" t="s">
        <v>1393</v>
      </c>
      <c r="I1258" s="5" t="s">
        <v>1149</v>
      </c>
      <c r="J1258" s="5" t="s">
        <v>1150</v>
      </c>
      <c r="K1258" s="5" t="s">
        <v>1353</v>
      </c>
      <c r="L1258" s="5" t="s">
        <v>1399</v>
      </c>
      <c r="M1258" s="15"/>
      <c r="N1258" s="15"/>
      <c r="O1258" s="13">
        <v>0.12</v>
      </c>
      <c r="P1258" s="18">
        <v>222.1848</v>
      </c>
      <c r="Q1258" s="4">
        <f t="shared" si="133"/>
        <v>121.0970044963944</v>
      </c>
      <c r="R1258" s="4">
        <f t="shared" si="134"/>
        <v>53.282681978413535</v>
      </c>
      <c r="S1258" s="16">
        <v>0</v>
      </c>
      <c r="T1258" s="2">
        <f t="shared" si="139"/>
        <v>67.81432251798087</v>
      </c>
    </row>
    <row r="1259" spans="1:20" x14ac:dyDescent="0.25">
      <c r="A1259" s="22" t="s">
        <v>605</v>
      </c>
      <c r="B1259" s="5" t="s">
        <v>1175</v>
      </c>
      <c r="C1259" s="5" t="s">
        <v>1176</v>
      </c>
      <c r="D1259" s="5" t="s">
        <v>1359</v>
      </c>
      <c r="E1259" s="5" t="s">
        <v>1360</v>
      </c>
      <c r="F1259" s="5" t="s">
        <v>1723</v>
      </c>
      <c r="G1259" s="5" t="s">
        <v>1724</v>
      </c>
      <c r="H1259" s="5" t="s">
        <v>1393</v>
      </c>
      <c r="I1259" s="5" t="s">
        <v>1175</v>
      </c>
      <c r="J1259" s="5" t="s">
        <v>1176</v>
      </c>
      <c r="K1259" s="5" t="s">
        <v>1359</v>
      </c>
      <c r="L1259" s="5" t="s">
        <v>1394</v>
      </c>
      <c r="M1259" s="5" t="s">
        <v>1353</v>
      </c>
      <c r="N1259" s="5" t="s">
        <v>2587</v>
      </c>
      <c r="O1259" s="13">
        <v>0.48</v>
      </c>
      <c r="P1259" s="18">
        <v>888.73919999999998</v>
      </c>
      <c r="Q1259" s="4">
        <f t="shared" si="133"/>
        <v>484.38801798557762</v>
      </c>
      <c r="R1259" s="4"/>
      <c r="S1259" s="4">
        <f>Q1259</f>
        <v>484.38801798557762</v>
      </c>
      <c r="T1259" s="1"/>
    </row>
    <row r="1260" spans="1:20" x14ac:dyDescent="0.25">
      <c r="A1260" s="22" t="s">
        <v>605</v>
      </c>
      <c r="B1260" s="5" t="s">
        <v>1175</v>
      </c>
      <c r="C1260" s="5" t="s">
        <v>1176</v>
      </c>
      <c r="D1260" s="5" t="s">
        <v>1359</v>
      </c>
      <c r="E1260" s="5" t="s">
        <v>1360</v>
      </c>
      <c r="F1260" s="5" t="s">
        <v>1757</v>
      </c>
      <c r="G1260" s="5" t="s">
        <v>1758</v>
      </c>
      <c r="H1260" s="5" t="s">
        <v>1398</v>
      </c>
      <c r="I1260" s="5" t="s">
        <v>1149</v>
      </c>
      <c r="J1260" s="5" t="s">
        <v>1150</v>
      </c>
      <c r="K1260" s="5" t="s">
        <v>1353</v>
      </c>
      <c r="L1260" s="5" t="s">
        <v>1399</v>
      </c>
      <c r="M1260" s="15"/>
      <c r="N1260" s="15"/>
      <c r="O1260" s="13">
        <v>0.08</v>
      </c>
      <c r="P1260" s="18">
        <v>148.1232</v>
      </c>
      <c r="Q1260" s="4">
        <f t="shared" si="133"/>
        <v>80.731336330929608</v>
      </c>
      <c r="R1260" s="4">
        <f t="shared" si="134"/>
        <v>35.521787985609031</v>
      </c>
      <c r="S1260" s="16">
        <v>0</v>
      </c>
      <c r="T1260" s="2">
        <f>Q1260-R1260</f>
        <v>45.209548345320577</v>
      </c>
    </row>
    <row r="1261" spans="1:20" x14ac:dyDescent="0.25">
      <c r="A1261" s="22" t="s">
        <v>605</v>
      </c>
      <c r="B1261" s="5" t="s">
        <v>1175</v>
      </c>
      <c r="C1261" s="5" t="s">
        <v>1176</v>
      </c>
      <c r="D1261" s="5" t="s">
        <v>1359</v>
      </c>
      <c r="E1261" s="5" t="s">
        <v>1360</v>
      </c>
      <c r="F1261" s="5" t="s">
        <v>1757</v>
      </c>
      <c r="G1261" s="5" t="s">
        <v>1758</v>
      </c>
      <c r="H1261" s="5" t="s">
        <v>1398</v>
      </c>
      <c r="I1261" s="5" t="s">
        <v>1175</v>
      </c>
      <c r="J1261" s="5" t="s">
        <v>1176</v>
      </c>
      <c r="K1261" s="5" t="s">
        <v>1359</v>
      </c>
      <c r="L1261" s="5" t="s">
        <v>1394</v>
      </c>
      <c r="M1261" s="5" t="s">
        <v>1353</v>
      </c>
      <c r="N1261" s="5" t="s">
        <v>2587</v>
      </c>
      <c r="O1261" s="13">
        <v>0.32</v>
      </c>
      <c r="P1261" s="18">
        <v>592.49279999999999</v>
      </c>
      <c r="Q1261" s="4">
        <f t="shared" si="133"/>
        <v>322.92534532371843</v>
      </c>
      <c r="R1261" s="4"/>
      <c r="S1261" s="4">
        <f>Q1261</f>
        <v>322.92534532371843</v>
      </c>
      <c r="T1261" s="1"/>
    </row>
    <row r="1262" spans="1:20" x14ac:dyDescent="0.25">
      <c r="A1262" s="22" t="s">
        <v>606</v>
      </c>
      <c r="B1262" s="5" t="s">
        <v>1187</v>
      </c>
      <c r="C1262" s="5" t="s">
        <v>1339</v>
      </c>
      <c r="D1262" s="5" t="s">
        <v>1336</v>
      </c>
      <c r="E1262" s="5" t="s">
        <v>1352</v>
      </c>
      <c r="F1262" s="5" t="s">
        <v>1885</v>
      </c>
      <c r="G1262" s="5" t="s">
        <v>1886</v>
      </c>
      <c r="H1262" s="5" t="s">
        <v>1393</v>
      </c>
      <c r="I1262" s="5" t="s">
        <v>1141</v>
      </c>
      <c r="J1262" s="5" t="s">
        <v>1142</v>
      </c>
      <c r="K1262" s="5" t="s">
        <v>1336</v>
      </c>
      <c r="L1262" s="5" t="s">
        <v>1352</v>
      </c>
      <c r="M1262" s="15"/>
      <c r="N1262" s="15"/>
      <c r="O1262" s="13">
        <v>0.5</v>
      </c>
      <c r="P1262" s="18">
        <v>4863.67</v>
      </c>
      <c r="Q1262" s="4">
        <f t="shared" si="133"/>
        <v>2650.8378064520102</v>
      </c>
      <c r="R1262" s="4">
        <f t="shared" si="134"/>
        <v>1166.3686348388844</v>
      </c>
      <c r="S1262" s="16">
        <v>0</v>
      </c>
      <c r="T1262" s="2">
        <f t="shared" ref="T1262:T1267" si="140">Q1262-R1262</f>
        <v>1484.4691716131258</v>
      </c>
    </row>
    <row r="1263" spans="1:20" x14ac:dyDescent="0.25">
      <c r="A1263" s="22" t="s">
        <v>606</v>
      </c>
      <c r="B1263" s="5" t="s">
        <v>1187</v>
      </c>
      <c r="C1263" s="5" t="s">
        <v>1339</v>
      </c>
      <c r="D1263" s="5" t="s">
        <v>1336</v>
      </c>
      <c r="E1263" s="5" t="s">
        <v>1352</v>
      </c>
      <c r="F1263" s="5" t="s">
        <v>1885</v>
      </c>
      <c r="G1263" s="5" t="s">
        <v>1886</v>
      </c>
      <c r="H1263" s="5" t="s">
        <v>1393</v>
      </c>
      <c r="I1263" s="5" t="s">
        <v>1187</v>
      </c>
      <c r="J1263" s="5" t="s">
        <v>1188</v>
      </c>
      <c r="K1263" s="5" t="s">
        <v>1336</v>
      </c>
      <c r="L1263" s="5" t="s">
        <v>1352</v>
      </c>
      <c r="M1263" s="15"/>
      <c r="N1263" s="15"/>
      <c r="O1263" s="13">
        <v>0.5</v>
      </c>
      <c r="P1263" s="18">
        <v>4863.67</v>
      </c>
      <c r="Q1263" s="4">
        <f t="shared" si="133"/>
        <v>2650.8378064520102</v>
      </c>
      <c r="R1263" s="4">
        <f t="shared" si="134"/>
        <v>1166.3686348388844</v>
      </c>
      <c r="S1263" s="16">
        <v>0</v>
      </c>
      <c r="T1263" s="2">
        <f t="shared" si="140"/>
        <v>1484.4691716131258</v>
      </c>
    </row>
    <row r="1264" spans="1:20" x14ac:dyDescent="0.25">
      <c r="A1264" s="22" t="s">
        <v>607</v>
      </c>
      <c r="B1264" s="5" t="s">
        <v>1295</v>
      </c>
      <c r="C1264" s="5" t="s">
        <v>1296</v>
      </c>
      <c r="D1264" s="5" t="s">
        <v>1350</v>
      </c>
      <c r="E1264" s="5" t="s">
        <v>1351</v>
      </c>
      <c r="F1264" s="5" t="s">
        <v>1625</v>
      </c>
      <c r="G1264" s="5" t="s">
        <v>1626</v>
      </c>
      <c r="H1264" s="5" t="s">
        <v>1393</v>
      </c>
      <c r="I1264" s="5" t="s">
        <v>1145</v>
      </c>
      <c r="J1264" s="5" t="s">
        <v>1146</v>
      </c>
      <c r="K1264" s="5" t="s">
        <v>1350</v>
      </c>
      <c r="L1264" s="5" t="s">
        <v>1351</v>
      </c>
      <c r="M1264" s="15"/>
      <c r="N1264" s="15"/>
      <c r="O1264" s="13">
        <v>0</v>
      </c>
      <c r="P1264" s="18">
        <v>0</v>
      </c>
      <c r="Q1264" s="4">
        <f t="shared" si="133"/>
        <v>0</v>
      </c>
      <c r="R1264" s="4">
        <f t="shared" si="134"/>
        <v>0</v>
      </c>
      <c r="S1264" s="16">
        <v>0</v>
      </c>
      <c r="T1264" s="2">
        <f t="shared" si="140"/>
        <v>0</v>
      </c>
    </row>
    <row r="1265" spans="1:20" x14ac:dyDescent="0.25">
      <c r="A1265" s="22" t="s">
        <v>607</v>
      </c>
      <c r="B1265" s="5" t="s">
        <v>1295</v>
      </c>
      <c r="C1265" s="5" t="s">
        <v>1296</v>
      </c>
      <c r="D1265" s="5" t="s">
        <v>1350</v>
      </c>
      <c r="E1265" s="5" t="s">
        <v>1351</v>
      </c>
      <c r="F1265" s="5" t="s">
        <v>1625</v>
      </c>
      <c r="G1265" s="5" t="s">
        <v>1626</v>
      </c>
      <c r="H1265" s="5" t="s">
        <v>1393</v>
      </c>
      <c r="I1265" s="5" t="s">
        <v>1295</v>
      </c>
      <c r="J1265" s="5" t="s">
        <v>1296</v>
      </c>
      <c r="K1265" s="5" t="s">
        <v>1350</v>
      </c>
      <c r="L1265" s="5" t="s">
        <v>1351</v>
      </c>
      <c r="M1265" s="15"/>
      <c r="N1265" s="15"/>
      <c r="O1265" s="13">
        <v>1</v>
      </c>
      <c r="P1265" s="18">
        <v>9540.880000000001</v>
      </c>
      <c r="Q1265" s="4">
        <f t="shared" si="133"/>
        <v>5200.0496355266414</v>
      </c>
      <c r="R1265" s="4">
        <f t="shared" si="134"/>
        <v>2288.0218396317223</v>
      </c>
      <c r="S1265" s="16">
        <v>0</v>
      </c>
      <c r="T1265" s="2">
        <f t="shared" si="140"/>
        <v>2912.0277958949191</v>
      </c>
    </row>
    <row r="1266" spans="1:20" x14ac:dyDescent="0.25">
      <c r="A1266" s="22" t="s">
        <v>608</v>
      </c>
      <c r="B1266" s="5" t="s">
        <v>1169</v>
      </c>
      <c r="C1266" s="5" t="s">
        <v>1170</v>
      </c>
      <c r="D1266" s="5" t="s">
        <v>1348</v>
      </c>
      <c r="E1266" s="5" t="s">
        <v>1349</v>
      </c>
      <c r="F1266" s="5" t="s">
        <v>2275</v>
      </c>
      <c r="G1266" s="5" t="s">
        <v>2276</v>
      </c>
      <c r="H1266" s="5" t="s">
        <v>1393</v>
      </c>
      <c r="I1266" s="5" t="s">
        <v>1169</v>
      </c>
      <c r="J1266" s="5" t="s">
        <v>1170</v>
      </c>
      <c r="K1266" s="5" t="s">
        <v>1348</v>
      </c>
      <c r="L1266" s="5" t="s">
        <v>1407</v>
      </c>
      <c r="M1266" s="15"/>
      <c r="N1266" s="15"/>
      <c r="O1266" s="13">
        <v>1</v>
      </c>
      <c r="P1266" s="18">
        <v>1075.9700000000003</v>
      </c>
      <c r="Q1266" s="4">
        <f t="shared" si="133"/>
        <v>586.43410317891016</v>
      </c>
      <c r="R1266" s="4">
        <f t="shared" si="134"/>
        <v>258.03100539872048</v>
      </c>
      <c r="S1266" s="16">
        <v>0</v>
      </c>
      <c r="T1266" s="2">
        <f t="shared" si="140"/>
        <v>328.40309778018968</v>
      </c>
    </row>
    <row r="1267" spans="1:20" x14ac:dyDescent="0.25">
      <c r="A1267" s="22" t="s">
        <v>609</v>
      </c>
      <c r="B1267" s="5" t="s">
        <v>1231</v>
      </c>
      <c r="C1267" s="5" t="s">
        <v>1232</v>
      </c>
      <c r="D1267" s="5" t="s">
        <v>1359</v>
      </c>
      <c r="E1267" s="5" t="s">
        <v>1360</v>
      </c>
      <c r="F1267" s="5" t="s">
        <v>2277</v>
      </c>
      <c r="G1267" s="5" t="s">
        <v>2278</v>
      </c>
      <c r="H1267" s="5" t="s">
        <v>1393</v>
      </c>
      <c r="I1267" s="5" t="s">
        <v>1155</v>
      </c>
      <c r="J1267" s="5" t="s">
        <v>1156</v>
      </c>
      <c r="K1267" s="5" t="s">
        <v>1336</v>
      </c>
      <c r="L1267" s="5" t="s">
        <v>1352</v>
      </c>
      <c r="M1267" s="15"/>
      <c r="N1267" s="15"/>
      <c r="O1267" s="13">
        <v>0.5</v>
      </c>
      <c r="P1267" s="18">
        <v>20842.614999999998</v>
      </c>
      <c r="Q1267" s="4">
        <f t="shared" si="133"/>
        <v>11359.815083532345</v>
      </c>
      <c r="R1267" s="4">
        <f t="shared" si="134"/>
        <v>4998.3186367542321</v>
      </c>
      <c r="S1267" s="16">
        <v>0</v>
      </c>
      <c r="T1267" s="2">
        <f t="shared" si="140"/>
        <v>6361.4964467781128</v>
      </c>
    </row>
    <row r="1268" spans="1:20" x14ac:dyDescent="0.25">
      <c r="A1268" s="22" t="s">
        <v>609</v>
      </c>
      <c r="B1268" s="5" t="s">
        <v>1231</v>
      </c>
      <c r="C1268" s="5" t="s">
        <v>1232</v>
      </c>
      <c r="D1268" s="5" t="s">
        <v>1359</v>
      </c>
      <c r="E1268" s="5" t="s">
        <v>1360</v>
      </c>
      <c r="F1268" s="5" t="s">
        <v>2277</v>
      </c>
      <c r="G1268" s="5" t="s">
        <v>2278</v>
      </c>
      <c r="H1268" s="5" t="s">
        <v>1393</v>
      </c>
      <c r="I1268" s="5" t="s">
        <v>1231</v>
      </c>
      <c r="J1268" s="5" t="s">
        <v>1232</v>
      </c>
      <c r="K1268" s="5" t="s">
        <v>1359</v>
      </c>
      <c r="L1268" s="5" t="s">
        <v>1394</v>
      </c>
      <c r="M1268" s="5" t="s">
        <v>1336</v>
      </c>
      <c r="N1268" s="5" t="s">
        <v>2588</v>
      </c>
      <c r="O1268" s="13">
        <v>0.5</v>
      </c>
      <c r="P1268" s="18">
        <v>20842.614999999998</v>
      </c>
      <c r="Q1268" s="4">
        <f t="shared" si="133"/>
        <v>11359.815083532345</v>
      </c>
      <c r="R1268" s="4"/>
      <c r="S1268" s="4">
        <f>Q1268</f>
        <v>11359.815083532345</v>
      </c>
      <c r="T1268" s="1"/>
    </row>
    <row r="1269" spans="1:20" x14ac:dyDescent="0.25">
      <c r="A1269" s="22" t="s">
        <v>610</v>
      </c>
      <c r="B1269" s="5" t="s">
        <v>1155</v>
      </c>
      <c r="C1269" s="5" t="s">
        <v>1156</v>
      </c>
      <c r="D1269" s="5" t="s">
        <v>1336</v>
      </c>
      <c r="E1269" s="5" t="s">
        <v>1352</v>
      </c>
      <c r="F1269" s="5" t="s">
        <v>2279</v>
      </c>
      <c r="G1269" s="5" t="s">
        <v>2280</v>
      </c>
      <c r="H1269" s="5" t="s">
        <v>1393</v>
      </c>
      <c r="I1269" s="5" t="s">
        <v>1155</v>
      </c>
      <c r="J1269" s="5" t="s">
        <v>1156</v>
      </c>
      <c r="K1269" s="5" t="s">
        <v>1336</v>
      </c>
      <c r="L1269" s="5" t="s">
        <v>1352</v>
      </c>
      <c r="M1269" s="15"/>
      <c r="N1269" s="15"/>
      <c r="O1269" s="13">
        <v>1</v>
      </c>
      <c r="P1269" s="18">
        <v>-12748.009999999998</v>
      </c>
      <c r="Q1269" s="4">
        <f t="shared" si="133"/>
        <v>-6948.0262569270299</v>
      </c>
      <c r="R1269" s="4">
        <f t="shared" si="134"/>
        <v>-3057.1315530478932</v>
      </c>
      <c r="S1269" s="16">
        <v>0</v>
      </c>
      <c r="T1269" s="2">
        <f t="shared" ref="T1269:T1279" si="141">Q1269-R1269</f>
        <v>-3890.8947038791366</v>
      </c>
    </row>
    <row r="1270" spans="1:20" x14ac:dyDescent="0.25">
      <c r="A1270" s="22" t="s">
        <v>611</v>
      </c>
      <c r="B1270" s="5" t="s">
        <v>1155</v>
      </c>
      <c r="C1270" s="5" t="s">
        <v>1156</v>
      </c>
      <c r="D1270" s="5" t="s">
        <v>1336</v>
      </c>
      <c r="E1270" s="5" t="s">
        <v>1352</v>
      </c>
      <c r="F1270" s="5" t="s">
        <v>2279</v>
      </c>
      <c r="G1270" s="5" t="s">
        <v>2280</v>
      </c>
      <c r="H1270" s="5" t="s">
        <v>1393</v>
      </c>
      <c r="I1270" s="5" t="s">
        <v>1155</v>
      </c>
      <c r="J1270" s="5" t="s">
        <v>1156</v>
      </c>
      <c r="K1270" s="5" t="s">
        <v>1336</v>
      </c>
      <c r="L1270" s="5" t="s">
        <v>1352</v>
      </c>
      <c r="M1270" s="15"/>
      <c r="N1270" s="15"/>
      <c r="O1270" s="13">
        <v>1</v>
      </c>
      <c r="P1270" s="18">
        <v>53085.830000000009</v>
      </c>
      <c r="Q1270" s="4">
        <f t="shared" si="133"/>
        <v>28933.279838246497</v>
      </c>
      <c r="R1270" s="4">
        <f t="shared" si="134"/>
        <v>12730.643128828458</v>
      </c>
      <c r="S1270" s="16">
        <v>0</v>
      </c>
      <c r="T1270" s="2">
        <f t="shared" si="141"/>
        <v>16202.636709418039</v>
      </c>
    </row>
    <row r="1271" spans="1:20" x14ac:dyDescent="0.25">
      <c r="A1271" s="22" t="s">
        <v>612</v>
      </c>
      <c r="B1271" s="5" t="s">
        <v>1277</v>
      </c>
      <c r="C1271" s="5" t="s">
        <v>1278</v>
      </c>
      <c r="D1271" s="5" t="s">
        <v>1363</v>
      </c>
      <c r="E1271" s="5" t="s">
        <v>1349</v>
      </c>
      <c r="F1271" s="5" t="s">
        <v>2059</v>
      </c>
      <c r="G1271" s="5" t="s">
        <v>2060</v>
      </c>
      <c r="H1271" s="5" t="s">
        <v>1393</v>
      </c>
      <c r="I1271" s="5" t="s">
        <v>1205</v>
      </c>
      <c r="J1271" s="5" t="s">
        <v>1206</v>
      </c>
      <c r="K1271" s="5" t="s">
        <v>1363</v>
      </c>
      <c r="L1271" s="5" t="s">
        <v>1407</v>
      </c>
      <c r="M1271" s="15"/>
      <c r="N1271" s="15"/>
      <c r="O1271" s="13">
        <v>0.5</v>
      </c>
      <c r="P1271" s="18">
        <v>5423.7150000000001</v>
      </c>
      <c r="Q1271" s="4">
        <f t="shared" si="133"/>
        <v>2956.0781824056453</v>
      </c>
      <c r="R1271" s="4">
        <f t="shared" si="134"/>
        <v>1300.674400258484</v>
      </c>
      <c r="S1271" s="16">
        <v>0</v>
      </c>
      <c r="T1271" s="2">
        <f t="shared" si="141"/>
        <v>1655.4037821471613</v>
      </c>
    </row>
    <row r="1272" spans="1:20" x14ac:dyDescent="0.25">
      <c r="A1272" s="22" t="s">
        <v>612</v>
      </c>
      <c r="B1272" s="5" t="s">
        <v>1277</v>
      </c>
      <c r="C1272" s="5" t="s">
        <v>1278</v>
      </c>
      <c r="D1272" s="5" t="s">
        <v>1363</v>
      </c>
      <c r="E1272" s="5" t="s">
        <v>1349</v>
      </c>
      <c r="F1272" s="5" t="s">
        <v>2059</v>
      </c>
      <c r="G1272" s="5" t="s">
        <v>2060</v>
      </c>
      <c r="H1272" s="5" t="s">
        <v>1393</v>
      </c>
      <c r="I1272" s="5" t="s">
        <v>1277</v>
      </c>
      <c r="J1272" s="5" t="s">
        <v>1278</v>
      </c>
      <c r="K1272" s="5" t="s">
        <v>1363</v>
      </c>
      <c r="L1272" s="5" t="s">
        <v>1407</v>
      </c>
      <c r="M1272" s="15"/>
      <c r="N1272" s="15"/>
      <c r="O1272" s="13">
        <v>0.5</v>
      </c>
      <c r="P1272" s="18">
        <v>5423.7150000000001</v>
      </c>
      <c r="Q1272" s="4">
        <f t="shared" si="133"/>
        <v>2956.0781824056453</v>
      </c>
      <c r="R1272" s="4">
        <f t="shared" si="134"/>
        <v>1300.674400258484</v>
      </c>
      <c r="S1272" s="16">
        <v>0</v>
      </c>
      <c r="T1272" s="2">
        <f t="shared" si="141"/>
        <v>1655.4037821471613</v>
      </c>
    </row>
    <row r="1273" spans="1:20" x14ac:dyDescent="0.25">
      <c r="A1273" s="22" t="s">
        <v>613</v>
      </c>
      <c r="B1273" s="5" t="s">
        <v>1167</v>
      </c>
      <c r="C1273" s="5" t="s">
        <v>1168</v>
      </c>
      <c r="D1273" s="5" t="s">
        <v>1336</v>
      </c>
      <c r="E1273" s="5" t="s">
        <v>1352</v>
      </c>
      <c r="F1273" s="5" t="s">
        <v>2281</v>
      </c>
      <c r="G1273" s="5" t="s">
        <v>2282</v>
      </c>
      <c r="H1273" s="5" t="s">
        <v>1393</v>
      </c>
      <c r="I1273" s="5" t="s">
        <v>1167</v>
      </c>
      <c r="J1273" s="5" t="s">
        <v>1168</v>
      </c>
      <c r="K1273" s="5" t="s">
        <v>1336</v>
      </c>
      <c r="L1273" s="5" t="s">
        <v>1352</v>
      </c>
      <c r="M1273" s="15"/>
      <c r="N1273" s="15"/>
      <c r="O1273" s="13">
        <v>0.5</v>
      </c>
      <c r="P1273" s="18">
        <v>12055.065000000001</v>
      </c>
      <c r="Q1273" s="4">
        <f t="shared" si="133"/>
        <v>6570.3516195046959</v>
      </c>
      <c r="R1273" s="4">
        <f t="shared" si="134"/>
        <v>2890.9547125820663</v>
      </c>
      <c r="S1273" s="16">
        <v>0</v>
      </c>
      <c r="T1273" s="2">
        <f t="shared" si="141"/>
        <v>3679.3969069226296</v>
      </c>
    </row>
    <row r="1274" spans="1:20" x14ac:dyDescent="0.25">
      <c r="A1274" s="22" t="s">
        <v>613</v>
      </c>
      <c r="B1274" s="5" t="s">
        <v>1167</v>
      </c>
      <c r="C1274" s="5" t="s">
        <v>1168</v>
      </c>
      <c r="D1274" s="5" t="s">
        <v>1336</v>
      </c>
      <c r="E1274" s="5" t="s">
        <v>1352</v>
      </c>
      <c r="F1274" s="5" t="s">
        <v>2283</v>
      </c>
      <c r="G1274" s="5" t="s">
        <v>2284</v>
      </c>
      <c r="H1274" s="5" t="s">
        <v>1402</v>
      </c>
      <c r="I1274" s="5" t="s">
        <v>1141</v>
      </c>
      <c r="J1274" s="5" t="s">
        <v>1142</v>
      </c>
      <c r="K1274" s="5" t="s">
        <v>1336</v>
      </c>
      <c r="L1274" s="5" t="s">
        <v>1352</v>
      </c>
      <c r="M1274" s="15"/>
      <c r="N1274" s="15"/>
      <c r="O1274" s="13">
        <v>0.5</v>
      </c>
      <c r="P1274" s="18">
        <v>12055.065000000001</v>
      </c>
      <c r="Q1274" s="4">
        <f t="shared" si="133"/>
        <v>6570.3516195046959</v>
      </c>
      <c r="R1274" s="4">
        <f t="shared" si="134"/>
        <v>2890.9547125820663</v>
      </c>
      <c r="S1274" s="16">
        <v>0</v>
      </c>
      <c r="T1274" s="2">
        <f t="shared" si="141"/>
        <v>3679.3969069226296</v>
      </c>
    </row>
    <row r="1275" spans="1:20" x14ac:dyDescent="0.25">
      <c r="A1275" s="22" t="s">
        <v>614</v>
      </c>
      <c r="B1275" s="5" t="s">
        <v>1141</v>
      </c>
      <c r="C1275" s="5" t="s">
        <v>1142</v>
      </c>
      <c r="D1275" s="5" t="s">
        <v>1336</v>
      </c>
      <c r="E1275" s="5" t="s">
        <v>1352</v>
      </c>
      <c r="F1275" s="5" t="s">
        <v>2283</v>
      </c>
      <c r="G1275" s="5" t="s">
        <v>2284</v>
      </c>
      <c r="H1275" s="5" t="s">
        <v>1393</v>
      </c>
      <c r="I1275" s="5" t="s">
        <v>1141</v>
      </c>
      <c r="J1275" s="5" t="s">
        <v>1142</v>
      </c>
      <c r="K1275" s="5" t="s">
        <v>1336</v>
      </c>
      <c r="L1275" s="5" t="s">
        <v>1352</v>
      </c>
      <c r="M1275" s="15"/>
      <c r="N1275" s="15"/>
      <c r="O1275" s="13">
        <v>1</v>
      </c>
      <c r="P1275" s="18">
        <v>33393.53</v>
      </c>
      <c r="Q1275" s="4">
        <f t="shared" si="133"/>
        <v>18200.418987079593</v>
      </c>
      <c r="R1275" s="4">
        <f t="shared" si="134"/>
        <v>8008.1843543150208</v>
      </c>
      <c r="S1275" s="16">
        <v>0</v>
      </c>
      <c r="T1275" s="2">
        <f t="shared" si="141"/>
        <v>10192.234632764572</v>
      </c>
    </row>
    <row r="1276" spans="1:20" x14ac:dyDescent="0.25">
      <c r="A1276" s="22" t="s">
        <v>615</v>
      </c>
      <c r="B1276" s="5" t="s">
        <v>1155</v>
      </c>
      <c r="C1276" s="5" t="s">
        <v>1156</v>
      </c>
      <c r="D1276" s="5" t="s">
        <v>1336</v>
      </c>
      <c r="E1276" s="5" t="s">
        <v>1352</v>
      </c>
      <c r="F1276" s="5" t="s">
        <v>2161</v>
      </c>
      <c r="G1276" s="5" t="s">
        <v>2162</v>
      </c>
      <c r="H1276" s="5" t="s">
        <v>1393</v>
      </c>
      <c r="I1276" s="5" t="s">
        <v>1155</v>
      </c>
      <c r="J1276" s="5" t="s">
        <v>1156</v>
      </c>
      <c r="K1276" s="5" t="s">
        <v>1336</v>
      </c>
      <c r="L1276" s="5" t="s">
        <v>1352</v>
      </c>
      <c r="M1276" s="15"/>
      <c r="N1276" s="15"/>
      <c r="O1276" s="13">
        <v>1</v>
      </c>
      <c r="P1276" s="18">
        <v>10145.91</v>
      </c>
      <c r="Q1276" s="4">
        <f t="shared" si="133"/>
        <v>5529.8081096907308</v>
      </c>
      <c r="R1276" s="4">
        <f t="shared" si="134"/>
        <v>2433.1155682639214</v>
      </c>
      <c r="S1276" s="16">
        <v>0</v>
      </c>
      <c r="T1276" s="2">
        <f t="shared" si="141"/>
        <v>3096.6925414268094</v>
      </c>
    </row>
    <row r="1277" spans="1:20" x14ac:dyDescent="0.25">
      <c r="A1277" s="22" t="s">
        <v>616</v>
      </c>
      <c r="B1277" s="5" t="s">
        <v>1157</v>
      </c>
      <c r="C1277" s="5" t="s">
        <v>1158</v>
      </c>
      <c r="D1277" s="5" t="s">
        <v>1357</v>
      </c>
      <c r="E1277" s="5" t="s">
        <v>1358</v>
      </c>
      <c r="F1277" s="5" t="s">
        <v>1535</v>
      </c>
      <c r="G1277" s="5" t="s">
        <v>1536</v>
      </c>
      <c r="H1277" s="5" t="s">
        <v>1393</v>
      </c>
      <c r="I1277" s="5" t="s">
        <v>1157</v>
      </c>
      <c r="J1277" s="5" t="s">
        <v>1158</v>
      </c>
      <c r="K1277" s="5" t="s">
        <v>1357</v>
      </c>
      <c r="L1277" s="5" t="s">
        <v>1433</v>
      </c>
      <c r="M1277" s="15"/>
      <c r="N1277" s="15"/>
      <c r="O1277" s="13">
        <v>0.6</v>
      </c>
      <c r="P1277" s="18">
        <v>32364.803999999996</v>
      </c>
      <c r="Q1277" s="4">
        <f t="shared" si="133"/>
        <v>17639.734201047613</v>
      </c>
      <c r="R1277" s="4">
        <f t="shared" si="134"/>
        <v>7761.4830484609502</v>
      </c>
      <c r="S1277" s="16">
        <v>0</v>
      </c>
      <c r="T1277" s="2">
        <f t="shared" si="141"/>
        <v>9878.251152586663</v>
      </c>
    </row>
    <row r="1278" spans="1:20" x14ac:dyDescent="0.25">
      <c r="A1278" s="22" t="s">
        <v>616</v>
      </c>
      <c r="B1278" s="5" t="s">
        <v>1157</v>
      </c>
      <c r="C1278" s="5" t="s">
        <v>1158</v>
      </c>
      <c r="D1278" s="5" t="s">
        <v>1357</v>
      </c>
      <c r="E1278" s="5" t="s">
        <v>1358</v>
      </c>
      <c r="F1278" s="5" t="s">
        <v>1535</v>
      </c>
      <c r="G1278" s="5" t="s">
        <v>1536</v>
      </c>
      <c r="H1278" s="5" t="s">
        <v>1393</v>
      </c>
      <c r="I1278" s="5" t="s">
        <v>1191</v>
      </c>
      <c r="J1278" s="5" t="s">
        <v>1192</v>
      </c>
      <c r="K1278" s="5" t="s">
        <v>1357</v>
      </c>
      <c r="L1278" s="5" t="s">
        <v>1433</v>
      </c>
      <c r="M1278" s="15"/>
      <c r="N1278" s="15"/>
      <c r="O1278" s="13">
        <v>0.4</v>
      </c>
      <c r="P1278" s="18">
        <v>21576.536</v>
      </c>
      <c r="Q1278" s="4">
        <f t="shared" si="133"/>
        <v>11759.822800698408</v>
      </c>
      <c r="R1278" s="4">
        <f t="shared" si="134"/>
        <v>5174.3220323072992</v>
      </c>
      <c r="S1278" s="16">
        <v>0</v>
      </c>
      <c r="T1278" s="2">
        <f t="shared" si="141"/>
        <v>6585.500768391109</v>
      </c>
    </row>
    <row r="1279" spans="1:20" x14ac:dyDescent="0.25">
      <c r="A1279" s="22" t="s">
        <v>617</v>
      </c>
      <c r="B1279" s="5" t="s">
        <v>1163</v>
      </c>
      <c r="C1279" s="5" t="s">
        <v>1164</v>
      </c>
      <c r="D1279" s="5" t="s">
        <v>1348</v>
      </c>
      <c r="E1279" s="5" t="s">
        <v>1349</v>
      </c>
      <c r="F1279" s="5" t="s">
        <v>2078</v>
      </c>
      <c r="G1279" s="5" t="s">
        <v>2079</v>
      </c>
      <c r="H1279" s="5" t="s">
        <v>1393</v>
      </c>
      <c r="I1279" s="5" t="s">
        <v>1163</v>
      </c>
      <c r="J1279" s="14" t="s">
        <v>1164</v>
      </c>
      <c r="K1279" s="5" t="s">
        <v>1348</v>
      </c>
      <c r="L1279" s="5" t="s">
        <v>1407</v>
      </c>
      <c r="M1279" s="15"/>
      <c r="N1279" s="15"/>
      <c r="O1279" s="13">
        <v>0.25</v>
      </c>
      <c r="P1279" s="18">
        <v>7793.8299999999981</v>
      </c>
      <c r="Q1279" s="4">
        <f t="shared" si="133"/>
        <v>4247.8579387704895</v>
      </c>
      <c r="R1279" s="4">
        <f t="shared" si="134"/>
        <v>1869.0574930590153</v>
      </c>
      <c r="S1279" s="16">
        <v>0</v>
      </c>
      <c r="T1279" s="2">
        <f t="shared" si="141"/>
        <v>2378.8004457114739</v>
      </c>
    </row>
    <row r="1280" spans="1:20" x14ac:dyDescent="0.25">
      <c r="A1280" s="22" t="s">
        <v>617</v>
      </c>
      <c r="B1280" s="5" t="s">
        <v>1163</v>
      </c>
      <c r="C1280" s="5" t="s">
        <v>1164</v>
      </c>
      <c r="D1280" s="5" t="s">
        <v>1348</v>
      </c>
      <c r="E1280" s="5" t="s">
        <v>1349</v>
      </c>
      <c r="F1280" s="5" t="s">
        <v>2078</v>
      </c>
      <c r="G1280" s="5" t="s">
        <v>2079</v>
      </c>
      <c r="H1280" s="5" t="s">
        <v>1393</v>
      </c>
      <c r="I1280" s="5" t="s">
        <v>1197</v>
      </c>
      <c r="J1280" s="5" t="s">
        <v>1198</v>
      </c>
      <c r="K1280" s="5" t="s">
        <v>1359</v>
      </c>
      <c r="L1280" s="5" t="s">
        <v>1394</v>
      </c>
      <c r="M1280" s="5" t="s">
        <v>1348</v>
      </c>
      <c r="N1280" s="5" t="s">
        <v>2589</v>
      </c>
      <c r="O1280" s="13">
        <v>0.25</v>
      </c>
      <c r="P1280" s="18">
        <v>7793.8299999999981</v>
      </c>
      <c r="Q1280" s="4">
        <f t="shared" si="133"/>
        <v>4247.8579387704895</v>
      </c>
      <c r="R1280" s="4"/>
      <c r="S1280" s="4">
        <f>Q1280</f>
        <v>4247.8579387704895</v>
      </c>
      <c r="T1280" s="1"/>
    </row>
    <row r="1281" spans="1:20" x14ac:dyDescent="0.25">
      <c r="A1281" s="22" t="s">
        <v>617</v>
      </c>
      <c r="B1281" s="5" t="s">
        <v>1163</v>
      </c>
      <c r="C1281" s="5" t="s">
        <v>1164</v>
      </c>
      <c r="D1281" s="5" t="s">
        <v>1348</v>
      </c>
      <c r="E1281" s="5" t="s">
        <v>1349</v>
      </c>
      <c r="F1281" s="5" t="s">
        <v>1557</v>
      </c>
      <c r="G1281" s="5" t="s">
        <v>1558</v>
      </c>
      <c r="H1281" s="5" t="s">
        <v>1402</v>
      </c>
      <c r="I1281" s="5" t="s">
        <v>1163</v>
      </c>
      <c r="J1281" s="14" t="s">
        <v>1164</v>
      </c>
      <c r="K1281" s="5" t="s">
        <v>1348</v>
      </c>
      <c r="L1281" s="5" t="s">
        <v>1407</v>
      </c>
      <c r="M1281" s="15"/>
      <c r="N1281" s="15"/>
      <c r="O1281" s="13">
        <v>0.25</v>
      </c>
      <c r="P1281" s="18">
        <v>7793.8299999999981</v>
      </c>
      <c r="Q1281" s="4">
        <f t="shared" si="133"/>
        <v>4247.8579387704895</v>
      </c>
      <c r="R1281" s="4">
        <f t="shared" si="134"/>
        <v>1869.0574930590153</v>
      </c>
      <c r="S1281" s="16">
        <v>0</v>
      </c>
      <c r="T1281" s="2">
        <f>Q1281-R1281</f>
        <v>2378.8004457114739</v>
      </c>
    </row>
    <row r="1282" spans="1:20" x14ac:dyDescent="0.25">
      <c r="A1282" s="22" t="s">
        <v>617</v>
      </c>
      <c r="B1282" s="5" t="s">
        <v>1163</v>
      </c>
      <c r="C1282" s="5" t="s">
        <v>1164</v>
      </c>
      <c r="D1282" s="5" t="s">
        <v>1348</v>
      </c>
      <c r="E1282" s="5" t="s">
        <v>1349</v>
      </c>
      <c r="F1282" s="5" t="s">
        <v>1557</v>
      </c>
      <c r="G1282" s="5" t="s">
        <v>1558</v>
      </c>
      <c r="H1282" s="5" t="s">
        <v>1402</v>
      </c>
      <c r="I1282" s="5" t="s">
        <v>1197</v>
      </c>
      <c r="J1282" s="5" t="s">
        <v>1198</v>
      </c>
      <c r="K1282" s="5" t="s">
        <v>1359</v>
      </c>
      <c r="L1282" s="5" t="s">
        <v>1394</v>
      </c>
      <c r="M1282" s="5" t="s">
        <v>1348</v>
      </c>
      <c r="N1282" s="5" t="s">
        <v>2589</v>
      </c>
      <c r="O1282" s="13">
        <v>0.25</v>
      </c>
      <c r="P1282" s="18">
        <v>7793.8299999999981</v>
      </c>
      <c r="Q1282" s="4">
        <f t="shared" si="133"/>
        <v>4247.8579387704895</v>
      </c>
      <c r="R1282" s="4"/>
      <c r="S1282" s="4">
        <f>Q1282</f>
        <v>4247.8579387704895</v>
      </c>
      <c r="T1282" s="1"/>
    </row>
    <row r="1283" spans="1:20" x14ac:dyDescent="0.25">
      <c r="A1283" s="22" t="s">
        <v>618</v>
      </c>
      <c r="B1283" s="5" t="s">
        <v>1175</v>
      </c>
      <c r="C1283" s="5" t="s">
        <v>1176</v>
      </c>
      <c r="D1283" s="5" t="s">
        <v>1359</v>
      </c>
      <c r="E1283" s="5" t="s">
        <v>1360</v>
      </c>
      <c r="F1283" s="5" t="s">
        <v>1835</v>
      </c>
      <c r="G1283" s="5" t="s">
        <v>1836</v>
      </c>
      <c r="H1283" s="5" t="s">
        <v>1393</v>
      </c>
      <c r="I1283" s="5" t="s">
        <v>1149</v>
      </c>
      <c r="J1283" s="5" t="s">
        <v>1150</v>
      </c>
      <c r="K1283" s="5" t="s">
        <v>1353</v>
      </c>
      <c r="L1283" s="5" t="s">
        <v>1399</v>
      </c>
      <c r="M1283" s="15"/>
      <c r="N1283" s="15"/>
      <c r="O1283" s="13">
        <v>0.2</v>
      </c>
      <c r="P1283" s="18">
        <v>385.09800000000001</v>
      </c>
      <c r="Q1283" s="4">
        <f t="shared" si="133"/>
        <v>209.88930942869402</v>
      </c>
      <c r="R1283" s="4">
        <f t="shared" si="134"/>
        <v>92.351296148625366</v>
      </c>
      <c r="S1283" s="16">
        <v>0</v>
      </c>
      <c r="T1283" s="2">
        <f>Q1283-R1283</f>
        <v>117.53801328006865</v>
      </c>
    </row>
    <row r="1284" spans="1:20" x14ac:dyDescent="0.25">
      <c r="A1284" s="22" t="s">
        <v>618</v>
      </c>
      <c r="B1284" s="5" t="s">
        <v>1175</v>
      </c>
      <c r="C1284" s="5" t="s">
        <v>1176</v>
      </c>
      <c r="D1284" s="5" t="s">
        <v>1359</v>
      </c>
      <c r="E1284" s="5" t="s">
        <v>1360</v>
      </c>
      <c r="F1284" s="5" t="s">
        <v>1835</v>
      </c>
      <c r="G1284" s="5" t="s">
        <v>1836</v>
      </c>
      <c r="H1284" s="5" t="s">
        <v>1393</v>
      </c>
      <c r="I1284" s="5" t="s">
        <v>1175</v>
      </c>
      <c r="J1284" s="5" t="s">
        <v>1176</v>
      </c>
      <c r="K1284" s="5" t="s">
        <v>1359</v>
      </c>
      <c r="L1284" s="5" t="s">
        <v>1394</v>
      </c>
      <c r="M1284" s="5" t="s">
        <v>1353</v>
      </c>
      <c r="N1284" s="5" t="s">
        <v>2587</v>
      </c>
      <c r="O1284" s="13">
        <v>0.8</v>
      </c>
      <c r="P1284" s="18">
        <v>1540.3920000000001</v>
      </c>
      <c r="Q1284" s="4">
        <f t="shared" si="133"/>
        <v>839.55723771477608</v>
      </c>
      <c r="R1284" s="4"/>
      <c r="S1284" s="4">
        <f>Q1284</f>
        <v>839.55723771477608</v>
      </c>
      <c r="T1284" s="1"/>
    </row>
    <row r="1285" spans="1:20" x14ac:dyDescent="0.25">
      <c r="A1285" s="22" t="s">
        <v>619</v>
      </c>
      <c r="B1285" s="5" t="s">
        <v>1141</v>
      </c>
      <c r="C1285" s="5" t="s">
        <v>1142</v>
      </c>
      <c r="D1285" s="5" t="s">
        <v>1336</v>
      </c>
      <c r="E1285" s="5" t="s">
        <v>1352</v>
      </c>
      <c r="F1285" s="5" t="s">
        <v>1462</v>
      </c>
      <c r="G1285" s="5" t="s">
        <v>1463</v>
      </c>
      <c r="H1285" s="5" t="s">
        <v>1393</v>
      </c>
      <c r="I1285" s="5" t="s">
        <v>1141</v>
      </c>
      <c r="J1285" s="5" t="s">
        <v>1142</v>
      </c>
      <c r="K1285" s="5" t="s">
        <v>1336</v>
      </c>
      <c r="L1285" s="5" t="s">
        <v>1352</v>
      </c>
      <c r="M1285" s="15"/>
      <c r="N1285" s="15"/>
      <c r="O1285" s="13">
        <v>0.5</v>
      </c>
      <c r="P1285" s="18">
        <v>5214.0599999999995</v>
      </c>
      <c r="Q1285" s="4">
        <f t="shared" ref="Q1285:Q1348" si="142">P1285*$Q$2</f>
        <v>2841.8102735401799</v>
      </c>
      <c r="R1285" s="4">
        <f t="shared" ref="R1285:R1348" si="143">0.44*Q1285</f>
        <v>1250.3965203576793</v>
      </c>
      <c r="S1285" s="16">
        <v>0</v>
      </c>
      <c r="T1285" s="2">
        <f t="shared" ref="T1285:T1297" si="144">Q1285-R1285</f>
        <v>1591.4137531825006</v>
      </c>
    </row>
    <row r="1286" spans="1:20" x14ac:dyDescent="0.25">
      <c r="A1286" s="22" t="s">
        <v>619</v>
      </c>
      <c r="B1286" s="5" t="s">
        <v>1141</v>
      </c>
      <c r="C1286" s="5" t="s">
        <v>1142</v>
      </c>
      <c r="D1286" s="5" t="s">
        <v>1336</v>
      </c>
      <c r="E1286" s="5" t="s">
        <v>1352</v>
      </c>
      <c r="F1286" s="5" t="s">
        <v>1462</v>
      </c>
      <c r="G1286" s="5" t="s">
        <v>1463</v>
      </c>
      <c r="H1286" s="5" t="s">
        <v>1393</v>
      </c>
      <c r="I1286" s="5" t="s">
        <v>1171</v>
      </c>
      <c r="J1286" s="5" t="s">
        <v>1172</v>
      </c>
      <c r="K1286" s="5" t="s">
        <v>1336</v>
      </c>
      <c r="L1286" s="5" t="s">
        <v>1352</v>
      </c>
      <c r="M1286" s="15"/>
      <c r="N1286" s="15"/>
      <c r="O1286" s="13">
        <v>0.5</v>
      </c>
      <c r="P1286" s="18">
        <v>5214.0599999999995</v>
      </c>
      <c r="Q1286" s="4">
        <f t="shared" si="142"/>
        <v>2841.8102735401799</v>
      </c>
      <c r="R1286" s="4">
        <f t="shared" si="143"/>
        <v>1250.3965203576793</v>
      </c>
      <c r="S1286" s="16">
        <v>0</v>
      </c>
      <c r="T1286" s="2">
        <f t="shared" si="144"/>
        <v>1591.4137531825006</v>
      </c>
    </row>
    <row r="1287" spans="1:20" x14ac:dyDescent="0.25">
      <c r="A1287" s="22" t="s">
        <v>620</v>
      </c>
      <c r="B1287" s="5" t="s">
        <v>1309</v>
      </c>
      <c r="C1287" s="5" t="s">
        <v>1310</v>
      </c>
      <c r="D1287" s="3" t="s">
        <v>1385</v>
      </c>
      <c r="E1287" s="17" t="s">
        <v>1386</v>
      </c>
      <c r="F1287" s="5" t="s">
        <v>2285</v>
      </c>
      <c r="G1287" s="5" t="s">
        <v>2286</v>
      </c>
      <c r="H1287" s="5" t="s">
        <v>1398</v>
      </c>
      <c r="I1287" s="5" t="s">
        <v>1305</v>
      </c>
      <c r="J1287" s="5" t="s">
        <v>1306</v>
      </c>
      <c r="K1287" s="5" t="s">
        <v>1801</v>
      </c>
      <c r="L1287" s="5" t="s">
        <v>1802</v>
      </c>
      <c r="M1287" s="15"/>
      <c r="N1287" s="15"/>
      <c r="O1287" s="13">
        <v>0.25</v>
      </c>
      <c r="P1287" s="18">
        <v>19689.560000000001</v>
      </c>
      <c r="Q1287" s="4">
        <f t="shared" si="142"/>
        <v>10731.367473616681</v>
      </c>
      <c r="R1287" s="4">
        <f t="shared" si="143"/>
        <v>4721.8016883913397</v>
      </c>
      <c r="S1287" s="16">
        <v>0</v>
      </c>
      <c r="T1287" s="2">
        <f t="shared" si="144"/>
        <v>6009.5657852253416</v>
      </c>
    </row>
    <row r="1288" spans="1:20" x14ac:dyDescent="0.25">
      <c r="A1288" s="22" t="s">
        <v>620</v>
      </c>
      <c r="B1288" s="5" t="s">
        <v>1309</v>
      </c>
      <c r="C1288" s="5" t="s">
        <v>1310</v>
      </c>
      <c r="D1288" s="3" t="s">
        <v>1385</v>
      </c>
      <c r="E1288" s="17" t="s">
        <v>1386</v>
      </c>
      <c r="F1288" s="5" t="s">
        <v>2143</v>
      </c>
      <c r="G1288" s="5" t="s">
        <v>2144</v>
      </c>
      <c r="H1288" s="5" t="s">
        <v>1393</v>
      </c>
      <c r="I1288" s="5" t="s">
        <v>1291</v>
      </c>
      <c r="J1288" s="5" t="s">
        <v>1292</v>
      </c>
      <c r="K1288" s="5" t="s">
        <v>1291</v>
      </c>
      <c r="L1288" s="5" t="s">
        <v>1292</v>
      </c>
      <c r="M1288" s="15"/>
      <c r="N1288" s="15"/>
      <c r="O1288" s="13">
        <v>0</v>
      </c>
      <c r="P1288" s="18">
        <v>0</v>
      </c>
      <c r="Q1288" s="4">
        <f t="shared" si="142"/>
        <v>0</v>
      </c>
      <c r="R1288" s="4">
        <f t="shared" si="143"/>
        <v>0</v>
      </c>
      <c r="S1288" s="16">
        <v>0</v>
      </c>
      <c r="T1288" s="2">
        <f t="shared" si="144"/>
        <v>0</v>
      </c>
    </row>
    <row r="1289" spans="1:20" x14ac:dyDescent="0.25">
      <c r="A1289" s="22" t="s">
        <v>620</v>
      </c>
      <c r="B1289" s="5" t="s">
        <v>1309</v>
      </c>
      <c r="C1289" s="5" t="s">
        <v>1310</v>
      </c>
      <c r="D1289" s="3" t="s">
        <v>1385</v>
      </c>
      <c r="E1289" s="17" t="s">
        <v>1386</v>
      </c>
      <c r="F1289" s="5" t="s">
        <v>2143</v>
      </c>
      <c r="G1289" s="5" t="s">
        <v>2144</v>
      </c>
      <c r="H1289" s="5" t="s">
        <v>1393</v>
      </c>
      <c r="I1289" s="5" t="s">
        <v>1309</v>
      </c>
      <c r="J1289" s="5" t="s">
        <v>1310</v>
      </c>
      <c r="K1289" s="5" t="s">
        <v>1385</v>
      </c>
      <c r="L1289" s="5" t="s">
        <v>1290</v>
      </c>
      <c r="M1289" s="15"/>
      <c r="N1289" s="15"/>
      <c r="O1289" s="13">
        <v>0.5</v>
      </c>
      <c r="P1289" s="18">
        <v>39379.120000000003</v>
      </c>
      <c r="Q1289" s="4">
        <f t="shared" si="142"/>
        <v>21462.734947233363</v>
      </c>
      <c r="R1289" s="4">
        <f t="shared" si="143"/>
        <v>9443.6033767826793</v>
      </c>
      <c r="S1289" s="16">
        <v>0</v>
      </c>
      <c r="T1289" s="2">
        <f t="shared" si="144"/>
        <v>12019.131570450683</v>
      </c>
    </row>
    <row r="1290" spans="1:20" x14ac:dyDescent="0.25">
      <c r="A1290" s="22" t="s">
        <v>620</v>
      </c>
      <c r="B1290" s="5" t="s">
        <v>1309</v>
      </c>
      <c r="C1290" s="5" t="s">
        <v>1310</v>
      </c>
      <c r="D1290" s="3" t="s">
        <v>1385</v>
      </c>
      <c r="E1290" s="17" t="s">
        <v>1386</v>
      </c>
      <c r="F1290" s="5" t="s">
        <v>2287</v>
      </c>
      <c r="G1290" s="5" t="s">
        <v>2288</v>
      </c>
      <c r="H1290" s="5" t="s">
        <v>1398</v>
      </c>
      <c r="I1290" s="5" t="s">
        <v>1305</v>
      </c>
      <c r="J1290" s="5" t="s">
        <v>1306</v>
      </c>
      <c r="K1290" s="5" t="s">
        <v>1801</v>
      </c>
      <c r="L1290" s="5" t="s">
        <v>1802</v>
      </c>
      <c r="M1290" s="15"/>
      <c r="N1290" s="15"/>
      <c r="O1290" s="13">
        <v>0.25</v>
      </c>
      <c r="P1290" s="18">
        <v>19689.560000000001</v>
      </c>
      <c r="Q1290" s="4">
        <f t="shared" si="142"/>
        <v>10731.367473616681</v>
      </c>
      <c r="R1290" s="4">
        <f t="shared" si="143"/>
        <v>4721.8016883913397</v>
      </c>
      <c r="S1290" s="16">
        <v>0</v>
      </c>
      <c r="T1290" s="2">
        <f t="shared" si="144"/>
        <v>6009.5657852253416</v>
      </c>
    </row>
    <row r="1291" spans="1:20" x14ac:dyDescent="0.25">
      <c r="A1291" s="22" t="s">
        <v>621</v>
      </c>
      <c r="B1291" s="5" t="s">
        <v>1161</v>
      </c>
      <c r="C1291" s="5" t="s">
        <v>1162</v>
      </c>
      <c r="D1291" s="5" t="s">
        <v>1348</v>
      </c>
      <c r="E1291" s="5" t="s">
        <v>1349</v>
      </c>
      <c r="F1291" s="5" t="s">
        <v>2026</v>
      </c>
      <c r="G1291" s="5" t="s">
        <v>2027</v>
      </c>
      <c r="H1291" s="5" t="s">
        <v>1393</v>
      </c>
      <c r="I1291" s="5" t="s">
        <v>1161</v>
      </c>
      <c r="J1291" s="5" t="s">
        <v>1162</v>
      </c>
      <c r="K1291" s="5" t="s">
        <v>1348</v>
      </c>
      <c r="L1291" s="5" t="s">
        <v>1407</v>
      </c>
      <c r="M1291" s="15"/>
      <c r="N1291" s="15"/>
      <c r="O1291" s="13">
        <v>0.33340000000000003</v>
      </c>
      <c r="P1291" s="18">
        <v>1590.0712840000001</v>
      </c>
      <c r="Q1291" s="4">
        <f t="shared" si="142"/>
        <v>866.63385356755123</v>
      </c>
      <c r="R1291" s="4">
        <f t="shared" si="143"/>
        <v>381.31889556972254</v>
      </c>
      <c r="S1291" s="16">
        <v>0</v>
      </c>
      <c r="T1291" s="2">
        <f t="shared" si="144"/>
        <v>485.31495799782869</v>
      </c>
    </row>
    <row r="1292" spans="1:20" x14ac:dyDescent="0.25">
      <c r="A1292" s="22" t="s">
        <v>621</v>
      </c>
      <c r="B1292" s="5" t="s">
        <v>1161</v>
      </c>
      <c r="C1292" s="5" t="s">
        <v>1162</v>
      </c>
      <c r="D1292" s="5" t="s">
        <v>1348</v>
      </c>
      <c r="E1292" s="5" t="s">
        <v>1349</v>
      </c>
      <c r="F1292" s="5" t="s">
        <v>2289</v>
      </c>
      <c r="G1292" s="5" t="s">
        <v>2290</v>
      </c>
      <c r="H1292" s="5" t="s">
        <v>1402</v>
      </c>
      <c r="I1292" s="5" t="s">
        <v>1161</v>
      </c>
      <c r="J1292" s="5" t="s">
        <v>1162</v>
      </c>
      <c r="K1292" s="5" t="s">
        <v>1348</v>
      </c>
      <c r="L1292" s="5" t="s">
        <v>1407</v>
      </c>
      <c r="M1292" s="15"/>
      <c r="N1292" s="15"/>
      <c r="O1292" s="13">
        <v>0.33329999999999999</v>
      </c>
      <c r="P1292" s="18">
        <v>1589.5943580000001</v>
      </c>
      <c r="Q1292" s="4">
        <f t="shared" si="142"/>
        <v>866.37391539911459</v>
      </c>
      <c r="R1292" s="4">
        <f t="shared" si="143"/>
        <v>381.20452277561043</v>
      </c>
      <c r="S1292" s="16">
        <v>0</v>
      </c>
      <c r="T1292" s="2">
        <f t="shared" si="144"/>
        <v>485.16939262350417</v>
      </c>
    </row>
    <row r="1293" spans="1:20" x14ac:dyDescent="0.25">
      <c r="A1293" s="22" t="s">
        <v>621</v>
      </c>
      <c r="B1293" s="5" t="s">
        <v>1161</v>
      </c>
      <c r="C1293" s="5" t="s">
        <v>1162</v>
      </c>
      <c r="D1293" s="5" t="s">
        <v>1348</v>
      </c>
      <c r="E1293" s="5" t="s">
        <v>1349</v>
      </c>
      <c r="F1293" s="5" t="s">
        <v>2028</v>
      </c>
      <c r="G1293" s="5" t="s">
        <v>2029</v>
      </c>
      <c r="H1293" s="5" t="s">
        <v>1402</v>
      </c>
      <c r="I1293" s="5" t="s">
        <v>1161</v>
      </c>
      <c r="J1293" s="5" t="s">
        <v>1162</v>
      </c>
      <c r="K1293" s="5" t="s">
        <v>1348</v>
      </c>
      <c r="L1293" s="5" t="s">
        <v>1407</v>
      </c>
      <c r="M1293" s="15"/>
      <c r="N1293" s="15"/>
      <c r="O1293" s="13">
        <v>0.33329999999999999</v>
      </c>
      <c r="P1293" s="18">
        <v>1589.5943580000001</v>
      </c>
      <c r="Q1293" s="4">
        <f t="shared" si="142"/>
        <v>866.37391539911459</v>
      </c>
      <c r="R1293" s="4">
        <f t="shared" si="143"/>
        <v>381.20452277561043</v>
      </c>
      <c r="S1293" s="16">
        <v>0</v>
      </c>
      <c r="T1293" s="2">
        <f t="shared" si="144"/>
        <v>485.16939262350417</v>
      </c>
    </row>
    <row r="1294" spans="1:20" x14ac:dyDescent="0.25">
      <c r="A1294" s="22" t="s">
        <v>622</v>
      </c>
      <c r="B1294" s="5" t="s">
        <v>1161</v>
      </c>
      <c r="C1294" s="5" t="s">
        <v>1162</v>
      </c>
      <c r="D1294" s="5" t="s">
        <v>1348</v>
      </c>
      <c r="E1294" s="5" t="s">
        <v>1349</v>
      </c>
      <c r="F1294" s="8" t="s">
        <v>1971</v>
      </c>
      <c r="G1294" s="5" t="s">
        <v>1972</v>
      </c>
      <c r="H1294" s="5" t="s">
        <v>1393</v>
      </c>
      <c r="I1294" s="5" t="s">
        <v>1161</v>
      </c>
      <c r="J1294" s="5" t="s">
        <v>1162</v>
      </c>
      <c r="K1294" s="5" t="s">
        <v>1348</v>
      </c>
      <c r="L1294" s="5" t="s">
        <v>1407</v>
      </c>
      <c r="M1294" s="15"/>
      <c r="N1294" s="15"/>
      <c r="O1294" s="13">
        <v>0.5</v>
      </c>
      <c r="P1294" s="18">
        <v>20641.925000000003</v>
      </c>
      <c r="Q1294" s="4">
        <f t="shared" si="142"/>
        <v>11250.433353403278</v>
      </c>
      <c r="R1294" s="4">
        <f t="shared" si="143"/>
        <v>4950.1906754974425</v>
      </c>
      <c r="S1294" s="16">
        <v>0</v>
      </c>
      <c r="T1294" s="2">
        <f t="shared" si="144"/>
        <v>6300.2426779058351</v>
      </c>
    </row>
    <row r="1295" spans="1:20" x14ac:dyDescent="0.25">
      <c r="A1295" s="22" t="s">
        <v>622</v>
      </c>
      <c r="B1295" s="5" t="s">
        <v>1161</v>
      </c>
      <c r="C1295" s="5" t="s">
        <v>1162</v>
      </c>
      <c r="D1295" s="5" t="s">
        <v>1348</v>
      </c>
      <c r="E1295" s="5" t="s">
        <v>1349</v>
      </c>
      <c r="F1295" s="8" t="s">
        <v>1783</v>
      </c>
      <c r="G1295" s="5" t="s">
        <v>1784</v>
      </c>
      <c r="H1295" s="5" t="s">
        <v>1402</v>
      </c>
      <c r="I1295" s="5" t="s">
        <v>1161</v>
      </c>
      <c r="J1295" s="5" t="s">
        <v>1162</v>
      </c>
      <c r="K1295" s="5" t="s">
        <v>1348</v>
      </c>
      <c r="L1295" s="5" t="s">
        <v>1407</v>
      </c>
      <c r="M1295" s="15"/>
      <c r="N1295" s="15"/>
      <c r="O1295" s="13">
        <v>0.5</v>
      </c>
      <c r="P1295" s="18">
        <v>20641.925000000003</v>
      </c>
      <c r="Q1295" s="4">
        <f t="shared" si="142"/>
        <v>11250.433353403278</v>
      </c>
      <c r="R1295" s="4">
        <f t="shared" si="143"/>
        <v>4950.1906754974425</v>
      </c>
      <c r="S1295" s="16">
        <v>0</v>
      </c>
      <c r="T1295" s="2">
        <f t="shared" si="144"/>
        <v>6300.2426779058351</v>
      </c>
    </row>
    <row r="1296" spans="1:20" x14ac:dyDescent="0.25">
      <c r="A1296" s="22" t="s">
        <v>623</v>
      </c>
      <c r="B1296" s="5" t="s">
        <v>1147</v>
      </c>
      <c r="C1296" s="5" t="s">
        <v>1148</v>
      </c>
      <c r="D1296" s="5" t="s">
        <v>1336</v>
      </c>
      <c r="E1296" s="5" t="s">
        <v>1352</v>
      </c>
      <c r="F1296" s="5" t="s">
        <v>2192</v>
      </c>
      <c r="G1296" s="5" t="s">
        <v>2193</v>
      </c>
      <c r="H1296" s="5" t="s">
        <v>1393</v>
      </c>
      <c r="I1296" s="5" t="s">
        <v>1147</v>
      </c>
      <c r="J1296" s="5" t="s">
        <v>1148</v>
      </c>
      <c r="K1296" s="5" t="s">
        <v>1336</v>
      </c>
      <c r="L1296" s="5" t="s">
        <v>1352</v>
      </c>
      <c r="M1296" s="15"/>
      <c r="N1296" s="15"/>
      <c r="O1296" s="13">
        <v>1</v>
      </c>
      <c r="P1296" s="18">
        <v>22199.499999999996</v>
      </c>
      <c r="Q1296" s="4">
        <f t="shared" si="142"/>
        <v>12099.355812448499</v>
      </c>
      <c r="R1296" s="4">
        <f t="shared" si="143"/>
        <v>5323.7165574773398</v>
      </c>
      <c r="S1296" s="16">
        <v>0</v>
      </c>
      <c r="T1296" s="2">
        <f t="shared" si="144"/>
        <v>6775.6392549711591</v>
      </c>
    </row>
    <row r="1297" spans="1:20" x14ac:dyDescent="0.25">
      <c r="A1297" s="22" t="s">
        <v>624</v>
      </c>
      <c r="B1297" s="5" t="s">
        <v>1231</v>
      </c>
      <c r="C1297" s="5" t="s">
        <v>1232</v>
      </c>
      <c r="D1297" s="5" t="s">
        <v>1359</v>
      </c>
      <c r="E1297" s="5" t="s">
        <v>1360</v>
      </c>
      <c r="F1297" s="5" t="s">
        <v>2291</v>
      </c>
      <c r="G1297" s="5" t="s">
        <v>2292</v>
      </c>
      <c r="H1297" s="5" t="s">
        <v>1393</v>
      </c>
      <c r="I1297" s="5" t="s">
        <v>1163</v>
      </c>
      <c r="J1297" s="14" t="s">
        <v>1164</v>
      </c>
      <c r="K1297" s="5" t="s">
        <v>1348</v>
      </c>
      <c r="L1297" s="5" t="s">
        <v>1407</v>
      </c>
      <c r="M1297" s="15"/>
      <c r="N1297" s="15"/>
      <c r="O1297" s="13">
        <v>0.1</v>
      </c>
      <c r="P1297" s="18">
        <v>3732.0970000000002</v>
      </c>
      <c r="Q1297" s="4">
        <f t="shared" si="142"/>
        <v>2034.0984945413913</v>
      </c>
      <c r="R1297" s="4">
        <f t="shared" si="143"/>
        <v>895.00333759821217</v>
      </c>
      <c r="S1297" s="16">
        <v>0</v>
      </c>
      <c r="T1297" s="2">
        <f t="shared" si="144"/>
        <v>1139.0951569431791</v>
      </c>
    </row>
    <row r="1298" spans="1:20" x14ac:dyDescent="0.25">
      <c r="A1298" s="22" t="s">
        <v>624</v>
      </c>
      <c r="B1298" s="5" t="s">
        <v>1231</v>
      </c>
      <c r="C1298" s="5" t="s">
        <v>1232</v>
      </c>
      <c r="D1298" s="5" t="s">
        <v>1359</v>
      </c>
      <c r="E1298" s="5" t="s">
        <v>1360</v>
      </c>
      <c r="F1298" s="5" t="s">
        <v>2291</v>
      </c>
      <c r="G1298" s="5" t="s">
        <v>2292</v>
      </c>
      <c r="H1298" s="5" t="s">
        <v>1393</v>
      </c>
      <c r="I1298" s="5" t="s">
        <v>1231</v>
      </c>
      <c r="J1298" s="5" t="s">
        <v>1232</v>
      </c>
      <c r="K1298" s="5" t="s">
        <v>1359</v>
      </c>
      <c r="L1298" s="5" t="s">
        <v>1394</v>
      </c>
      <c r="M1298" s="5" t="s">
        <v>1348</v>
      </c>
      <c r="N1298" s="5" t="s">
        <v>2589</v>
      </c>
      <c r="O1298" s="13">
        <v>0.9</v>
      </c>
      <c r="P1298" s="18">
        <v>33588.873</v>
      </c>
      <c r="Q1298" s="4">
        <f t="shared" si="142"/>
        <v>18306.88645087252</v>
      </c>
      <c r="R1298" s="4"/>
      <c r="S1298" s="4">
        <f>Q1298</f>
        <v>18306.88645087252</v>
      </c>
      <c r="T1298" s="1"/>
    </row>
    <row r="1299" spans="1:20" x14ac:dyDescent="0.25">
      <c r="A1299" s="22" t="s">
        <v>625</v>
      </c>
      <c r="B1299" s="5" t="s">
        <v>1145</v>
      </c>
      <c r="C1299" s="5" t="s">
        <v>1146</v>
      </c>
      <c r="D1299" s="5" t="s">
        <v>1350</v>
      </c>
      <c r="E1299" s="5" t="s">
        <v>1351</v>
      </c>
      <c r="F1299" s="5" t="s">
        <v>2293</v>
      </c>
      <c r="G1299" s="5" t="s">
        <v>2294</v>
      </c>
      <c r="H1299" s="5" t="s">
        <v>1393</v>
      </c>
      <c r="I1299" s="5" t="s">
        <v>1145</v>
      </c>
      <c r="J1299" s="5" t="s">
        <v>1146</v>
      </c>
      <c r="K1299" s="5" t="s">
        <v>1350</v>
      </c>
      <c r="L1299" s="5" t="s">
        <v>1351</v>
      </c>
      <c r="M1299" s="15"/>
      <c r="N1299" s="15"/>
      <c r="O1299" s="13">
        <v>0</v>
      </c>
      <c r="P1299" s="18">
        <v>0</v>
      </c>
      <c r="Q1299" s="4">
        <f t="shared" si="142"/>
        <v>0</v>
      </c>
      <c r="R1299" s="4">
        <f t="shared" si="143"/>
        <v>0</v>
      </c>
      <c r="S1299" s="16">
        <v>0</v>
      </c>
      <c r="T1299" s="2">
        <f t="shared" ref="T1299:T1305" si="145">Q1299-R1299</f>
        <v>0</v>
      </c>
    </row>
    <row r="1300" spans="1:20" x14ac:dyDescent="0.25">
      <c r="A1300" s="22" t="s">
        <v>625</v>
      </c>
      <c r="B1300" s="5" t="s">
        <v>1145</v>
      </c>
      <c r="C1300" s="5" t="s">
        <v>1146</v>
      </c>
      <c r="D1300" s="5" t="s">
        <v>1350</v>
      </c>
      <c r="E1300" s="5" t="s">
        <v>1351</v>
      </c>
      <c r="F1300" s="5" t="s">
        <v>2293</v>
      </c>
      <c r="G1300" s="5" t="s">
        <v>2294</v>
      </c>
      <c r="H1300" s="5" t="s">
        <v>1393</v>
      </c>
      <c r="I1300" s="5" t="s">
        <v>1295</v>
      </c>
      <c r="J1300" s="5" t="s">
        <v>1296</v>
      </c>
      <c r="K1300" s="5" t="s">
        <v>1350</v>
      </c>
      <c r="L1300" s="5" t="s">
        <v>1351</v>
      </c>
      <c r="M1300" s="15"/>
      <c r="N1300" s="15"/>
      <c r="O1300" s="13">
        <v>1</v>
      </c>
      <c r="P1300" s="18">
        <v>-246.41999999999996</v>
      </c>
      <c r="Q1300" s="4">
        <f t="shared" si="142"/>
        <v>-134.30587442525999</v>
      </c>
      <c r="R1300" s="4">
        <f t="shared" si="143"/>
        <v>-59.094584747114396</v>
      </c>
      <c r="S1300" s="16">
        <v>0</v>
      </c>
      <c r="T1300" s="2">
        <f t="shared" si="145"/>
        <v>-75.21128967814559</v>
      </c>
    </row>
    <row r="1301" spans="1:20" x14ac:dyDescent="0.25">
      <c r="A1301" s="22" t="s">
        <v>626</v>
      </c>
      <c r="B1301" s="5" t="s">
        <v>1145</v>
      </c>
      <c r="C1301" s="5" t="s">
        <v>1146</v>
      </c>
      <c r="D1301" s="5" t="s">
        <v>1350</v>
      </c>
      <c r="E1301" s="5" t="s">
        <v>1351</v>
      </c>
      <c r="F1301" s="5" t="s">
        <v>2293</v>
      </c>
      <c r="G1301" s="5" t="s">
        <v>2294</v>
      </c>
      <c r="H1301" s="5" t="s">
        <v>1393</v>
      </c>
      <c r="I1301" s="5" t="s">
        <v>1145</v>
      </c>
      <c r="J1301" s="5" t="s">
        <v>1146</v>
      </c>
      <c r="K1301" s="5" t="s">
        <v>1350</v>
      </c>
      <c r="L1301" s="5" t="s">
        <v>1351</v>
      </c>
      <c r="M1301" s="15"/>
      <c r="N1301" s="15"/>
      <c r="O1301" s="13">
        <v>0</v>
      </c>
      <c r="P1301" s="18">
        <v>0</v>
      </c>
      <c r="Q1301" s="4">
        <f t="shared" si="142"/>
        <v>0</v>
      </c>
      <c r="R1301" s="4">
        <f t="shared" si="143"/>
        <v>0</v>
      </c>
      <c r="S1301" s="16">
        <v>0</v>
      </c>
      <c r="T1301" s="2">
        <f t="shared" si="145"/>
        <v>0</v>
      </c>
    </row>
    <row r="1302" spans="1:20" x14ac:dyDescent="0.25">
      <c r="A1302" s="22" t="s">
        <v>626</v>
      </c>
      <c r="B1302" s="5" t="s">
        <v>1145</v>
      </c>
      <c r="C1302" s="5" t="s">
        <v>1146</v>
      </c>
      <c r="D1302" s="5" t="s">
        <v>1350</v>
      </c>
      <c r="E1302" s="5" t="s">
        <v>1351</v>
      </c>
      <c r="F1302" s="5" t="s">
        <v>2293</v>
      </c>
      <c r="G1302" s="5" t="s">
        <v>2294</v>
      </c>
      <c r="H1302" s="5" t="s">
        <v>1393</v>
      </c>
      <c r="I1302" s="5" t="s">
        <v>1295</v>
      </c>
      <c r="J1302" s="5" t="s">
        <v>1296</v>
      </c>
      <c r="K1302" s="5" t="s">
        <v>1350</v>
      </c>
      <c r="L1302" s="5" t="s">
        <v>1351</v>
      </c>
      <c r="M1302" s="15"/>
      <c r="N1302" s="15"/>
      <c r="O1302" s="13">
        <v>1</v>
      </c>
      <c r="P1302" s="18">
        <v>9854.2900000000009</v>
      </c>
      <c r="Q1302" s="4">
        <f t="shared" si="142"/>
        <v>5370.866955969871</v>
      </c>
      <c r="R1302" s="4">
        <f t="shared" si="143"/>
        <v>2363.181460626743</v>
      </c>
      <c r="S1302" s="16">
        <v>0</v>
      </c>
      <c r="T1302" s="2">
        <f t="shared" si="145"/>
        <v>3007.685495343128</v>
      </c>
    </row>
    <row r="1303" spans="1:20" x14ac:dyDescent="0.25">
      <c r="A1303" s="22" t="s">
        <v>627</v>
      </c>
      <c r="B1303" s="5" t="s">
        <v>1179</v>
      </c>
      <c r="C1303" s="5" t="s">
        <v>1340</v>
      </c>
      <c r="D1303" s="5" t="s">
        <v>1346</v>
      </c>
      <c r="E1303" s="5" t="s">
        <v>1347</v>
      </c>
      <c r="F1303" s="5" t="s">
        <v>1831</v>
      </c>
      <c r="G1303" s="5" t="s">
        <v>1832</v>
      </c>
      <c r="H1303" s="5" t="s">
        <v>1393</v>
      </c>
      <c r="I1303" s="5" t="s">
        <v>1179</v>
      </c>
      <c r="J1303" s="5" t="s">
        <v>1180</v>
      </c>
      <c r="K1303" s="5" t="s">
        <v>1346</v>
      </c>
      <c r="L1303" s="5" t="s">
        <v>1395</v>
      </c>
      <c r="M1303" s="15"/>
      <c r="N1303" s="15"/>
      <c r="O1303" s="13">
        <v>1</v>
      </c>
      <c r="P1303" s="18">
        <v>64.14</v>
      </c>
      <c r="Q1303" s="4">
        <f t="shared" si="142"/>
        <v>34.958115354420002</v>
      </c>
      <c r="R1303" s="4">
        <f t="shared" si="143"/>
        <v>15.381570755944802</v>
      </c>
      <c r="S1303" s="16">
        <v>0</v>
      </c>
      <c r="T1303" s="2">
        <f t="shared" si="145"/>
        <v>19.576544598475202</v>
      </c>
    </row>
    <row r="1304" spans="1:20" x14ac:dyDescent="0.25">
      <c r="A1304" s="22" t="s">
        <v>628</v>
      </c>
      <c r="B1304" s="5" t="s">
        <v>1181</v>
      </c>
      <c r="C1304" s="5" t="s">
        <v>1182</v>
      </c>
      <c r="D1304" s="5" t="s">
        <v>1346</v>
      </c>
      <c r="E1304" s="5" t="s">
        <v>1347</v>
      </c>
      <c r="F1304" s="5" t="s">
        <v>2295</v>
      </c>
      <c r="G1304" s="5" t="s">
        <v>2296</v>
      </c>
      <c r="H1304" s="5" t="s">
        <v>1393</v>
      </c>
      <c r="I1304" s="5" t="s">
        <v>1181</v>
      </c>
      <c r="J1304" s="5" t="s">
        <v>1182</v>
      </c>
      <c r="K1304" s="5" t="s">
        <v>1346</v>
      </c>
      <c r="L1304" s="5" t="s">
        <v>1395</v>
      </c>
      <c r="M1304" s="15"/>
      <c r="N1304" s="15"/>
      <c r="O1304" s="13">
        <v>1</v>
      </c>
      <c r="P1304" s="18">
        <v>12826.330000000002</v>
      </c>
      <c r="Q1304" s="4">
        <f t="shared" si="142"/>
        <v>6990.7128736179911</v>
      </c>
      <c r="R1304" s="4">
        <f t="shared" si="143"/>
        <v>3075.913664391916</v>
      </c>
      <c r="S1304" s="16">
        <v>0</v>
      </c>
      <c r="T1304" s="2">
        <f t="shared" si="145"/>
        <v>3914.7992092260752</v>
      </c>
    </row>
    <row r="1305" spans="1:20" x14ac:dyDescent="0.25">
      <c r="A1305" s="22" t="s">
        <v>629</v>
      </c>
      <c r="B1305" s="5" t="s">
        <v>1175</v>
      </c>
      <c r="C1305" s="5" t="s">
        <v>1176</v>
      </c>
      <c r="D1305" s="5" t="s">
        <v>1359</v>
      </c>
      <c r="E1305" s="5" t="s">
        <v>1360</v>
      </c>
      <c r="F1305" s="5" t="s">
        <v>1929</v>
      </c>
      <c r="G1305" s="5" t="s">
        <v>1930</v>
      </c>
      <c r="H1305" s="5" t="s">
        <v>1393</v>
      </c>
      <c r="I1305" s="5" t="s">
        <v>1177</v>
      </c>
      <c r="J1305" s="5" t="s">
        <v>1178</v>
      </c>
      <c r="K1305" s="5" t="s">
        <v>1336</v>
      </c>
      <c r="L1305" s="5" t="s">
        <v>1352</v>
      </c>
      <c r="M1305" s="15"/>
      <c r="N1305" s="15"/>
      <c r="O1305" s="13">
        <v>0.2</v>
      </c>
      <c r="P1305" s="18">
        <v>13130.741999999998</v>
      </c>
      <c r="Q1305" s="4">
        <f t="shared" si="142"/>
        <v>7156.6260293908254</v>
      </c>
      <c r="R1305" s="4">
        <f t="shared" si="143"/>
        <v>3148.915452931963</v>
      </c>
      <c r="S1305" s="16">
        <v>0</v>
      </c>
      <c r="T1305" s="2">
        <f t="shared" si="145"/>
        <v>4007.7105764588623</v>
      </c>
    </row>
    <row r="1306" spans="1:20" x14ac:dyDescent="0.25">
      <c r="A1306" s="22" t="s">
        <v>629</v>
      </c>
      <c r="B1306" s="5" t="s">
        <v>1175</v>
      </c>
      <c r="C1306" s="5" t="s">
        <v>1176</v>
      </c>
      <c r="D1306" s="5" t="s">
        <v>1359</v>
      </c>
      <c r="E1306" s="5" t="s">
        <v>1360</v>
      </c>
      <c r="F1306" s="5" t="s">
        <v>1929</v>
      </c>
      <c r="G1306" s="5" t="s">
        <v>1930</v>
      </c>
      <c r="H1306" s="5" t="s">
        <v>1393</v>
      </c>
      <c r="I1306" s="5" t="s">
        <v>1175</v>
      </c>
      <c r="J1306" s="5" t="s">
        <v>1176</v>
      </c>
      <c r="K1306" s="5" t="s">
        <v>1359</v>
      </c>
      <c r="L1306" s="5" t="s">
        <v>1394</v>
      </c>
      <c r="M1306" s="5" t="s">
        <v>1336</v>
      </c>
      <c r="N1306" s="5" t="s">
        <v>2588</v>
      </c>
      <c r="O1306" s="13">
        <v>0.2</v>
      </c>
      <c r="P1306" s="18">
        <v>13130.741999999998</v>
      </c>
      <c r="Q1306" s="4">
        <f t="shared" si="142"/>
        <v>7156.6260293908254</v>
      </c>
      <c r="R1306" s="4"/>
      <c r="S1306" s="4">
        <f>Q1306</f>
        <v>7156.6260293908254</v>
      </c>
      <c r="T1306" s="1"/>
    </row>
    <row r="1307" spans="1:20" x14ac:dyDescent="0.25">
      <c r="A1307" s="22" t="s">
        <v>629</v>
      </c>
      <c r="B1307" s="5" t="s">
        <v>1175</v>
      </c>
      <c r="C1307" s="5" t="s">
        <v>1176</v>
      </c>
      <c r="D1307" s="5" t="s">
        <v>1359</v>
      </c>
      <c r="E1307" s="5" t="s">
        <v>1360</v>
      </c>
      <c r="F1307" s="5" t="s">
        <v>2297</v>
      </c>
      <c r="G1307" s="5" t="s">
        <v>2298</v>
      </c>
      <c r="H1307" s="5" t="s">
        <v>1910</v>
      </c>
      <c r="I1307" s="5" t="s">
        <v>1303</v>
      </c>
      <c r="J1307" s="5" t="s">
        <v>1304</v>
      </c>
      <c r="K1307" s="5" t="s">
        <v>1375</v>
      </c>
      <c r="L1307" s="5" t="s">
        <v>2253</v>
      </c>
      <c r="M1307" s="15"/>
      <c r="N1307" s="15"/>
      <c r="O1307" s="13">
        <v>0.05</v>
      </c>
      <c r="P1307" s="18">
        <v>3282.6854999999996</v>
      </c>
      <c r="Q1307" s="4">
        <f t="shared" si="142"/>
        <v>1789.1565073477063</v>
      </c>
      <c r="R1307" s="4">
        <f t="shared" si="143"/>
        <v>787.22886323299076</v>
      </c>
      <c r="S1307" s="16">
        <v>0</v>
      </c>
      <c r="T1307" s="2">
        <f t="shared" ref="T1307:T1326" si="146">Q1307-R1307</f>
        <v>1001.9276441147156</v>
      </c>
    </row>
    <row r="1308" spans="1:20" x14ac:dyDescent="0.25">
      <c r="A1308" s="22" t="s">
        <v>629</v>
      </c>
      <c r="B1308" s="5" t="s">
        <v>1175</v>
      </c>
      <c r="C1308" s="5" t="s">
        <v>1176</v>
      </c>
      <c r="D1308" s="5" t="s">
        <v>1359</v>
      </c>
      <c r="E1308" s="5" t="s">
        <v>1360</v>
      </c>
      <c r="F1308" s="5" t="s">
        <v>2297</v>
      </c>
      <c r="G1308" s="5" t="s">
        <v>2298</v>
      </c>
      <c r="H1308" s="5" t="s">
        <v>1910</v>
      </c>
      <c r="I1308" s="5" t="s">
        <v>1301</v>
      </c>
      <c r="J1308" s="5" t="s">
        <v>1302</v>
      </c>
      <c r="K1308" s="5" t="s">
        <v>1388</v>
      </c>
      <c r="L1308" s="5" t="s">
        <v>2244</v>
      </c>
      <c r="M1308" s="15"/>
      <c r="N1308" s="15"/>
      <c r="O1308" s="13">
        <v>0.05</v>
      </c>
      <c r="P1308" s="18">
        <v>3282.6854999999996</v>
      </c>
      <c r="Q1308" s="4">
        <f t="shared" si="142"/>
        <v>1789.1565073477063</v>
      </c>
      <c r="R1308" s="4">
        <f t="shared" si="143"/>
        <v>787.22886323299076</v>
      </c>
      <c r="S1308" s="16">
        <v>0</v>
      </c>
      <c r="T1308" s="2">
        <f t="shared" si="146"/>
        <v>1001.9276441147156</v>
      </c>
    </row>
    <row r="1309" spans="1:20" x14ac:dyDescent="0.25">
      <c r="A1309" s="22" t="s">
        <v>629</v>
      </c>
      <c r="B1309" s="5" t="s">
        <v>1175</v>
      </c>
      <c r="C1309" s="5" t="s">
        <v>1176</v>
      </c>
      <c r="D1309" s="5" t="s">
        <v>1359</v>
      </c>
      <c r="E1309" s="5" t="s">
        <v>1360</v>
      </c>
      <c r="F1309" s="5" t="s">
        <v>2212</v>
      </c>
      <c r="G1309" s="5" t="s">
        <v>2213</v>
      </c>
      <c r="H1309" s="5" t="s">
        <v>1910</v>
      </c>
      <c r="I1309" s="5" t="s">
        <v>1179</v>
      </c>
      <c r="J1309" s="5" t="s">
        <v>1180</v>
      </c>
      <c r="K1309" s="5" t="s">
        <v>1346</v>
      </c>
      <c r="L1309" s="5" t="s">
        <v>1395</v>
      </c>
      <c r="M1309" s="15"/>
      <c r="N1309" s="15"/>
      <c r="O1309" s="13">
        <v>0.1</v>
      </c>
      <c r="P1309" s="18">
        <v>6565.3709999999992</v>
      </c>
      <c r="Q1309" s="4">
        <f t="shared" si="142"/>
        <v>3578.3130146954127</v>
      </c>
      <c r="R1309" s="4">
        <f t="shared" si="143"/>
        <v>1574.4577264659815</v>
      </c>
      <c r="S1309" s="16">
        <v>0</v>
      </c>
      <c r="T1309" s="2">
        <f t="shared" si="146"/>
        <v>2003.8552882294312</v>
      </c>
    </row>
    <row r="1310" spans="1:20" x14ac:dyDescent="0.25">
      <c r="A1310" s="22" t="s">
        <v>629</v>
      </c>
      <c r="B1310" s="5" t="s">
        <v>1175</v>
      </c>
      <c r="C1310" s="5" t="s">
        <v>1176</v>
      </c>
      <c r="D1310" s="5" t="s">
        <v>1359</v>
      </c>
      <c r="E1310" s="5" t="s">
        <v>1360</v>
      </c>
      <c r="F1310" s="5" t="s">
        <v>2266</v>
      </c>
      <c r="G1310" s="5" t="s">
        <v>2267</v>
      </c>
      <c r="H1310" s="5" t="s">
        <v>1402</v>
      </c>
      <c r="I1310" s="5" t="s">
        <v>1307</v>
      </c>
      <c r="J1310" s="5" t="s">
        <v>1308</v>
      </c>
      <c r="K1310" s="5" t="s">
        <v>1383</v>
      </c>
      <c r="L1310" s="5" t="s">
        <v>2268</v>
      </c>
      <c r="M1310" s="15"/>
      <c r="N1310" s="15"/>
      <c r="O1310" s="13">
        <v>0.2</v>
      </c>
      <c r="P1310" s="18">
        <v>13130.741999999998</v>
      </c>
      <c r="Q1310" s="4">
        <f t="shared" si="142"/>
        <v>7156.6260293908254</v>
      </c>
      <c r="R1310" s="4">
        <f t="shared" si="143"/>
        <v>3148.915452931963</v>
      </c>
      <c r="S1310" s="16">
        <v>0</v>
      </c>
      <c r="T1310" s="2">
        <f t="shared" si="146"/>
        <v>4007.7105764588623</v>
      </c>
    </row>
    <row r="1311" spans="1:20" x14ac:dyDescent="0.25">
      <c r="A1311" s="22" t="s">
        <v>629</v>
      </c>
      <c r="B1311" s="5" t="s">
        <v>1175</v>
      </c>
      <c r="C1311" s="5" t="s">
        <v>1176</v>
      </c>
      <c r="D1311" s="5" t="s">
        <v>1359</v>
      </c>
      <c r="E1311" s="5" t="s">
        <v>1360</v>
      </c>
      <c r="F1311" s="5" t="s">
        <v>2269</v>
      </c>
      <c r="G1311" s="5" t="s">
        <v>2270</v>
      </c>
      <c r="H1311" s="5" t="s">
        <v>1402</v>
      </c>
      <c r="I1311" s="5" t="s">
        <v>1177</v>
      </c>
      <c r="J1311" s="5" t="s">
        <v>1178</v>
      </c>
      <c r="K1311" s="5" t="s">
        <v>1336</v>
      </c>
      <c r="L1311" s="5" t="s">
        <v>1352</v>
      </c>
      <c r="M1311" s="15"/>
      <c r="N1311" s="15"/>
      <c r="O1311" s="13">
        <v>0.2</v>
      </c>
      <c r="P1311" s="18">
        <v>13130.741999999998</v>
      </c>
      <c r="Q1311" s="4">
        <f t="shared" si="142"/>
        <v>7156.6260293908254</v>
      </c>
      <c r="R1311" s="4">
        <f t="shared" si="143"/>
        <v>3148.915452931963</v>
      </c>
      <c r="S1311" s="16">
        <v>0</v>
      </c>
      <c r="T1311" s="2">
        <f t="shared" si="146"/>
        <v>4007.7105764588623</v>
      </c>
    </row>
    <row r="1312" spans="1:20" x14ac:dyDescent="0.25">
      <c r="A1312" s="22" t="s">
        <v>630</v>
      </c>
      <c r="B1312" s="5" t="s">
        <v>1183</v>
      </c>
      <c r="C1312" s="5" t="s">
        <v>1184</v>
      </c>
      <c r="D1312" s="5" t="s">
        <v>1361</v>
      </c>
      <c r="E1312" s="5" t="s">
        <v>1362</v>
      </c>
      <c r="F1312" s="5" t="s">
        <v>2299</v>
      </c>
      <c r="G1312" s="5" t="s">
        <v>2300</v>
      </c>
      <c r="H1312" s="5" t="s">
        <v>1398</v>
      </c>
      <c r="I1312" s="5" t="s">
        <v>1203</v>
      </c>
      <c r="J1312" s="5" t="s">
        <v>1204</v>
      </c>
      <c r="K1312" s="5" t="s">
        <v>1361</v>
      </c>
      <c r="L1312" s="5" t="s">
        <v>1486</v>
      </c>
      <c r="M1312" s="15"/>
      <c r="N1312" s="15"/>
      <c r="O1312" s="13">
        <v>0</v>
      </c>
      <c r="P1312" s="18">
        <v>0</v>
      </c>
      <c r="Q1312" s="4">
        <f t="shared" si="142"/>
        <v>0</v>
      </c>
      <c r="R1312" s="4">
        <f t="shared" si="143"/>
        <v>0</v>
      </c>
      <c r="S1312" s="16">
        <v>0</v>
      </c>
      <c r="T1312" s="2">
        <f t="shared" si="146"/>
        <v>0</v>
      </c>
    </row>
    <row r="1313" spans="1:20" x14ac:dyDescent="0.25">
      <c r="A1313" s="22" t="s">
        <v>630</v>
      </c>
      <c r="B1313" s="5" t="s">
        <v>1183</v>
      </c>
      <c r="C1313" s="5" t="s">
        <v>1184</v>
      </c>
      <c r="D1313" s="5" t="s">
        <v>1361</v>
      </c>
      <c r="E1313" s="5" t="s">
        <v>1362</v>
      </c>
      <c r="F1313" s="5" t="s">
        <v>2299</v>
      </c>
      <c r="G1313" s="5" t="s">
        <v>2300</v>
      </c>
      <c r="H1313" s="5" t="s">
        <v>1398</v>
      </c>
      <c r="I1313" s="5" t="s">
        <v>1183</v>
      </c>
      <c r="J1313" s="5" t="s">
        <v>1184</v>
      </c>
      <c r="K1313" s="5" t="s">
        <v>1361</v>
      </c>
      <c r="L1313" s="5" t="s">
        <v>1486</v>
      </c>
      <c r="M1313" s="15"/>
      <c r="N1313" s="15"/>
      <c r="O1313" s="13">
        <v>0.2</v>
      </c>
      <c r="P1313" s="18">
        <v>32938.635999999999</v>
      </c>
      <c r="Q1313" s="4">
        <f t="shared" si="142"/>
        <v>17952.488882214708</v>
      </c>
      <c r="R1313" s="4">
        <f t="shared" si="143"/>
        <v>7899.0951081744715</v>
      </c>
      <c r="S1313" s="16">
        <v>0</v>
      </c>
      <c r="T1313" s="2">
        <f t="shared" si="146"/>
        <v>10053.393774040236</v>
      </c>
    </row>
    <row r="1314" spans="1:20" x14ac:dyDescent="0.25">
      <c r="A1314" s="22" t="s">
        <v>630</v>
      </c>
      <c r="B1314" s="5" t="s">
        <v>1183</v>
      </c>
      <c r="C1314" s="5" t="s">
        <v>1184</v>
      </c>
      <c r="D1314" s="5" t="s">
        <v>1361</v>
      </c>
      <c r="E1314" s="5" t="s">
        <v>1362</v>
      </c>
      <c r="F1314" s="5" t="s">
        <v>1621</v>
      </c>
      <c r="G1314" s="5" t="s">
        <v>1622</v>
      </c>
      <c r="H1314" s="5" t="s">
        <v>1393</v>
      </c>
      <c r="I1314" s="5" t="s">
        <v>1203</v>
      </c>
      <c r="J1314" s="5" t="s">
        <v>1204</v>
      </c>
      <c r="K1314" s="5" t="s">
        <v>1361</v>
      </c>
      <c r="L1314" s="5" t="s">
        <v>1486</v>
      </c>
      <c r="M1314" s="15"/>
      <c r="N1314" s="15"/>
      <c r="O1314" s="13">
        <v>0</v>
      </c>
      <c r="P1314" s="18">
        <v>0</v>
      </c>
      <c r="Q1314" s="4">
        <f t="shared" si="142"/>
        <v>0</v>
      </c>
      <c r="R1314" s="4">
        <f t="shared" si="143"/>
        <v>0</v>
      </c>
      <c r="S1314" s="16">
        <v>0</v>
      </c>
      <c r="T1314" s="2">
        <f t="shared" si="146"/>
        <v>0</v>
      </c>
    </row>
    <row r="1315" spans="1:20" x14ac:dyDescent="0.25">
      <c r="A1315" s="22" t="s">
        <v>630</v>
      </c>
      <c r="B1315" s="5" t="s">
        <v>1183</v>
      </c>
      <c r="C1315" s="5" t="s">
        <v>1184</v>
      </c>
      <c r="D1315" s="5" t="s">
        <v>1361</v>
      </c>
      <c r="E1315" s="5" t="s">
        <v>1362</v>
      </c>
      <c r="F1315" s="5" t="s">
        <v>1621</v>
      </c>
      <c r="G1315" s="5" t="s">
        <v>1622</v>
      </c>
      <c r="H1315" s="5" t="s">
        <v>1393</v>
      </c>
      <c r="I1315" s="5" t="s">
        <v>1183</v>
      </c>
      <c r="J1315" s="5" t="s">
        <v>1184</v>
      </c>
      <c r="K1315" s="5" t="s">
        <v>1361</v>
      </c>
      <c r="L1315" s="5" t="s">
        <v>1486</v>
      </c>
      <c r="M1315" s="15"/>
      <c r="N1315" s="15"/>
      <c r="O1315" s="13">
        <v>0.55000000000000004</v>
      </c>
      <c r="P1315" s="18">
        <v>90581.249000000011</v>
      </c>
      <c r="Q1315" s="4">
        <f t="shared" si="142"/>
        <v>49369.344426090458</v>
      </c>
      <c r="R1315" s="4">
        <f t="shared" si="143"/>
        <v>21722.5115474798</v>
      </c>
      <c r="S1315" s="16">
        <v>0</v>
      </c>
      <c r="T1315" s="2">
        <f t="shared" si="146"/>
        <v>27646.832878610658</v>
      </c>
    </row>
    <row r="1316" spans="1:20" x14ac:dyDescent="0.25">
      <c r="A1316" s="22" t="s">
        <v>630</v>
      </c>
      <c r="B1316" s="5" t="s">
        <v>1183</v>
      </c>
      <c r="C1316" s="5" t="s">
        <v>1184</v>
      </c>
      <c r="D1316" s="5" t="s">
        <v>1361</v>
      </c>
      <c r="E1316" s="5" t="s">
        <v>1362</v>
      </c>
      <c r="F1316" s="5" t="s">
        <v>2301</v>
      </c>
      <c r="G1316" s="5" t="s">
        <v>2302</v>
      </c>
      <c r="H1316" s="5" t="s">
        <v>1398</v>
      </c>
      <c r="I1316" s="5" t="s">
        <v>1203</v>
      </c>
      <c r="J1316" s="5" t="s">
        <v>1204</v>
      </c>
      <c r="K1316" s="5" t="s">
        <v>1361</v>
      </c>
      <c r="L1316" s="5" t="s">
        <v>1486</v>
      </c>
      <c r="M1316" s="15"/>
      <c r="N1316" s="15"/>
      <c r="O1316" s="13">
        <v>0</v>
      </c>
      <c r="P1316" s="18">
        <v>0</v>
      </c>
      <c r="Q1316" s="4">
        <f t="shared" si="142"/>
        <v>0</v>
      </c>
      <c r="R1316" s="4">
        <f t="shared" si="143"/>
        <v>0</v>
      </c>
      <c r="S1316" s="16">
        <v>0</v>
      </c>
      <c r="T1316" s="2">
        <f t="shared" si="146"/>
        <v>0</v>
      </c>
    </row>
    <row r="1317" spans="1:20" x14ac:dyDescent="0.25">
      <c r="A1317" s="22" t="s">
        <v>630</v>
      </c>
      <c r="B1317" s="5" t="s">
        <v>1183</v>
      </c>
      <c r="C1317" s="5" t="s">
        <v>1184</v>
      </c>
      <c r="D1317" s="5" t="s">
        <v>1361</v>
      </c>
      <c r="E1317" s="5" t="s">
        <v>1362</v>
      </c>
      <c r="F1317" s="5" t="s">
        <v>2301</v>
      </c>
      <c r="G1317" s="5" t="s">
        <v>2302</v>
      </c>
      <c r="H1317" s="5" t="s">
        <v>1398</v>
      </c>
      <c r="I1317" s="5" t="s">
        <v>1183</v>
      </c>
      <c r="J1317" s="5" t="s">
        <v>1184</v>
      </c>
      <c r="K1317" s="5" t="s">
        <v>1361</v>
      </c>
      <c r="L1317" s="5" t="s">
        <v>1486</v>
      </c>
      <c r="M1317" s="15"/>
      <c r="N1317" s="15"/>
      <c r="O1317" s="13">
        <v>0.2</v>
      </c>
      <c r="P1317" s="18">
        <v>32938.635999999999</v>
      </c>
      <c r="Q1317" s="4">
        <f t="shared" si="142"/>
        <v>17952.488882214708</v>
      </c>
      <c r="R1317" s="4">
        <f t="shared" si="143"/>
        <v>7899.0951081744715</v>
      </c>
      <c r="S1317" s="16">
        <v>0</v>
      </c>
      <c r="T1317" s="2">
        <f t="shared" si="146"/>
        <v>10053.393774040236</v>
      </c>
    </row>
    <row r="1318" spans="1:20" x14ac:dyDescent="0.25">
      <c r="A1318" s="22" t="s">
        <v>630</v>
      </c>
      <c r="B1318" s="5" t="s">
        <v>1183</v>
      </c>
      <c r="C1318" s="5" t="s">
        <v>1184</v>
      </c>
      <c r="D1318" s="5" t="s">
        <v>1361</v>
      </c>
      <c r="E1318" s="5" t="s">
        <v>1362</v>
      </c>
      <c r="F1318" s="5" t="s">
        <v>2094</v>
      </c>
      <c r="G1318" s="5" t="s">
        <v>2095</v>
      </c>
      <c r="H1318" s="5" t="s">
        <v>1398</v>
      </c>
      <c r="I1318" s="5" t="s">
        <v>1183</v>
      </c>
      <c r="J1318" s="5" t="s">
        <v>1184</v>
      </c>
      <c r="K1318" s="5" t="s">
        <v>1361</v>
      </c>
      <c r="L1318" s="5" t="s">
        <v>1486</v>
      </c>
      <c r="M1318" s="15"/>
      <c r="N1318" s="15"/>
      <c r="O1318" s="13">
        <v>0.05</v>
      </c>
      <c r="P1318" s="18">
        <v>8234.6589999999997</v>
      </c>
      <c r="Q1318" s="4">
        <f t="shared" si="142"/>
        <v>4488.1222205536769</v>
      </c>
      <c r="R1318" s="4">
        <f t="shared" si="143"/>
        <v>1974.7737770436179</v>
      </c>
      <c r="S1318" s="16">
        <v>0</v>
      </c>
      <c r="T1318" s="2">
        <f t="shared" si="146"/>
        <v>2513.348443510059</v>
      </c>
    </row>
    <row r="1319" spans="1:20" x14ac:dyDescent="0.25">
      <c r="A1319" s="22" t="s">
        <v>631</v>
      </c>
      <c r="B1319" s="5" t="s">
        <v>1143</v>
      </c>
      <c r="C1319" s="5" t="s">
        <v>1144</v>
      </c>
      <c r="D1319" s="5" t="s">
        <v>1348</v>
      </c>
      <c r="E1319" s="5" t="s">
        <v>1349</v>
      </c>
      <c r="F1319" s="5" t="s">
        <v>1813</v>
      </c>
      <c r="G1319" s="5" t="s">
        <v>1814</v>
      </c>
      <c r="H1319" s="5" t="s">
        <v>1393</v>
      </c>
      <c r="I1319" s="5" t="s">
        <v>1143</v>
      </c>
      <c r="J1319" s="5" t="s">
        <v>1144</v>
      </c>
      <c r="K1319" s="5" t="s">
        <v>1348</v>
      </c>
      <c r="L1319" s="5" t="s">
        <v>1407</v>
      </c>
      <c r="M1319" s="15"/>
      <c r="N1319" s="15"/>
      <c r="O1319" s="13">
        <v>1</v>
      </c>
      <c r="P1319" s="18">
        <v>14414.01</v>
      </c>
      <c r="Q1319" s="4">
        <f t="shared" si="142"/>
        <v>7856.0434097250309</v>
      </c>
      <c r="R1319" s="4">
        <f t="shared" si="143"/>
        <v>3456.6591002790137</v>
      </c>
      <c r="S1319" s="16">
        <v>0</v>
      </c>
      <c r="T1319" s="2">
        <f t="shared" si="146"/>
        <v>4399.3843094460171</v>
      </c>
    </row>
    <row r="1320" spans="1:20" x14ac:dyDescent="0.25">
      <c r="A1320" s="22" t="s">
        <v>632</v>
      </c>
      <c r="B1320" s="5" t="s">
        <v>1187</v>
      </c>
      <c r="C1320" s="5" t="s">
        <v>1339</v>
      </c>
      <c r="D1320" s="5" t="s">
        <v>1336</v>
      </c>
      <c r="E1320" s="5" t="s">
        <v>1352</v>
      </c>
      <c r="F1320" s="5" t="s">
        <v>1870</v>
      </c>
      <c r="G1320" s="5" t="s">
        <v>1871</v>
      </c>
      <c r="H1320" s="5" t="s">
        <v>1393</v>
      </c>
      <c r="I1320" s="5" t="s">
        <v>1141</v>
      </c>
      <c r="J1320" s="5" t="s">
        <v>1142</v>
      </c>
      <c r="K1320" s="5" t="s">
        <v>1336</v>
      </c>
      <c r="L1320" s="5" t="s">
        <v>1352</v>
      </c>
      <c r="M1320" s="15"/>
      <c r="N1320" s="15"/>
      <c r="O1320" s="13">
        <v>0.45</v>
      </c>
      <c r="P1320" s="18">
        <v>43019.005500000007</v>
      </c>
      <c r="Q1320" s="4">
        <f t="shared" si="142"/>
        <v>23446.575564412673</v>
      </c>
      <c r="R1320" s="4">
        <f t="shared" si="143"/>
        <v>10316.493248341576</v>
      </c>
      <c r="S1320" s="16">
        <v>0</v>
      </c>
      <c r="T1320" s="2">
        <f t="shared" si="146"/>
        <v>13130.082316071097</v>
      </c>
    </row>
    <row r="1321" spans="1:20" x14ac:dyDescent="0.25">
      <c r="A1321" s="22" t="s">
        <v>632</v>
      </c>
      <c r="B1321" s="5" t="s">
        <v>1187</v>
      </c>
      <c r="C1321" s="5" t="s">
        <v>1339</v>
      </c>
      <c r="D1321" s="5" t="s">
        <v>1336</v>
      </c>
      <c r="E1321" s="5" t="s">
        <v>1352</v>
      </c>
      <c r="F1321" s="5" t="s">
        <v>1870</v>
      </c>
      <c r="G1321" s="5" t="s">
        <v>1871</v>
      </c>
      <c r="H1321" s="5" t="s">
        <v>1393</v>
      </c>
      <c r="I1321" s="5" t="s">
        <v>1187</v>
      </c>
      <c r="J1321" s="5" t="s">
        <v>1188</v>
      </c>
      <c r="K1321" s="5" t="s">
        <v>1336</v>
      </c>
      <c r="L1321" s="5" t="s">
        <v>1352</v>
      </c>
      <c r="M1321" s="15"/>
      <c r="N1321" s="15"/>
      <c r="O1321" s="13">
        <v>0.45</v>
      </c>
      <c r="P1321" s="18">
        <v>43019.005500000007</v>
      </c>
      <c r="Q1321" s="4">
        <f t="shared" si="142"/>
        <v>23446.575564412673</v>
      </c>
      <c r="R1321" s="4">
        <f t="shared" si="143"/>
        <v>10316.493248341576</v>
      </c>
      <c r="S1321" s="16">
        <v>0</v>
      </c>
      <c r="T1321" s="2">
        <f t="shared" si="146"/>
        <v>13130.082316071097</v>
      </c>
    </row>
    <row r="1322" spans="1:20" x14ac:dyDescent="0.25">
      <c r="A1322" s="22" t="s">
        <v>632</v>
      </c>
      <c r="B1322" s="5" t="s">
        <v>1187</v>
      </c>
      <c r="C1322" s="5" t="s">
        <v>1339</v>
      </c>
      <c r="D1322" s="5" t="s">
        <v>1336</v>
      </c>
      <c r="E1322" s="5" t="s">
        <v>1352</v>
      </c>
      <c r="F1322" s="5" t="s">
        <v>2303</v>
      </c>
      <c r="G1322" s="5" t="s">
        <v>2304</v>
      </c>
      <c r="H1322" s="5" t="s">
        <v>1398</v>
      </c>
      <c r="I1322" s="5" t="s">
        <v>1141</v>
      </c>
      <c r="J1322" s="5" t="s">
        <v>1142</v>
      </c>
      <c r="K1322" s="5" t="s">
        <v>1336</v>
      </c>
      <c r="L1322" s="5" t="s">
        <v>1352</v>
      </c>
      <c r="M1322" s="15"/>
      <c r="N1322" s="15"/>
      <c r="O1322" s="13">
        <v>0.05</v>
      </c>
      <c r="P1322" s="18">
        <v>4779.8895000000002</v>
      </c>
      <c r="Q1322" s="4">
        <f t="shared" si="142"/>
        <v>2605.1750627125189</v>
      </c>
      <c r="R1322" s="4">
        <f t="shared" si="143"/>
        <v>1146.2770275935084</v>
      </c>
      <c r="S1322" s="16">
        <v>0</v>
      </c>
      <c r="T1322" s="2">
        <f t="shared" si="146"/>
        <v>1458.8980351190105</v>
      </c>
    </row>
    <row r="1323" spans="1:20" x14ac:dyDescent="0.25">
      <c r="A1323" s="22" t="s">
        <v>632</v>
      </c>
      <c r="B1323" s="5" t="s">
        <v>1187</v>
      </c>
      <c r="C1323" s="5" t="s">
        <v>1339</v>
      </c>
      <c r="D1323" s="5" t="s">
        <v>1336</v>
      </c>
      <c r="E1323" s="5" t="s">
        <v>1352</v>
      </c>
      <c r="F1323" s="5" t="s">
        <v>2303</v>
      </c>
      <c r="G1323" s="5" t="s">
        <v>2304</v>
      </c>
      <c r="H1323" s="5" t="s">
        <v>1398</v>
      </c>
      <c r="I1323" s="5" t="s">
        <v>1187</v>
      </c>
      <c r="J1323" s="5" t="s">
        <v>1188</v>
      </c>
      <c r="K1323" s="5" t="s">
        <v>1336</v>
      </c>
      <c r="L1323" s="5" t="s">
        <v>1352</v>
      </c>
      <c r="M1323" s="15"/>
      <c r="N1323" s="15"/>
      <c r="O1323" s="13">
        <v>0.05</v>
      </c>
      <c r="P1323" s="18">
        <v>4779.8895000000002</v>
      </c>
      <c r="Q1323" s="4">
        <f t="shared" si="142"/>
        <v>2605.1750627125189</v>
      </c>
      <c r="R1323" s="4">
        <f t="shared" si="143"/>
        <v>1146.2770275935084</v>
      </c>
      <c r="S1323" s="16">
        <v>0</v>
      </c>
      <c r="T1323" s="2">
        <f t="shared" si="146"/>
        <v>1458.8980351190105</v>
      </c>
    </row>
    <row r="1324" spans="1:20" x14ac:dyDescent="0.25">
      <c r="A1324" s="22" t="s">
        <v>633</v>
      </c>
      <c r="B1324" s="5" t="s">
        <v>1187</v>
      </c>
      <c r="C1324" s="5" t="s">
        <v>1339</v>
      </c>
      <c r="D1324" s="5" t="s">
        <v>1336</v>
      </c>
      <c r="E1324" s="5" t="s">
        <v>1352</v>
      </c>
      <c r="F1324" s="5" t="s">
        <v>1885</v>
      </c>
      <c r="G1324" s="5" t="s">
        <v>1886</v>
      </c>
      <c r="H1324" s="5" t="s">
        <v>1398</v>
      </c>
      <c r="I1324" s="5" t="s">
        <v>1141</v>
      </c>
      <c r="J1324" s="5" t="s">
        <v>1142</v>
      </c>
      <c r="K1324" s="5" t="s">
        <v>1336</v>
      </c>
      <c r="L1324" s="5" t="s">
        <v>1352</v>
      </c>
      <c r="M1324" s="15"/>
      <c r="N1324" s="15"/>
      <c r="O1324" s="13">
        <v>0.5</v>
      </c>
      <c r="P1324" s="18">
        <v>1314.9950000000001</v>
      </c>
      <c r="Q1324" s="4">
        <f t="shared" si="142"/>
        <v>716.70949330348515</v>
      </c>
      <c r="R1324" s="4">
        <f t="shared" si="143"/>
        <v>315.35217705353347</v>
      </c>
      <c r="S1324" s="16">
        <v>0</v>
      </c>
      <c r="T1324" s="2">
        <f t="shared" si="146"/>
        <v>401.35731624995168</v>
      </c>
    </row>
    <row r="1325" spans="1:20" x14ac:dyDescent="0.25">
      <c r="A1325" s="22" t="s">
        <v>633</v>
      </c>
      <c r="B1325" s="5" t="s">
        <v>1187</v>
      </c>
      <c r="C1325" s="5" t="s">
        <v>1339</v>
      </c>
      <c r="D1325" s="5" t="s">
        <v>1336</v>
      </c>
      <c r="E1325" s="5" t="s">
        <v>1352</v>
      </c>
      <c r="F1325" s="5" t="s">
        <v>1885</v>
      </c>
      <c r="G1325" s="5" t="s">
        <v>1886</v>
      </c>
      <c r="H1325" s="5" t="s">
        <v>1398</v>
      </c>
      <c r="I1325" s="5" t="s">
        <v>1187</v>
      </c>
      <c r="J1325" s="5" t="s">
        <v>1188</v>
      </c>
      <c r="K1325" s="5" t="s">
        <v>1336</v>
      </c>
      <c r="L1325" s="5" t="s">
        <v>1352</v>
      </c>
      <c r="M1325" s="15"/>
      <c r="N1325" s="15"/>
      <c r="O1325" s="13">
        <v>0.5</v>
      </c>
      <c r="P1325" s="18">
        <v>1314.9950000000001</v>
      </c>
      <c r="Q1325" s="4">
        <f t="shared" si="142"/>
        <v>716.70949330348515</v>
      </c>
      <c r="R1325" s="4">
        <f t="shared" si="143"/>
        <v>315.35217705353347</v>
      </c>
      <c r="S1325" s="16">
        <v>0</v>
      </c>
      <c r="T1325" s="2">
        <f t="shared" si="146"/>
        <v>401.35731624995168</v>
      </c>
    </row>
    <row r="1326" spans="1:20" x14ac:dyDescent="0.25">
      <c r="A1326" s="22" t="s">
        <v>634</v>
      </c>
      <c r="B1326" s="5" t="s">
        <v>1175</v>
      </c>
      <c r="C1326" s="5" t="s">
        <v>1176</v>
      </c>
      <c r="D1326" s="5" t="s">
        <v>1359</v>
      </c>
      <c r="E1326" s="5" t="s">
        <v>1360</v>
      </c>
      <c r="F1326" s="5" t="s">
        <v>1835</v>
      </c>
      <c r="G1326" s="5" t="s">
        <v>1836</v>
      </c>
      <c r="H1326" s="5" t="s">
        <v>1393</v>
      </c>
      <c r="I1326" s="5" t="s">
        <v>1149</v>
      </c>
      <c r="J1326" s="5" t="s">
        <v>1150</v>
      </c>
      <c r="K1326" s="5" t="s">
        <v>1353</v>
      </c>
      <c r="L1326" s="5" t="s">
        <v>1399</v>
      </c>
      <c r="M1326" s="15"/>
      <c r="N1326" s="15"/>
      <c r="O1326" s="13">
        <v>0.2</v>
      </c>
      <c r="P1326" s="18">
        <v>335.32000000000005</v>
      </c>
      <c r="Q1326" s="4">
        <f t="shared" si="142"/>
        <v>182.75889056196004</v>
      </c>
      <c r="R1326" s="4">
        <f t="shared" si="143"/>
        <v>80.413911847262426</v>
      </c>
      <c r="S1326" s="16">
        <v>0</v>
      </c>
      <c r="T1326" s="2">
        <f t="shared" si="146"/>
        <v>102.34497871469762</v>
      </c>
    </row>
    <row r="1327" spans="1:20" x14ac:dyDescent="0.25">
      <c r="A1327" s="22" t="s">
        <v>634</v>
      </c>
      <c r="B1327" s="5" t="s">
        <v>1175</v>
      </c>
      <c r="C1327" s="5" t="s">
        <v>1176</v>
      </c>
      <c r="D1327" s="5" t="s">
        <v>1359</v>
      </c>
      <c r="E1327" s="5" t="s">
        <v>1360</v>
      </c>
      <c r="F1327" s="5" t="s">
        <v>1835</v>
      </c>
      <c r="G1327" s="5" t="s">
        <v>1836</v>
      </c>
      <c r="H1327" s="5" t="s">
        <v>1393</v>
      </c>
      <c r="I1327" s="5" t="s">
        <v>1175</v>
      </c>
      <c r="J1327" s="5" t="s">
        <v>1176</v>
      </c>
      <c r="K1327" s="5" t="s">
        <v>1359</v>
      </c>
      <c r="L1327" s="5" t="s">
        <v>1394</v>
      </c>
      <c r="M1327" s="5" t="s">
        <v>1353</v>
      </c>
      <c r="N1327" s="5" t="s">
        <v>2587</v>
      </c>
      <c r="O1327" s="13">
        <v>0.8</v>
      </c>
      <c r="P1327" s="18">
        <v>1341.2800000000002</v>
      </c>
      <c r="Q1327" s="4">
        <f t="shared" si="142"/>
        <v>731.03556224784018</v>
      </c>
      <c r="R1327" s="4"/>
      <c r="S1327" s="4">
        <f>Q1327</f>
        <v>731.03556224784018</v>
      </c>
      <c r="T1327" s="1"/>
    </row>
    <row r="1328" spans="1:20" x14ac:dyDescent="0.25">
      <c r="A1328" s="22" t="s">
        <v>635</v>
      </c>
      <c r="B1328" s="5" t="s">
        <v>1141</v>
      </c>
      <c r="C1328" s="5" t="s">
        <v>1142</v>
      </c>
      <c r="D1328" s="5" t="s">
        <v>1336</v>
      </c>
      <c r="E1328" s="5" t="s">
        <v>1352</v>
      </c>
      <c r="F1328" s="5" t="s">
        <v>1815</v>
      </c>
      <c r="G1328" s="5" t="s">
        <v>1816</v>
      </c>
      <c r="H1328" s="5" t="s">
        <v>1393</v>
      </c>
      <c r="I1328" s="5" t="s">
        <v>1141</v>
      </c>
      <c r="J1328" s="5" t="s">
        <v>1142</v>
      </c>
      <c r="K1328" s="5" t="s">
        <v>1336</v>
      </c>
      <c r="L1328" s="5" t="s">
        <v>1352</v>
      </c>
      <c r="M1328" s="15"/>
      <c r="N1328" s="15"/>
      <c r="O1328" s="13">
        <v>1</v>
      </c>
      <c r="P1328" s="18">
        <v>38153.96</v>
      </c>
      <c r="Q1328" s="4">
        <f t="shared" si="142"/>
        <v>20794.988071529882</v>
      </c>
      <c r="R1328" s="4">
        <f t="shared" si="143"/>
        <v>9149.7947514731477</v>
      </c>
      <c r="S1328" s="16">
        <v>0</v>
      </c>
      <c r="T1328" s="2">
        <f t="shared" ref="T1328:T1329" si="147">Q1328-R1328</f>
        <v>11645.193320056735</v>
      </c>
    </row>
    <row r="1329" spans="1:20" x14ac:dyDescent="0.25">
      <c r="A1329" s="22" t="s">
        <v>636</v>
      </c>
      <c r="B1329" s="5" t="s">
        <v>1163</v>
      </c>
      <c r="C1329" s="5" t="s">
        <v>1164</v>
      </c>
      <c r="D1329" s="5" t="s">
        <v>1348</v>
      </c>
      <c r="E1329" s="5" t="s">
        <v>1349</v>
      </c>
      <c r="F1329" s="5" t="s">
        <v>1761</v>
      </c>
      <c r="G1329" s="5" t="s">
        <v>1762</v>
      </c>
      <c r="H1329" s="5" t="s">
        <v>1393</v>
      </c>
      <c r="I1329" s="5" t="s">
        <v>1163</v>
      </c>
      <c r="J1329" s="14" t="s">
        <v>1164</v>
      </c>
      <c r="K1329" s="5" t="s">
        <v>1348</v>
      </c>
      <c r="L1329" s="5" t="s">
        <v>1407</v>
      </c>
      <c r="M1329" s="15"/>
      <c r="N1329" s="15"/>
      <c r="O1329" s="13">
        <v>0.7</v>
      </c>
      <c r="P1329" s="18">
        <v>3746.8619999999996</v>
      </c>
      <c r="Q1329" s="4">
        <f t="shared" si="142"/>
        <v>2042.145837435186</v>
      </c>
      <c r="R1329" s="4">
        <f t="shared" si="143"/>
        <v>898.54416847148184</v>
      </c>
      <c r="S1329" s="16">
        <v>0</v>
      </c>
      <c r="T1329" s="2">
        <f t="shared" si="147"/>
        <v>1143.601668963704</v>
      </c>
    </row>
    <row r="1330" spans="1:20" x14ac:dyDescent="0.25">
      <c r="A1330" s="22" t="s">
        <v>636</v>
      </c>
      <c r="B1330" s="5" t="s">
        <v>1163</v>
      </c>
      <c r="C1330" s="5" t="s">
        <v>1164</v>
      </c>
      <c r="D1330" s="5" t="s">
        <v>1348</v>
      </c>
      <c r="E1330" s="5" t="s">
        <v>1349</v>
      </c>
      <c r="F1330" s="5" t="s">
        <v>1761</v>
      </c>
      <c r="G1330" s="5" t="s">
        <v>1762</v>
      </c>
      <c r="H1330" s="5" t="s">
        <v>1393</v>
      </c>
      <c r="I1330" s="5" t="s">
        <v>1231</v>
      </c>
      <c r="J1330" s="5" t="s">
        <v>1232</v>
      </c>
      <c r="K1330" s="5" t="s">
        <v>1359</v>
      </c>
      <c r="L1330" s="5" t="s">
        <v>1394</v>
      </c>
      <c r="M1330" s="5" t="s">
        <v>1348</v>
      </c>
      <c r="N1330" s="5" t="s">
        <v>2589</v>
      </c>
      <c r="O1330" s="13">
        <v>0.2</v>
      </c>
      <c r="P1330" s="18">
        <v>1070.5319999999999</v>
      </c>
      <c r="Q1330" s="4">
        <f t="shared" si="142"/>
        <v>583.47023926719601</v>
      </c>
      <c r="R1330" s="4"/>
      <c r="S1330" s="4">
        <f t="shared" ref="S1330:S1331" si="148">Q1330</f>
        <v>583.47023926719601</v>
      </c>
      <c r="T1330" s="1"/>
    </row>
    <row r="1331" spans="1:20" x14ac:dyDescent="0.25">
      <c r="A1331" s="22" t="s">
        <v>636</v>
      </c>
      <c r="B1331" s="5" t="s">
        <v>1163</v>
      </c>
      <c r="C1331" s="5" t="s">
        <v>1164</v>
      </c>
      <c r="D1331" s="5" t="s">
        <v>1348</v>
      </c>
      <c r="E1331" s="5" t="s">
        <v>1349</v>
      </c>
      <c r="F1331" s="5" t="s">
        <v>1761</v>
      </c>
      <c r="G1331" s="5" t="s">
        <v>1762</v>
      </c>
      <c r="H1331" s="5" t="s">
        <v>1393</v>
      </c>
      <c r="I1331" s="5" t="s">
        <v>1197</v>
      </c>
      <c r="J1331" s="5" t="s">
        <v>1198</v>
      </c>
      <c r="K1331" s="5" t="s">
        <v>1359</v>
      </c>
      <c r="L1331" s="5" t="s">
        <v>1394</v>
      </c>
      <c r="M1331" s="5" t="s">
        <v>1348</v>
      </c>
      <c r="N1331" s="5" t="s">
        <v>2589</v>
      </c>
      <c r="O1331" s="13">
        <v>0.1</v>
      </c>
      <c r="P1331" s="18">
        <v>535.26599999999996</v>
      </c>
      <c r="Q1331" s="4">
        <f t="shared" si="142"/>
        <v>291.735119633598</v>
      </c>
      <c r="R1331" s="4"/>
      <c r="S1331" s="4">
        <f t="shared" si="148"/>
        <v>291.735119633598</v>
      </c>
      <c r="T1331" s="1"/>
    </row>
    <row r="1332" spans="1:20" x14ac:dyDescent="0.25">
      <c r="A1332" s="22" t="s">
        <v>637</v>
      </c>
      <c r="B1332" s="5" t="s">
        <v>1169</v>
      </c>
      <c r="C1332" s="5" t="s">
        <v>1170</v>
      </c>
      <c r="D1332" s="5" t="s">
        <v>1348</v>
      </c>
      <c r="E1332" s="5" t="s">
        <v>1349</v>
      </c>
      <c r="F1332" s="5" t="s">
        <v>1864</v>
      </c>
      <c r="G1332" s="5" t="s">
        <v>1865</v>
      </c>
      <c r="H1332" s="5" t="s">
        <v>1393</v>
      </c>
      <c r="I1332" s="5" t="s">
        <v>1169</v>
      </c>
      <c r="J1332" s="5" t="s">
        <v>1170</v>
      </c>
      <c r="K1332" s="5" t="s">
        <v>1348</v>
      </c>
      <c r="L1332" s="5" t="s">
        <v>1407</v>
      </c>
      <c r="M1332" s="15"/>
      <c r="N1332" s="15"/>
      <c r="O1332" s="13">
        <v>1</v>
      </c>
      <c r="P1332" s="18">
        <v>30492.469999999994</v>
      </c>
      <c r="Q1332" s="4">
        <f t="shared" si="142"/>
        <v>16619.259178378408</v>
      </c>
      <c r="R1332" s="4">
        <f t="shared" si="143"/>
        <v>7312.4740384864999</v>
      </c>
      <c r="S1332" s="16">
        <v>0</v>
      </c>
      <c r="T1332" s="2">
        <f t="shared" ref="T1332:T1356" si="149">Q1332-R1332</f>
        <v>9306.7851398919083</v>
      </c>
    </row>
    <row r="1333" spans="1:20" x14ac:dyDescent="0.25">
      <c r="A1333" s="22" t="s">
        <v>638</v>
      </c>
      <c r="B1333" s="5" t="s">
        <v>1141</v>
      </c>
      <c r="C1333" s="5" t="s">
        <v>1142</v>
      </c>
      <c r="D1333" s="5" t="s">
        <v>1336</v>
      </c>
      <c r="E1333" s="5" t="s">
        <v>1352</v>
      </c>
      <c r="F1333" s="5" t="s">
        <v>2024</v>
      </c>
      <c r="G1333" s="5" t="s">
        <v>2025</v>
      </c>
      <c r="H1333" s="5" t="s">
        <v>1402</v>
      </c>
      <c r="I1333" s="5" t="s">
        <v>1141</v>
      </c>
      <c r="J1333" s="5" t="s">
        <v>1142</v>
      </c>
      <c r="K1333" s="5" t="s">
        <v>1336</v>
      </c>
      <c r="L1333" s="5" t="s">
        <v>1352</v>
      </c>
      <c r="M1333" s="15"/>
      <c r="N1333" s="15"/>
      <c r="O1333" s="13">
        <v>0.5</v>
      </c>
      <c r="P1333" s="18">
        <v>21047.8</v>
      </c>
      <c r="Q1333" s="4">
        <f t="shared" si="142"/>
        <v>11471.6467158834</v>
      </c>
      <c r="R1333" s="4">
        <f t="shared" si="143"/>
        <v>5047.5245549886959</v>
      </c>
      <c r="S1333" s="16">
        <v>0</v>
      </c>
      <c r="T1333" s="2">
        <f t="shared" si="149"/>
        <v>6424.1221608947044</v>
      </c>
    </row>
    <row r="1334" spans="1:20" x14ac:dyDescent="0.25">
      <c r="A1334" s="22" t="s">
        <v>638</v>
      </c>
      <c r="B1334" s="5" t="s">
        <v>1141</v>
      </c>
      <c r="C1334" s="5" t="s">
        <v>1142</v>
      </c>
      <c r="D1334" s="5" t="s">
        <v>1336</v>
      </c>
      <c r="E1334" s="5" t="s">
        <v>1352</v>
      </c>
      <c r="F1334" s="5" t="s">
        <v>1699</v>
      </c>
      <c r="G1334" s="5" t="s">
        <v>1700</v>
      </c>
      <c r="H1334" s="5" t="s">
        <v>1393</v>
      </c>
      <c r="I1334" s="5" t="s">
        <v>1141</v>
      </c>
      <c r="J1334" s="5" t="s">
        <v>1142</v>
      </c>
      <c r="K1334" s="5" t="s">
        <v>1336</v>
      </c>
      <c r="L1334" s="5" t="s">
        <v>1352</v>
      </c>
      <c r="M1334" s="15"/>
      <c r="N1334" s="15"/>
      <c r="O1334" s="13">
        <v>0.5</v>
      </c>
      <c r="P1334" s="18">
        <v>21047.8</v>
      </c>
      <c r="Q1334" s="4">
        <f t="shared" si="142"/>
        <v>11471.6467158834</v>
      </c>
      <c r="R1334" s="4">
        <f t="shared" si="143"/>
        <v>5047.5245549886959</v>
      </c>
      <c r="S1334" s="16">
        <v>0</v>
      </c>
      <c r="T1334" s="2">
        <f t="shared" si="149"/>
        <v>6424.1221608947044</v>
      </c>
    </row>
    <row r="1335" spans="1:20" x14ac:dyDescent="0.25">
      <c r="A1335" s="22" t="s">
        <v>639</v>
      </c>
      <c r="B1335" s="5" t="s">
        <v>1167</v>
      </c>
      <c r="C1335" s="5" t="s">
        <v>1168</v>
      </c>
      <c r="D1335" s="5" t="s">
        <v>1336</v>
      </c>
      <c r="E1335" s="5" t="s">
        <v>1352</v>
      </c>
      <c r="F1335" s="5" t="s">
        <v>1955</v>
      </c>
      <c r="G1335" s="5" t="s">
        <v>1956</v>
      </c>
      <c r="H1335" s="5" t="s">
        <v>1393</v>
      </c>
      <c r="I1335" s="5" t="s">
        <v>1167</v>
      </c>
      <c r="J1335" s="5" t="s">
        <v>1168</v>
      </c>
      <c r="K1335" s="5" t="s">
        <v>1336</v>
      </c>
      <c r="L1335" s="5" t="s">
        <v>1352</v>
      </c>
      <c r="M1335" s="15"/>
      <c r="N1335" s="15"/>
      <c r="O1335" s="13">
        <v>1</v>
      </c>
      <c r="P1335" s="18">
        <v>38121.06</v>
      </c>
      <c r="Q1335" s="4">
        <f t="shared" si="142"/>
        <v>20777.056640361181</v>
      </c>
      <c r="R1335" s="4">
        <f t="shared" si="143"/>
        <v>9141.90492175892</v>
      </c>
      <c r="S1335" s="16">
        <v>0</v>
      </c>
      <c r="T1335" s="2">
        <f t="shared" si="149"/>
        <v>11635.151718602261</v>
      </c>
    </row>
    <row r="1336" spans="1:20" x14ac:dyDescent="0.25">
      <c r="A1336" s="22" t="s">
        <v>640</v>
      </c>
      <c r="B1336" s="5" t="s">
        <v>1287</v>
      </c>
      <c r="C1336" s="5" t="s">
        <v>1288</v>
      </c>
      <c r="D1336" s="5" t="s">
        <v>1363</v>
      </c>
      <c r="E1336" s="5" t="s">
        <v>1349</v>
      </c>
      <c r="F1336" s="5" t="s">
        <v>2038</v>
      </c>
      <c r="G1336" s="5" t="s">
        <v>2039</v>
      </c>
      <c r="H1336" s="5" t="s">
        <v>1393</v>
      </c>
      <c r="I1336" s="5" t="s">
        <v>1221</v>
      </c>
      <c r="J1336" s="5" t="s">
        <v>1222</v>
      </c>
      <c r="K1336" s="5" t="s">
        <v>1363</v>
      </c>
      <c r="L1336" s="5" t="s">
        <v>1407</v>
      </c>
      <c r="M1336" s="15"/>
      <c r="N1336" s="15"/>
      <c r="O1336" s="13">
        <v>1</v>
      </c>
      <c r="P1336" s="18">
        <v>8121.48</v>
      </c>
      <c r="Q1336" s="4">
        <f t="shared" si="142"/>
        <v>4426.43646224844</v>
      </c>
      <c r="R1336" s="4">
        <f t="shared" si="143"/>
        <v>1947.6320433893136</v>
      </c>
      <c r="S1336" s="16">
        <v>0</v>
      </c>
      <c r="T1336" s="2">
        <f t="shared" si="149"/>
        <v>2478.8044188591266</v>
      </c>
    </row>
    <row r="1337" spans="1:20" x14ac:dyDescent="0.25">
      <c r="A1337" s="22" t="s">
        <v>641</v>
      </c>
      <c r="B1337" s="5" t="s">
        <v>1261</v>
      </c>
      <c r="C1337" s="5" t="s">
        <v>1262</v>
      </c>
      <c r="D1337" s="5" t="s">
        <v>1261</v>
      </c>
      <c r="E1337" s="5" t="s">
        <v>1387</v>
      </c>
      <c r="F1337" s="5" t="s">
        <v>2305</v>
      </c>
      <c r="G1337" s="5" t="s">
        <v>2306</v>
      </c>
      <c r="H1337" s="5" t="s">
        <v>1393</v>
      </c>
      <c r="I1337" s="5" t="s">
        <v>1261</v>
      </c>
      <c r="J1337" s="5" t="s">
        <v>1262</v>
      </c>
      <c r="K1337" s="5" t="s">
        <v>1801</v>
      </c>
      <c r="L1337" s="5" t="s">
        <v>1802</v>
      </c>
      <c r="M1337" s="15"/>
      <c r="N1337" s="15"/>
      <c r="O1337" s="13">
        <v>1</v>
      </c>
      <c r="P1337" s="18">
        <v>0.02</v>
      </c>
      <c r="Q1337" s="4">
        <f t="shared" si="142"/>
        <v>1.0900566060000002E-2</v>
      </c>
      <c r="R1337" s="4">
        <f t="shared" si="143"/>
        <v>4.7962490664000008E-3</v>
      </c>
      <c r="S1337" s="16">
        <v>0</v>
      </c>
      <c r="T1337" s="2">
        <f t="shared" si="149"/>
        <v>6.1043169936000011E-3</v>
      </c>
    </row>
    <row r="1338" spans="1:20" x14ac:dyDescent="0.25">
      <c r="A1338" s="22" t="s">
        <v>642</v>
      </c>
      <c r="B1338" s="5" t="s">
        <v>1261</v>
      </c>
      <c r="C1338" s="5" t="s">
        <v>1262</v>
      </c>
      <c r="D1338" s="5" t="s">
        <v>1261</v>
      </c>
      <c r="E1338" s="5" t="s">
        <v>1387</v>
      </c>
      <c r="F1338" s="5" t="s">
        <v>2305</v>
      </c>
      <c r="G1338" s="5" t="s">
        <v>2306</v>
      </c>
      <c r="H1338" s="5" t="s">
        <v>1393</v>
      </c>
      <c r="I1338" s="5" t="s">
        <v>1261</v>
      </c>
      <c r="J1338" s="5" t="s">
        <v>1262</v>
      </c>
      <c r="K1338" s="5" t="s">
        <v>1801</v>
      </c>
      <c r="L1338" s="5" t="s">
        <v>1802</v>
      </c>
      <c r="M1338" s="15"/>
      <c r="N1338" s="15"/>
      <c r="O1338" s="13">
        <v>1</v>
      </c>
      <c r="P1338" s="18">
        <v>7975.5</v>
      </c>
      <c r="Q1338" s="4">
        <f t="shared" si="142"/>
        <v>4346.8732305765006</v>
      </c>
      <c r="R1338" s="4">
        <f t="shared" si="143"/>
        <v>1912.6242214536603</v>
      </c>
      <c r="S1338" s="16">
        <v>0</v>
      </c>
      <c r="T1338" s="2">
        <f t="shared" si="149"/>
        <v>2434.2490091228401</v>
      </c>
    </row>
    <row r="1339" spans="1:20" x14ac:dyDescent="0.25">
      <c r="A1339" s="22" t="s">
        <v>643</v>
      </c>
      <c r="B1339" s="5" t="s">
        <v>1183</v>
      </c>
      <c r="C1339" s="5" t="s">
        <v>1184</v>
      </c>
      <c r="D1339" s="5" t="s">
        <v>1361</v>
      </c>
      <c r="E1339" s="5" t="s">
        <v>1362</v>
      </c>
      <c r="F1339" s="5" t="s">
        <v>1489</v>
      </c>
      <c r="G1339" s="5" t="s">
        <v>1490</v>
      </c>
      <c r="H1339" s="5" t="s">
        <v>1393</v>
      </c>
      <c r="I1339" s="5" t="s">
        <v>1203</v>
      </c>
      <c r="J1339" s="5" t="s">
        <v>1204</v>
      </c>
      <c r="K1339" s="5" t="s">
        <v>1361</v>
      </c>
      <c r="L1339" s="5" t="s">
        <v>1486</v>
      </c>
      <c r="M1339" s="15"/>
      <c r="N1339" s="15"/>
      <c r="O1339" s="13">
        <v>0</v>
      </c>
      <c r="P1339" s="18">
        <v>0</v>
      </c>
      <c r="Q1339" s="4">
        <f t="shared" si="142"/>
        <v>0</v>
      </c>
      <c r="R1339" s="4">
        <f t="shared" si="143"/>
        <v>0</v>
      </c>
      <c r="S1339" s="16">
        <v>0</v>
      </c>
      <c r="T1339" s="2">
        <f t="shared" si="149"/>
        <v>0</v>
      </c>
    </row>
    <row r="1340" spans="1:20" x14ac:dyDescent="0.25">
      <c r="A1340" s="22" t="s">
        <v>643</v>
      </c>
      <c r="B1340" s="5" t="s">
        <v>1183</v>
      </c>
      <c r="C1340" s="5" t="s">
        <v>1184</v>
      </c>
      <c r="D1340" s="5" t="s">
        <v>1361</v>
      </c>
      <c r="E1340" s="5" t="s">
        <v>1362</v>
      </c>
      <c r="F1340" s="5" t="s">
        <v>1489</v>
      </c>
      <c r="G1340" s="5" t="s">
        <v>1490</v>
      </c>
      <c r="H1340" s="5" t="s">
        <v>1393</v>
      </c>
      <c r="I1340" s="5" t="s">
        <v>1183</v>
      </c>
      <c r="J1340" s="5" t="s">
        <v>1184</v>
      </c>
      <c r="K1340" s="5" t="s">
        <v>1361</v>
      </c>
      <c r="L1340" s="5" t="s">
        <v>1486</v>
      </c>
      <c r="M1340" s="15"/>
      <c r="N1340" s="15"/>
      <c r="O1340" s="13">
        <v>1</v>
      </c>
      <c r="P1340" s="18">
        <v>126468.45999999999</v>
      </c>
      <c r="Q1340" s="4">
        <f t="shared" si="142"/>
        <v>68928.890136823378</v>
      </c>
      <c r="R1340" s="4">
        <f t="shared" si="143"/>
        <v>30328.711660202287</v>
      </c>
      <c r="S1340" s="16">
        <v>0</v>
      </c>
      <c r="T1340" s="2">
        <f t="shared" si="149"/>
        <v>38600.178476621091</v>
      </c>
    </row>
    <row r="1341" spans="1:20" x14ac:dyDescent="0.25">
      <c r="A1341" s="22" t="s">
        <v>644</v>
      </c>
      <c r="B1341" s="5" t="s">
        <v>1157</v>
      </c>
      <c r="C1341" s="5" t="s">
        <v>1158</v>
      </c>
      <c r="D1341" s="5" t="s">
        <v>1357</v>
      </c>
      <c r="E1341" s="5" t="s">
        <v>1358</v>
      </c>
      <c r="F1341" s="5" t="s">
        <v>2177</v>
      </c>
      <c r="G1341" s="5" t="s">
        <v>2178</v>
      </c>
      <c r="H1341" s="5" t="s">
        <v>1393</v>
      </c>
      <c r="I1341" s="5" t="s">
        <v>1157</v>
      </c>
      <c r="J1341" s="5" t="s">
        <v>1158</v>
      </c>
      <c r="K1341" s="5" t="s">
        <v>1357</v>
      </c>
      <c r="L1341" s="5" t="s">
        <v>1433</v>
      </c>
      <c r="M1341" s="15"/>
      <c r="N1341" s="15"/>
      <c r="O1341" s="13">
        <v>1</v>
      </c>
      <c r="P1341" s="18">
        <v>14892.97</v>
      </c>
      <c r="Q1341" s="4">
        <f t="shared" si="142"/>
        <v>8117.09016572991</v>
      </c>
      <c r="R1341" s="4">
        <f t="shared" si="143"/>
        <v>3571.5196729211602</v>
      </c>
      <c r="S1341" s="16">
        <v>0</v>
      </c>
      <c r="T1341" s="2">
        <f t="shared" si="149"/>
        <v>4545.5704928087498</v>
      </c>
    </row>
    <row r="1342" spans="1:20" x14ac:dyDescent="0.25">
      <c r="A1342" s="22" t="s">
        <v>645</v>
      </c>
      <c r="B1342" s="5" t="s">
        <v>1143</v>
      </c>
      <c r="C1342" s="5" t="s">
        <v>1144</v>
      </c>
      <c r="D1342" s="5" t="s">
        <v>1348</v>
      </c>
      <c r="E1342" s="5" t="s">
        <v>1349</v>
      </c>
      <c r="F1342" s="5" t="s">
        <v>1659</v>
      </c>
      <c r="G1342" s="5" t="s">
        <v>1660</v>
      </c>
      <c r="H1342" s="5" t="s">
        <v>1402</v>
      </c>
      <c r="I1342" s="5" t="s">
        <v>1221</v>
      </c>
      <c r="J1342" s="5" t="s">
        <v>1222</v>
      </c>
      <c r="K1342" s="5" t="s">
        <v>1363</v>
      </c>
      <c r="L1342" s="5" t="s">
        <v>1407</v>
      </c>
      <c r="M1342" s="15"/>
      <c r="N1342" s="15"/>
      <c r="O1342" s="13">
        <v>0.2</v>
      </c>
      <c r="P1342" s="18">
        <v>12751.896000000001</v>
      </c>
      <c r="Q1342" s="4">
        <f t="shared" si="142"/>
        <v>6950.1442369124889</v>
      </c>
      <c r="R1342" s="4">
        <f t="shared" si="143"/>
        <v>3058.0634642414952</v>
      </c>
      <c r="S1342" s="16">
        <v>0</v>
      </c>
      <c r="T1342" s="2">
        <f t="shared" si="149"/>
        <v>3892.0807726709936</v>
      </c>
    </row>
    <row r="1343" spans="1:20" x14ac:dyDescent="0.25">
      <c r="A1343" s="22" t="s">
        <v>645</v>
      </c>
      <c r="B1343" s="5" t="s">
        <v>1143</v>
      </c>
      <c r="C1343" s="5" t="s">
        <v>1144</v>
      </c>
      <c r="D1343" s="5" t="s">
        <v>1348</v>
      </c>
      <c r="E1343" s="5" t="s">
        <v>1349</v>
      </c>
      <c r="F1343" s="5" t="s">
        <v>1591</v>
      </c>
      <c r="G1343" s="5" t="s">
        <v>1592</v>
      </c>
      <c r="H1343" s="5" t="s">
        <v>1393</v>
      </c>
      <c r="I1343" s="5" t="s">
        <v>1143</v>
      </c>
      <c r="J1343" s="5" t="s">
        <v>1144</v>
      </c>
      <c r="K1343" s="5" t="s">
        <v>1348</v>
      </c>
      <c r="L1343" s="5" t="s">
        <v>1407</v>
      </c>
      <c r="M1343" s="15"/>
      <c r="N1343" s="15"/>
      <c r="O1343" s="13">
        <v>0.6</v>
      </c>
      <c r="P1343" s="18">
        <v>38255.687999999995</v>
      </c>
      <c r="Q1343" s="4">
        <f t="shared" si="142"/>
        <v>20850.432710737463</v>
      </c>
      <c r="R1343" s="4">
        <f t="shared" si="143"/>
        <v>9174.1903927244839</v>
      </c>
      <c r="S1343" s="16">
        <v>0</v>
      </c>
      <c r="T1343" s="2">
        <f t="shared" si="149"/>
        <v>11676.242318012979</v>
      </c>
    </row>
    <row r="1344" spans="1:20" x14ac:dyDescent="0.25">
      <c r="A1344" s="22" t="s">
        <v>645</v>
      </c>
      <c r="B1344" s="5" t="s">
        <v>1143</v>
      </c>
      <c r="C1344" s="5" t="s">
        <v>1144</v>
      </c>
      <c r="D1344" s="5" t="s">
        <v>1348</v>
      </c>
      <c r="E1344" s="5" t="s">
        <v>1349</v>
      </c>
      <c r="F1344" s="5" t="s">
        <v>1655</v>
      </c>
      <c r="G1344" s="5" t="s">
        <v>1656</v>
      </c>
      <c r="H1344" s="5" t="s">
        <v>1402</v>
      </c>
      <c r="I1344" s="5" t="s">
        <v>1143</v>
      </c>
      <c r="J1344" s="5" t="s">
        <v>1144</v>
      </c>
      <c r="K1344" s="5" t="s">
        <v>1348</v>
      </c>
      <c r="L1344" s="5" t="s">
        <v>1407</v>
      </c>
      <c r="M1344" s="15"/>
      <c r="N1344" s="15"/>
      <c r="O1344" s="13">
        <v>0.2</v>
      </c>
      <c r="P1344" s="18">
        <v>12751.896000000001</v>
      </c>
      <c r="Q1344" s="4">
        <f t="shared" si="142"/>
        <v>6950.1442369124889</v>
      </c>
      <c r="R1344" s="4">
        <f t="shared" si="143"/>
        <v>3058.0634642414952</v>
      </c>
      <c r="S1344" s="16">
        <v>0</v>
      </c>
      <c r="T1344" s="2">
        <f t="shared" si="149"/>
        <v>3892.0807726709936</v>
      </c>
    </row>
    <row r="1345" spans="1:20" x14ac:dyDescent="0.25">
      <c r="A1345" s="22" t="s">
        <v>646</v>
      </c>
      <c r="B1345" s="5" t="s">
        <v>1177</v>
      </c>
      <c r="C1345" s="5" t="s">
        <v>1178</v>
      </c>
      <c r="D1345" s="5" t="s">
        <v>1336</v>
      </c>
      <c r="E1345" s="5" t="s">
        <v>1352</v>
      </c>
      <c r="F1345" s="5" t="s">
        <v>2151</v>
      </c>
      <c r="G1345" s="5" t="s">
        <v>2152</v>
      </c>
      <c r="H1345" s="5" t="s">
        <v>1393</v>
      </c>
      <c r="I1345" s="5" t="s">
        <v>1177</v>
      </c>
      <c r="J1345" s="5" t="s">
        <v>1178</v>
      </c>
      <c r="K1345" s="5" t="s">
        <v>1336</v>
      </c>
      <c r="L1345" s="5" t="s">
        <v>1352</v>
      </c>
      <c r="M1345" s="15"/>
      <c r="N1345" s="15"/>
      <c r="O1345" s="13">
        <v>1</v>
      </c>
      <c r="P1345" s="18">
        <v>10581.21</v>
      </c>
      <c r="Q1345" s="4">
        <f t="shared" si="142"/>
        <v>5767.0589299866297</v>
      </c>
      <c r="R1345" s="4">
        <f t="shared" si="143"/>
        <v>2537.505929194117</v>
      </c>
      <c r="S1345" s="16">
        <v>0</v>
      </c>
      <c r="T1345" s="2">
        <f t="shared" si="149"/>
        <v>3229.5530007925126</v>
      </c>
    </row>
    <row r="1346" spans="1:20" x14ac:dyDescent="0.25">
      <c r="A1346" s="22" t="s">
        <v>647</v>
      </c>
      <c r="B1346" s="5" t="s">
        <v>1163</v>
      </c>
      <c r="C1346" s="5" t="s">
        <v>1164</v>
      </c>
      <c r="D1346" s="5" t="s">
        <v>1348</v>
      </c>
      <c r="E1346" s="5" t="s">
        <v>1349</v>
      </c>
      <c r="F1346" s="5" t="s">
        <v>2307</v>
      </c>
      <c r="G1346" s="5" t="s">
        <v>2308</v>
      </c>
      <c r="H1346" s="5" t="s">
        <v>1393</v>
      </c>
      <c r="I1346" s="5" t="s">
        <v>1163</v>
      </c>
      <c r="J1346" s="14" t="s">
        <v>1164</v>
      </c>
      <c r="K1346" s="5" t="s">
        <v>1348</v>
      </c>
      <c r="L1346" s="5" t="s">
        <v>1407</v>
      </c>
      <c r="M1346" s="15"/>
      <c r="N1346" s="15"/>
      <c r="O1346" s="13">
        <v>1</v>
      </c>
      <c r="P1346" s="18">
        <v>0.03</v>
      </c>
      <c r="Q1346" s="4">
        <f t="shared" si="142"/>
        <v>1.6350849090000001E-2</v>
      </c>
      <c r="R1346" s="4">
        <f t="shared" si="143"/>
        <v>7.1943735996000003E-3</v>
      </c>
      <c r="S1346" s="16">
        <v>0</v>
      </c>
      <c r="T1346" s="2">
        <f t="shared" si="149"/>
        <v>9.1564754904000008E-3</v>
      </c>
    </row>
    <row r="1347" spans="1:20" x14ac:dyDescent="0.25">
      <c r="A1347" s="22" t="s">
        <v>648</v>
      </c>
      <c r="B1347" s="5" t="s">
        <v>1157</v>
      </c>
      <c r="C1347" s="5" t="s">
        <v>1158</v>
      </c>
      <c r="D1347" s="5" t="s">
        <v>1357</v>
      </c>
      <c r="E1347" s="5" t="s">
        <v>1358</v>
      </c>
      <c r="F1347" s="5" t="s">
        <v>1531</v>
      </c>
      <c r="G1347" s="5" t="s">
        <v>1532</v>
      </c>
      <c r="H1347" s="5" t="s">
        <v>1910</v>
      </c>
      <c r="I1347" s="5" t="s">
        <v>1169</v>
      </c>
      <c r="J1347" s="5" t="s">
        <v>1170</v>
      </c>
      <c r="K1347" s="5" t="s">
        <v>1348</v>
      </c>
      <c r="L1347" s="5" t="s">
        <v>1407</v>
      </c>
      <c r="M1347" s="15"/>
      <c r="N1347" s="15"/>
      <c r="O1347" s="13">
        <v>0.23</v>
      </c>
      <c r="P1347" s="18">
        <v>1094.1468</v>
      </c>
      <c r="Q1347" s="4">
        <f t="shared" si="142"/>
        <v>596.34097363688045</v>
      </c>
      <c r="R1347" s="4">
        <f t="shared" si="143"/>
        <v>262.39002840022738</v>
      </c>
      <c r="S1347" s="16">
        <v>0</v>
      </c>
      <c r="T1347" s="2">
        <f t="shared" si="149"/>
        <v>333.95094523665307</v>
      </c>
    </row>
    <row r="1348" spans="1:20" x14ac:dyDescent="0.25">
      <c r="A1348" s="22" t="s">
        <v>648</v>
      </c>
      <c r="B1348" s="5" t="s">
        <v>1157</v>
      </c>
      <c r="C1348" s="5" t="s">
        <v>1158</v>
      </c>
      <c r="D1348" s="5" t="s">
        <v>1357</v>
      </c>
      <c r="E1348" s="5" t="s">
        <v>1358</v>
      </c>
      <c r="F1348" s="5" t="s">
        <v>1567</v>
      </c>
      <c r="G1348" s="5" t="s">
        <v>1568</v>
      </c>
      <c r="H1348" s="5" t="s">
        <v>1402</v>
      </c>
      <c r="I1348" s="5" t="s">
        <v>1157</v>
      </c>
      <c r="J1348" s="5" t="s">
        <v>1158</v>
      </c>
      <c r="K1348" s="5" t="s">
        <v>1357</v>
      </c>
      <c r="L1348" s="5" t="s">
        <v>1433</v>
      </c>
      <c r="M1348" s="15"/>
      <c r="N1348" s="15"/>
      <c r="O1348" s="13">
        <v>0.38500000000000001</v>
      </c>
      <c r="P1348" s="18">
        <v>1831.5065999999999</v>
      </c>
      <c r="Q1348" s="4">
        <f t="shared" si="142"/>
        <v>998.22293413129989</v>
      </c>
      <c r="R1348" s="4">
        <f t="shared" si="143"/>
        <v>439.21809101777194</v>
      </c>
      <c r="S1348" s="16">
        <v>0</v>
      </c>
      <c r="T1348" s="2">
        <f t="shared" si="149"/>
        <v>559.00484311352795</v>
      </c>
    </row>
    <row r="1349" spans="1:20" x14ac:dyDescent="0.25">
      <c r="A1349" s="22" t="s">
        <v>648</v>
      </c>
      <c r="B1349" s="5" t="s">
        <v>1157</v>
      </c>
      <c r="C1349" s="5" t="s">
        <v>1158</v>
      </c>
      <c r="D1349" s="5" t="s">
        <v>1357</v>
      </c>
      <c r="E1349" s="5" t="s">
        <v>1358</v>
      </c>
      <c r="F1349" s="5" t="s">
        <v>2309</v>
      </c>
      <c r="G1349" s="5" t="s">
        <v>2310</v>
      </c>
      <c r="H1349" s="5" t="s">
        <v>1393</v>
      </c>
      <c r="I1349" s="5" t="s">
        <v>1157</v>
      </c>
      <c r="J1349" s="5" t="s">
        <v>1158</v>
      </c>
      <c r="K1349" s="5" t="s">
        <v>1357</v>
      </c>
      <c r="L1349" s="5" t="s">
        <v>1433</v>
      </c>
      <c r="M1349" s="15"/>
      <c r="N1349" s="15"/>
      <c r="O1349" s="13">
        <v>0.38500000000000001</v>
      </c>
      <c r="P1349" s="18">
        <v>1831.5065999999999</v>
      </c>
      <c r="Q1349" s="4">
        <f t="shared" ref="Q1349:Q1412" si="150">P1349*$Q$2</f>
        <v>998.22293413129989</v>
      </c>
      <c r="R1349" s="4">
        <f t="shared" ref="R1349:R1411" si="151">0.44*Q1349</f>
        <v>439.21809101777194</v>
      </c>
      <c r="S1349" s="16">
        <v>0</v>
      </c>
      <c r="T1349" s="2">
        <f t="shared" si="149"/>
        <v>559.00484311352795</v>
      </c>
    </row>
    <row r="1350" spans="1:20" x14ac:dyDescent="0.25">
      <c r="A1350" s="22" t="s">
        <v>649</v>
      </c>
      <c r="B1350" s="5" t="s">
        <v>1157</v>
      </c>
      <c r="C1350" s="5" t="s">
        <v>1158</v>
      </c>
      <c r="D1350" s="5" t="s">
        <v>1357</v>
      </c>
      <c r="E1350" s="5" t="s">
        <v>1358</v>
      </c>
      <c r="F1350" s="5" t="s">
        <v>1531</v>
      </c>
      <c r="G1350" s="5" t="s">
        <v>1532</v>
      </c>
      <c r="H1350" s="5" t="s">
        <v>2311</v>
      </c>
      <c r="I1350" s="5" t="s">
        <v>1169</v>
      </c>
      <c r="J1350" s="5" t="s">
        <v>1170</v>
      </c>
      <c r="K1350" s="5" t="s">
        <v>1348</v>
      </c>
      <c r="L1350" s="5" t="s">
        <v>1407</v>
      </c>
      <c r="M1350" s="15"/>
      <c r="N1350" s="15"/>
      <c r="O1350" s="13">
        <v>0.23</v>
      </c>
      <c r="P1350" s="18">
        <v>137.79300000000003</v>
      </c>
      <c r="Q1350" s="4">
        <f t="shared" si="150"/>
        <v>75.101084955279021</v>
      </c>
      <c r="R1350" s="4">
        <f t="shared" si="151"/>
        <v>33.044477380322768</v>
      </c>
      <c r="S1350" s="16">
        <v>0</v>
      </c>
      <c r="T1350" s="2">
        <f t="shared" si="149"/>
        <v>42.056607574956253</v>
      </c>
    </row>
    <row r="1351" spans="1:20" x14ac:dyDescent="0.25">
      <c r="A1351" s="22" t="s">
        <v>649</v>
      </c>
      <c r="B1351" s="5" t="s">
        <v>1157</v>
      </c>
      <c r="C1351" s="5" t="s">
        <v>1158</v>
      </c>
      <c r="D1351" s="5" t="s">
        <v>1357</v>
      </c>
      <c r="E1351" s="5" t="s">
        <v>1358</v>
      </c>
      <c r="F1351" s="5" t="s">
        <v>1567</v>
      </c>
      <c r="G1351" s="5" t="s">
        <v>1568</v>
      </c>
      <c r="H1351" s="5" t="s">
        <v>1402</v>
      </c>
      <c r="I1351" s="5" t="s">
        <v>1157</v>
      </c>
      <c r="J1351" s="5" t="s">
        <v>1158</v>
      </c>
      <c r="K1351" s="5" t="s">
        <v>1357</v>
      </c>
      <c r="L1351" s="5" t="s">
        <v>1433</v>
      </c>
      <c r="M1351" s="15"/>
      <c r="N1351" s="15"/>
      <c r="O1351" s="13">
        <v>0.38500000000000001</v>
      </c>
      <c r="P1351" s="18">
        <v>230.65350000000007</v>
      </c>
      <c r="Q1351" s="4">
        <f t="shared" si="150"/>
        <v>125.71268568601054</v>
      </c>
      <c r="R1351" s="4">
        <f t="shared" si="151"/>
        <v>55.31358170184464</v>
      </c>
      <c r="S1351" s="16">
        <v>0</v>
      </c>
      <c r="T1351" s="2">
        <f t="shared" si="149"/>
        <v>70.399103984165905</v>
      </c>
    </row>
    <row r="1352" spans="1:20" x14ac:dyDescent="0.25">
      <c r="A1352" s="22" t="s">
        <v>649</v>
      </c>
      <c r="B1352" s="5" t="s">
        <v>1157</v>
      </c>
      <c r="C1352" s="5" t="s">
        <v>1158</v>
      </c>
      <c r="D1352" s="5" t="s">
        <v>1357</v>
      </c>
      <c r="E1352" s="5" t="s">
        <v>1358</v>
      </c>
      <c r="F1352" s="5" t="s">
        <v>2309</v>
      </c>
      <c r="G1352" s="5" t="s">
        <v>2310</v>
      </c>
      <c r="H1352" s="5" t="s">
        <v>1393</v>
      </c>
      <c r="I1352" s="5" t="s">
        <v>1157</v>
      </c>
      <c r="J1352" s="5" t="s">
        <v>1158</v>
      </c>
      <c r="K1352" s="5" t="s">
        <v>1357</v>
      </c>
      <c r="L1352" s="5" t="s">
        <v>1433</v>
      </c>
      <c r="M1352" s="15"/>
      <c r="N1352" s="15"/>
      <c r="O1352" s="13">
        <v>0.38500000000000001</v>
      </c>
      <c r="P1352" s="18">
        <v>230.65350000000007</v>
      </c>
      <c r="Q1352" s="4">
        <f t="shared" si="150"/>
        <v>125.71268568601054</v>
      </c>
      <c r="R1352" s="4">
        <f t="shared" si="151"/>
        <v>55.31358170184464</v>
      </c>
      <c r="S1352" s="16">
        <v>0</v>
      </c>
      <c r="T1352" s="2">
        <f t="shared" si="149"/>
        <v>70.399103984165905</v>
      </c>
    </row>
    <row r="1353" spans="1:20" x14ac:dyDescent="0.25">
      <c r="A1353" s="22" t="s">
        <v>650</v>
      </c>
      <c r="B1353" s="5" t="s">
        <v>1157</v>
      </c>
      <c r="C1353" s="5" t="s">
        <v>1158</v>
      </c>
      <c r="D1353" s="5" t="s">
        <v>1357</v>
      </c>
      <c r="E1353" s="5" t="s">
        <v>1358</v>
      </c>
      <c r="F1353" s="5" t="s">
        <v>1531</v>
      </c>
      <c r="G1353" s="5" t="s">
        <v>1532</v>
      </c>
      <c r="H1353" s="5" t="s">
        <v>2311</v>
      </c>
      <c r="I1353" s="5" t="s">
        <v>1169</v>
      </c>
      <c r="J1353" s="5" t="s">
        <v>1170</v>
      </c>
      <c r="K1353" s="5" t="s">
        <v>1348</v>
      </c>
      <c r="L1353" s="5" t="s">
        <v>1407</v>
      </c>
      <c r="M1353" s="15"/>
      <c r="N1353" s="15"/>
      <c r="O1353" s="13">
        <v>0.23</v>
      </c>
      <c r="P1353" s="18">
        <v>301.00100000000003</v>
      </c>
      <c r="Q1353" s="4">
        <f t="shared" si="150"/>
        <v>164.05406423130304</v>
      </c>
      <c r="R1353" s="4">
        <f t="shared" si="151"/>
        <v>72.183788261773344</v>
      </c>
      <c r="S1353" s="16">
        <v>0</v>
      </c>
      <c r="T1353" s="2">
        <f t="shared" si="149"/>
        <v>91.8702759695297</v>
      </c>
    </row>
    <row r="1354" spans="1:20" x14ac:dyDescent="0.25">
      <c r="A1354" s="22" t="s">
        <v>650</v>
      </c>
      <c r="B1354" s="5" t="s">
        <v>1157</v>
      </c>
      <c r="C1354" s="5" t="s">
        <v>1158</v>
      </c>
      <c r="D1354" s="5" t="s">
        <v>1357</v>
      </c>
      <c r="E1354" s="5" t="s">
        <v>1358</v>
      </c>
      <c r="F1354" s="5" t="s">
        <v>1567</v>
      </c>
      <c r="G1354" s="5" t="s">
        <v>1568</v>
      </c>
      <c r="H1354" s="5" t="s">
        <v>1402</v>
      </c>
      <c r="I1354" s="5" t="s">
        <v>1157</v>
      </c>
      <c r="J1354" s="5" t="s">
        <v>1158</v>
      </c>
      <c r="K1354" s="5" t="s">
        <v>1357</v>
      </c>
      <c r="L1354" s="5" t="s">
        <v>1433</v>
      </c>
      <c r="M1354" s="15"/>
      <c r="N1354" s="15"/>
      <c r="O1354" s="13">
        <v>0.38500000000000001</v>
      </c>
      <c r="P1354" s="18">
        <v>503.84950000000003</v>
      </c>
      <c r="Q1354" s="4">
        <f t="shared" si="150"/>
        <v>274.61223795239852</v>
      </c>
      <c r="R1354" s="4">
        <f t="shared" si="151"/>
        <v>120.82938469905535</v>
      </c>
      <c r="S1354" s="16">
        <v>0</v>
      </c>
      <c r="T1354" s="2">
        <f t="shared" si="149"/>
        <v>153.78285325334315</v>
      </c>
    </row>
    <row r="1355" spans="1:20" x14ac:dyDescent="0.25">
      <c r="A1355" s="22" t="s">
        <v>650</v>
      </c>
      <c r="B1355" s="5" t="s">
        <v>1157</v>
      </c>
      <c r="C1355" s="5" t="s">
        <v>1158</v>
      </c>
      <c r="D1355" s="5" t="s">
        <v>1357</v>
      </c>
      <c r="E1355" s="5" t="s">
        <v>1358</v>
      </c>
      <c r="F1355" s="5" t="s">
        <v>2309</v>
      </c>
      <c r="G1355" s="5" t="s">
        <v>2310</v>
      </c>
      <c r="H1355" s="5" t="s">
        <v>1393</v>
      </c>
      <c r="I1355" s="5" t="s">
        <v>1157</v>
      </c>
      <c r="J1355" s="5" t="s">
        <v>1158</v>
      </c>
      <c r="K1355" s="5" t="s">
        <v>1357</v>
      </c>
      <c r="L1355" s="5" t="s">
        <v>1433</v>
      </c>
      <c r="M1355" s="15"/>
      <c r="N1355" s="15"/>
      <c r="O1355" s="13">
        <v>0.38500000000000001</v>
      </c>
      <c r="P1355" s="18">
        <v>503.84950000000003</v>
      </c>
      <c r="Q1355" s="4">
        <f t="shared" si="150"/>
        <v>274.61223795239852</v>
      </c>
      <c r="R1355" s="4">
        <f t="shared" si="151"/>
        <v>120.82938469905535</v>
      </c>
      <c r="S1355" s="16">
        <v>0</v>
      </c>
      <c r="T1355" s="2">
        <f t="shared" si="149"/>
        <v>153.78285325334315</v>
      </c>
    </row>
    <row r="1356" spans="1:20" x14ac:dyDescent="0.25">
      <c r="A1356" s="22" t="s">
        <v>651</v>
      </c>
      <c r="B1356" s="5" t="s">
        <v>1149</v>
      </c>
      <c r="C1356" s="5" t="s">
        <v>1150</v>
      </c>
      <c r="D1356" s="5" t="s">
        <v>1353</v>
      </c>
      <c r="E1356" s="5" t="s">
        <v>1354</v>
      </c>
      <c r="F1356" s="5" t="s">
        <v>1723</v>
      </c>
      <c r="G1356" s="5" t="s">
        <v>1724</v>
      </c>
      <c r="H1356" s="5" t="s">
        <v>1398</v>
      </c>
      <c r="I1356" s="5" t="s">
        <v>1149</v>
      </c>
      <c r="J1356" s="5" t="s">
        <v>1150</v>
      </c>
      <c r="K1356" s="5" t="s">
        <v>1353</v>
      </c>
      <c r="L1356" s="5" t="s">
        <v>1399</v>
      </c>
      <c r="M1356" s="15"/>
      <c r="N1356" s="15"/>
      <c r="O1356" s="13">
        <v>0.05</v>
      </c>
      <c r="P1356" s="18">
        <v>3457.7485000000001</v>
      </c>
      <c r="Q1356" s="4">
        <f t="shared" si="150"/>
        <v>1884.5707971557958</v>
      </c>
      <c r="R1356" s="4">
        <f t="shared" si="151"/>
        <v>829.21115074855015</v>
      </c>
      <c r="S1356" s="16">
        <v>0</v>
      </c>
      <c r="T1356" s="2">
        <f t="shared" si="149"/>
        <v>1055.3596464072457</v>
      </c>
    </row>
    <row r="1357" spans="1:20" x14ac:dyDescent="0.25">
      <c r="A1357" s="22" t="s">
        <v>651</v>
      </c>
      <c r="B1357" s="5" t="s">
        <v>1149</v>
      </c>
      <c r="C1357" s="5" t="s">
        <v>1150</v>
      </c>
      <c r="D1357" s="5" t="s">
        <v>1353</v>
      </c>
      <c r="E1357" s="5" t="s">
        <v>1354</v>
      </c>
      <c r="F1357" s="5" t="s">
        <v>1723</v>
      </c>
      <c r="G1357" s="5" t="s">
        <v>1724</v>
      </c>
      <c r="H1357" s="5" t="s">
        <v>1398</v>
      </c>
      <c r="I1357" s="5" t="s">
        <v>1175</v>
      </c>
      <c r="J1357" s="5" t="s">
        <v>1176</v>
      </c>
      <c r="K1357" s="5" t="s">
        <v>1359</v>
      </c>
      <c r="L1357" s="5" t="s">
        <v>1394</v>
      </c>
      <c r="M1357" s="5" t="s">
        <v>1353</v>
      </c>
      <c r="N1357" s="5" t="s">
        <v>2587</v>
      </c>
      <c r="O1357" s="13">
        <v>0.05</v>
      </c>
      <c r="P1357" s="18">
        <v>3457.7485000000001</v>
      </c>
      <c r="Q1357" s="4">
        <f t="shared" si="150"/>
        <v>1884.5707971557958</v>
      </c>
      <c r="R1357" s="4"/>
      <c r="S1357" s="4">
        <f>Q1357</f>
        <v>1884.5707971557958</v>
      </c>
      <c r="T1357" s="1"/>
    </row>
    <row r="1358" spans="1:20" x14ac:dyDescent="0.25">
      <c r="A1358" s="22" t="s">
        <v>651</v>
      </c>
      <c r="B1358" s="5" t="s">
        <v>1149</v>
      </c>
      <c r="C1358" s="5" t="s">
        <v>1150</v>
      </c>
      <c r="D1358" s="5" t="s">
        <v>1353</v>
      </c>
      <c r="E1358" s="5" t="s">
        <v>1354</v>
      </c>
      <c r="F1358" s="5" t="s">
        <v>1421</v>
      </c>
      <c r="G1358" s="5" t="s">
        <v>1422</v>
      </c>
      <c r="H1358" s="5" t="s">
        <v>1393</v>
      </c>
      <c r="I1358" s="5" t="s">
        <v>1149</v>
      </c>
      <c r="J1358" s="5" t="s">
        <v>1150</v>
      </c>
      <c r="K1358" s="5" t="s">
        <v>1353</v>
      </c>
      <c r="L1358" s="5" t="s">
        <v>1399</v>
      </c>
      <c r="M1358" s="15"/>
      <c r="N1358" s="15"/>
      <c r="O1358" s="13">
        <v>0.8</v>
      </c>
      <c r="P1358" s="18">
        <v>55323.976000000002</v>
      </c>
      <c r="Q1358" s="4">
        <f t="shared" si="150"/>
        <v>30153.132754492734</v>
      </c>
      <c r="R1358" s="4">
        <f t="shared" si="151"/>
        <v>13267.378411976802</v>
      </c>
      <c r="S1358" s="16">
        <v>0</v>
      </c>
      <c r="T1358" s="2">
        <f t="shared" ref="T1358:T1359" si="152">Q1358-R1358</f>
        <v>16885.754342515931</v>
      </c>
    </row>
    <row r="1359" spans="1:20" x14ac:dyDescent="0.25">
      <c r="A1359" s="22" t="s">
        <v>651</v>
      </c>
      <c r="B1359" s="5" t="s">
        <v>1149</v>
      </c>
      <c r="C1359" s="5" t="s">
        <v>1150</v>
      </c>
      <c r="D1359" s="5" t="s">
        <v>1353</v>
      </c>
      <c r="E1359" s="5" t="s">
        <v>1354</v>
      </c>
      <c r="F1359" s="5" t="s">
        <v>1947</v>
      </c>
      <c r="G1359" s="5" t="s">
        <v>1948</v>
      </c>
      <c r="H1359" s="5" t="s">
        <v>1398</v>
      </c>
      <c r="I1359" s="5" t="s">
        <v>1149</v>
      </c>
      <c r="J1359" s="5" t="s">
        <v>1150</v>
      </c>
      <c r="K1359" s="5" t="s">
        <v>1353</v>
      </c>
      <c r="L1359" s="5" t="s">
        <v>1399</v>
      </c>
      <c r="M1359" s="15"/>
      <c r="N1359" s="15"/>
      <c r="O1359" s="13">
        <v>0.05</v>
      </c>
      <c r="P1359" s="18">
        <v>3457.7485000000001</v>
      </c>
      <c r="Q1359" s="4">
        <f t="shared" si="150"/>
        <v>1884.5707971557958</v>
      </c>
      <c r="R1359" s="4">
        <f t="shared" si="151"/>
        <v>829.21115074855015</v>
      </c>
      <c r="S1359" s="16">
        <v>0</v>
      </c>
      <c r="T1359" s="2">
        <f t="shared" si="152"/>
        <v>1055.3596464072457</v>
      </c>
    </row>
    <row r="1360" spans="1:20" x14ac:dyDescent="0.25">
      <c r="A1360" s="22" t="s">
        <v>651</v>
      </c>
      <c r="B1360" s="5" t="s">
        <v>1149</v>
      </c>
      <c r="C1360" s="5" t="s">
        <v>1150</v>
      </c>
      <c r="D1360" s="5" t="s">
        <v>1353</v>
      </c>
      <c r="E1360" s="5" t="s">
        <v>1354</v>
      </c>
      <c r="F1360" s="5" t="s">
        <v>1947</v>
      </c>
      <c r="G1360" s="5" t="s">
        <v>1948</v>
      </c>
      <c r="H1360" s="5" t="s">
        <v>1398</v>
      </c>
      <c r="I1360" s="5" t="s">
        <v>1175</v>
      </c>
      <c r="J1360" s="5" t="s">
        <v>1176</v>
      </c>
      <c r="K1360" s="5" t="s">
        <v>1359</v>
      </c>
      <c r="L1360" s="5" t="s">
        <v>1394</v>
      </c>
      <c r="M1360" s="5" t="s">
        <v>1353</v>
      </c>
      <c r="N1360" s="5" t="s">
        <v>2587</v>
      </c>
      <c r="O1360" s="13">
        <v>0.05</v>
      </c>
      <c r="P1360" s="18">
        <v>3457.7485000000001</v>
      </c>
      <c r="Q1360" s="4">
        <f t="shared" si="150"/>
        <v>1884.5707971557958</v>
      </c>
      <c r="R1360" s="4"/>
      <c r="S1360" s="4">
        <f>Q1360</f>
        <v>1884.5707971557958</v>
      </c>
      <c r="T1360" s="1"/>
    </row>
    <row r="1361" spans="1:20" x14ac:dyDescent="0.25">
      <c r="A1361" s="22" t="s">
        <v>652</v>
      </c>
      <c r="B1361" s="5" t="s">
        <v>1221</v>
      </c>
      <c r="C1361" s="5" t="s">
        <v>1222</v>
      </c>
      <c r="D1361" s="5" t="s">
        <v>1363</v>
      </c>
      <c r="E1361" s="5" t="s">
        <v>1349</v>
      </c>
      <c r="F1361" s="5" t="s">
        <v>2312</v>
      </c>
      <c r="G1361" s="5" t="s">
        <v>2313</v>
      </c>
      <c r="H1361" s="5" t="s">
        <v>1393</v>
      </c>
      <c r="I1361" s="5" t="s">
        <v>1221</v>
      </c>
      <c r="J1361" s="5" t="s">
        <v>1222</v>
      </c>
      <c r="K1361" s="5" t="s">
        <v>1363</v>
      </c>
      <c r="L1361" s="5" t="s">
        <v>1407</v>
      </c>
      <c r="M1361" s="15"/>
      <c r="N1361" s="15"/>
      <c r="O1361" s="13">
        <v>1</v>
      </c>
      <c r="P1361" s="18">
        <v>67300.77</v>
      </c>
      <c r="Q1361" s="4">
        <f t="shared" si="150"/>
        <v>36680.824463693316</v>
      </c>
      <c r="R1361" s="4">
        <f t="shared" si="151"/>
        <v>16139.562764025059</v>
      </c>
      <c r="S1361" s="16">
        <v>0</v>
      </c>
      <c r="T1361" s="2">
        <f t="shared" ref="T1361:T1393" si="153">Q1361-R1361</f>
        <v>20541.261699668255</v>
      </c>
    </row>
    <row r="1362" spans="1:20" x14ac:dyDescent="0.25">
      <c r="A1362" s="22" t="s">
        <v>653</v>
      </c>
      <c r="B1362" s="5" t="s">
        <v>1195</v>
      </c>
      <c r="C1362" s="5" t="s">
        <v>1196</v>
      </c>
      <c r="D1362" s="5" t="s">
        <v>1357</v>
      </c>
      <c r="E1362" s="5" t="s">
        <v>1358</v>
      </c>
      <c r="F1362" s="5" t="s">
        <v>1911</v>
      </c>
      <c r="G1362" s="5" t="s">
        <v>1912</v>
      </c>
      <c r="H1362" s="5" t="s">
        <v>1402</v>
      </c>
      <c r="I1362" s="5" t="s">
        <v>1193</v>
      </c>
      <c r="J1362" s="5" t="s">
        <v>1194</v>
      </c>
      <c r="K1362" s="5" t="s">
        <v>1357</v>
      </c>
      <c r="L1362" s="5" t="s">
        <v>1433</v>
      </c>
      <c r="M1362" s="15"/>
      <c r="N1362" s="15"/>
      <c r="O1362" s="13">
        <v>0.24</v>
      </c>
      <c r="P1362" s="18">
        <v>5071.2839999999997</v>
      </c>
      <c r="Q1362" s="4">
        <f t="shared" si="150"/>
        <v>2763.993312551052</v>
      </c>
      <c r="R1362" s="4">
        <f t="shared" si="151"/>
        <v>1216.157057522463</v>
      </c>
      <c r="S1362" s="16">
        <v>0</v>
      </c>
      <c r="T1362" s="2">
        <f t="shared" si="153"/>
        <v>1547.836255028589</v>
      </c>
    </row>
    <row r="1363" spans="1:20" x14ac:dyDescent="0.25">
      <c r="A1363" s="22" t="s">
        <v>653</v>
      </c>
      <c r="B1363" s="5" t="s">
        <v>1195</v>
      </c>
      <c r="C1363" s="5" t="s">
        <v>1196</v>
      </c>
      <c r="D1363" s="5" t="s">
        <v>1357</v>
      </c>
      <c r="E1363" s="5" t="s">
        <v>1358</v>
      </c>
      <c r="F1363" s="5" t="s">
        <v>1911</v>
      </c>
      <c r="G1363" s="5" t="s">
        <v>1912</v>
      </c>
      <c r="H1363" s="5" t="s">
        <v>1402</v>
      </c>
      <c r="I1363" s="5" t="s">
        <v>1195</v>
      </c>
      <c r="J1363" s="5" t="s">
        <v>1196</v>
      </c>
      <c r="K1363" s="5" t="s">
        <v>1357</v>
      </c>
      <c r="L1363" s="5" t="s">
        <v>1433</v>
      </c>
      <c r="M1363" s="15"/>
      <c r="N1363" s="15"/>
      <c r="O1363" s="13">
        <v>0.36</v>
      </c>
      <c r="P1363" s="18">
        <v>7606.9259999999995</v>
      </c>
      <c r="Q1363" s="4">
        <f t="shared" si="150"/>
        <v>4145.9899688265778</v>
      </c>
      <c r="R1363" s="4">
        <f t="shared" si="151"/>
        <v>1824.2355862836941</v>
      </c>
      <c r="S1363" s="16">
        <v>0</v>
      </c>
      <c r="T1363" s="2">
        <f t="shared" si="153"/>
        <v>2321.7543825428838</v>
      </c>
    </row>
    <row r="1364" spans="1:20" x14ac:dyDescent="0.25">
      <c r="A1364" s="22" t="s">
        <v>653</v>
      </c>
      <c r="B1364" s="5" t="s">
        <v>1195</v>
      </c>
      <c r="C1364" s="5" t="s">
        <v>1196</v>
      </c>
      <c r="D1364" s="5" t="s">
        <v>1357</v>
      </c>
      <c r="E1364" s="5" t="s">
        <v>1358</v>
      </c>
      <c r="F1364" s="5" t="s">
        <v>1537</v>
      </c>
      <c r="G1364" s="5" t="s">
        <v>1538</v>
      </c>
      <c r="H1364" s="5" t="s">
        <v>1393</v>
      </c>
      <c r="I1364" s="5" t="s">
        <v>1193</v>
      </c>
      <c r="J1364" s="5" t="s">
        <v>1194</v>
      </c>
      <c r="K1364" s="5" t="s">
        <v>1357</v>
      </c>
      <c r="L1364" s="5" t="s">
        <v>1433</v>
      </c>
      <c r="M1364" s="15"/>
      <c r="N1364" s="15"/>
      <c r="O1364" s="13">
        <v>0.16</v>
      </c>
      <c r="P1364" s="18">
        <v>3380.8559999999998</v>
      </c>
      <c r="Q1364" s="4">
        <f t="shared" si="150"/>
        <v>1842.6622083673681</v>
      </c>
      <c r="R1364" s="4">
        <f t="shared" si="151"/>
        <v>810.77137168164199</v>
      </c>
      <c r="S1364" s="16">
        <v>0</v>
      </c>
      <c r="T1364" s="2">
        <f t="shared" si="153"/>
        <v>1031.8908366857261</v>
      </c>
    </row>
    <row r="1365" spans="1:20" x14ac:dyDescent="0.25">
      <c r="A1365" s="22" t="s">
        <v>653</v>
      </c>
      <c r="B1365" s="5" t="s">
        <v>1195</v>
      </c>
      <c r="C1365" s="5" t="s">
        <v>1196</v>
      </c>
      <c r="D1365" s="5" t="s">
        <v>1357</v>
      </c>
      <c r="E1365" s="5" t="s">
        <v>1358</v>
      </c>
      <c r="F1365" s="5" t="s">
        <v>1537</v>
      </c>
      <c r="G1365" s="5" t="s">
        <v>1538</v>
      </c>
      <c r="H1365" s="5" t="s">
        <v>1393</v>
      </c>
      <c r="I1365" s="5" t="s">
        <v>1195</v>
      </c>
      <c r="J1365" s="5" t="s">
        <v>1196</v>
      </c>
      <c r="K1365" s="5" t="s">
        <v>1357</v>
      </c>
      <c r="L1365" s="5" t="s">
        <v>1433</v>
      </c>
      <c r="M1365" s="15"/>
      <c r="N1365" s="15"/>
      <c r="O1365" s="13">
        <v>0.24</v>
      </c>
      <c r="P1365" s="18">
        <v>5071.2839999999997</v>
      </c>
      <c r="Q1365" s="4">
        <f t="shared" si="150"/>
        <v>2763.993312551052</v>
      </c>
      <c r="R1365" s="4">
        <f t="shared" si="151"/>
        <v>1216.157057522463</v>
      </c>
      <c r="S1365" s="16">
        <v>0</v>
      </c>
      <c r="T1365" s="2">
        <f t="shared" si="153"/>
        <v>1547.836255028589</v>
      </c>
    </row>
    <row r="1366" spans="1:20" x14ac:dyDescent="0.25">
      <c r="A1366" s="22" t="s">
        <v>654</v>
      </c>
      <c r="B1366" s="5" t="s">
        <v>1167</v>
      </c>
      <c r="C1366" s="5" t="s">
        <v>1168</v>
      </c>
      <c r="D1366" s="5" t="s">
        <v>1336</v>
      </c>
      <c r="E1366" s="5" t="s">
        <v>1352</v>
      </c>
      <c r="F1366" s="5" t="s">
        <v>2314</v>
      </c>
      <c r="G1366" s="5" t="s">
        <v>2315</v>
      </c>
      <c r="H1366" s="5" t="s">
        <v>1393</v>
      </c>
      <c r="I1366" s="5" t="s">
        <v>1167</v>
      </c>
      <c r="J1366" s="5" t="s">
        <v>1168</v>
      </c>
      <c r="K1366" s="5" t="s">
        <v>1336</v>
      </c>
      <c r="L1366" s="5" t="s">
        <v>1352</v>
      </c>
      <c r="M1366" s="15"/>
      <c r="N1366" s="15"/>
      <c r="O1366" s="13">
        <v>1</v>
      </c>
      <c r="P1366" s="18">
        <v>176491.13999999998</v>
      </c>
      <c r="Q1366" s="4">
        <f t="shared" si="150"/>
        <v>96192.666528735426</v>
      </c>
      <c r="R1366" s="4">
        <f t="shared" si="151"/>
        <v>42324.773272643586</v>
      </c>
      <c r="S1366" s="16">
        <v>0</v>
      </c>
      <c r="T1366" s="2">
        <f t="shared" si="153"/>
        <v>53867.89325609184</v>
      </c>
    </row>
    <row r="1367" spans="1:20" x14ac:dyDescent="0.25">
      <c r="A1367" s="22" t="s">
        <v>655</v>
      </c>
      <c r="B1367" s="5" t="s">
        <v>1297</v>
      </c>
      <c r="C1367" s="5" t="s">
        <v>1298</v>
      </c>
      <c r="D1367" s="5" t="s">
        <v>1353</v>
      </c>
      <c r="E1367" s="5" t="s">
        <v>1354</v>
      </c>
      <c r="F1367" s="5" t="s">
        <v>2214</v>
      </c>
      <c r="G1367" s="5" t="s">
        <v>2215</v>
      </c>
      <c r="H1367" s="5" t="s">
        <v>1393</v>
      </c>
      <c r="I1367" s="5" t="s">
        <v>1297</v>
      </c>
      <c r="J1367" s="5" t="s">
        <v>1298</v>
      </c>
      <c r="K1367" s="5" t="s">
        <v>1353</v>
      </c>
      <c r="L1367" s="5" t="s">
        <v>1399</v>
      </c>
      <c r="M1367" s="15"/>
      <c r="N1367" s="15"/>
      <c r="O1367" s="13">
        <v>1</v>
      </c>
      <c r="P1367" s="18">
        <v>7121.7399999999989</v>
      </c>
      <c r="Q1367" s="4">
        <f t="shared" si="150"/>
        <v>3881.5498666072199</v>
      </c>
      <c r="R1367" s="4">
        <f t="shared" si="151"/>
        <v>1707.8819413071767</v>
      </c>
      <c r="S1367" s="16">
        <v>0</v>
      </c>
      <c r="T1367" s="2">
        <f t="shared" si="153"/>
        <v>2173.667925300043</v>
      </c>
    </row>
    <row r="1368" spans="1:20" x14ac:dyDescent="0.25">
      <c r="A1368" s="22" t="s">
        <v>655</v>
      </c>
      <c r="B1368" s="5" t="s">
        <v>1297</v>
      </c>
      <c r="C1368" s="5" t="s">
        <v>1298</v>
      </c>
      <c r="D1368" s="5" t="s">
        <v>1353</v>
      </c>
      <c r="E1368" s="5" t="s">
        <v>1354</v>
      </c>
      <c r="F1368" s="5" t="s">
        <v>2214</v>
      </c>
      <c r="G1368" s="5" t="s">
        <v>2215</v>
      </c>
      <c r="H1368" s="5" t="s">
        <v>1393</v>
      </c>
      <c r="I1368" s="5" t="s">
        <v>1299</v>
      </c>
      <c r="J1368" s="5" t="s">
        <v>1300</v>
      </c>
      <c r="K1368" s="5" t="s">
        <v>1353</v>
      </c>
      <c r="L1368" s="5" t="s">
        <v>1399</v>
      </c>
      <c r="M1368" s="15"/>
      <c r="N1368" s="15"/>
      <c r="O1368" s="13">
        <v>0</v>
      </c>
      <c r="P1368" s="18">
        <v>0</v>
      </c>
      <c r="Q1368" s="4">
        <f t="shared" si="150"/>
        <v>0</v>
      </c>
      <c r="R1368" s="4">
        <f t="shared" si="151"/>
        <v>0</v>
      </c>
      <c r="S1368" s="16">
        <v>0</v>
      </c>
      <c r="T1368" s="2">
        <f t="shared" si="153"/>
        <v>0</v>
      </c>
    </row>
    <row r="1369" spans="1:20" x14ac:dyDescent="0.25">
      <c r="A1369" s="22" t="s">
        <v>656</v>
      </c>
      <c r="B1369" s="5" t="s">
        <v>1169</v>
      </c>
      <c r="C1369" s="5" t="s">
        <v>1170</v>
      </c>
      <c r="D1369" s="5" t="s">
        <v>1348</v>
      </c>
      <c r="E1369" s="5" t="s">
        <v>1349</v>
      </c>
      <c r="F1369" s="5" t="s">
        <v>1531</v>
      </c>
      <c r="G1369" s="5" t="s">
        <v>1532</v>
      </c>
      <c r="H1369" s="5" t="s">
        <v>1393</v>
      </c>
      <c r="I1369" s="5" t="s">
        <v>1169</v>
      </c>
      <c r="J1369" s="5" t="s">
        <v>1170</v>
      </c>
      <c r="K1369" s="5" t="s">
        <v>1348</v>
      </c>
      <c r="L1369" s="5" t="s">
        <v>1407</v>
      </c>
      <c r="M1369" s="15"/>
      <c r="N1369" s="15"/>
      <c r="O1369" s="13">
        <v>1</v>
      </c>
      <c r="P1369" s="18">
        <v>13750.01</v>
      </c>
      <c r="Q1369" s="4">
        <f t="shared" si="150"/>
        <v>7494.1446165330308</v>
      </c>
      <c r="R1369" s="4">
        <f t="shared" si="151"/>
        <v>3297.4236312745334</v>
      </c>
      <c r="S1369" s="16">
        <v>0</v>
      </c>
      <c r="T1369" s="2">
        <f t="shared" si="153"/>
        <v>4196.7209852584974</v>
      </c>
    </row>
    <row r="1370" spans="1:20" x14ac:dyDescent="0.25">
      <c r="A1370" s="22" t="s">
        <v>657</v>
      </c>
      <c r="B1370" s="5" t="s">
        <v>1167</v>
      </c>
      <c r="C1370" s="5" t="s">
        <v>1168</v>
      </c>
      <c r="D1370" s="5" t="s">
        <v>1336</v>
      </c>
      <c r="E1370" s="5" t="s">
        <v>1352</v>
      </c>
      <c r="F1370" s="5" t="s">
        <v>2314</v>
      </c>
      <c r="G1370" s="5" t="s">
        <v>2315</v>
      </c>
      <c r="H1370" s="5" t="s">
        <v>1393</v>
      </c>
      <c r="I1370" s="5" t="s">
        <v>1167</v>
      </c>
      <c r="J1370" s="5" t="s">
        <v>1168</v>
      </c>
      <c r="K1370" s="5" t="s">
        <v>1336</v>
      </c>
      <c r="L1370" s="5" t="s">
        <v>1352</v>
      </c>
      <c r="M1370" s="15"/>
      <c r="N1370" s="15"/>
      <c r="O1370" s="13">
        <v>1</v>
      </c>
      <c r="P1370" s="18">
        <v>290.19</v>
      </c>
      <c r="Q1370" s="4">
        <f t="shared" si="150"/>
        <v>158.16176324757001</v>
      </c>
      <c r="R1370" s="4">
        <f t="shared" si="151"/>
        <v>69.591175828930801</v>
      </c>
      <c r="S1370" s="16">
        <v>0</v>
      </c>
      <c r="T1370" s="2">
        <f t="shared" si="153"/>
        <v>88.570587418639207</v>
      </c>
    </row>
    <row r="1371" spans="1:20" x14ac:dyDescent="0.25">
      <c r="A1371" s="22" t="s">
        <v>658</v>
      </c>
      <c r="B1371" s="5" t="s">
        <v>1185</v>
      </c>
      <c r="C1371" s="5" t="s">
        <v>1186</v>
      </c>
      <c r="D1371" s="5" t="s">
        <v>1357</v>
      </c>
      <c r="E1371" s="5" t="s">
        <v>1358</v>
      </c>
      <c r="F1371" s="5" t="s">
        <v>1735</v>
      </c>
      <c r="G1371" s="5" t="s">
        <v>1736</v>
      </c>
      <c r="H1371" s="5" t="s">
        <v>1393</v>
      </c>
      <c r="I1371" s="5" t="s">
        <v>1185</v>
      </c>
      <c r="J1371" s="5" t="s">
        <v>1186</v>
      </c>
      <c r="K1371" s="5" t="s">
        <v>1357</v>
      </c>
      <c r="L1371" s="5" t="s">
        <v>1433</v>
      </c>
      <c r="M1371" s="15"/>
      <c r="N1371" s="15"/>
      <c r="O1371" s="13">
        <v>1</v>
      </c>
      <c r="P1371" s="18">
        <v>4003.8600000000006</v>
      </c>
      <c r="Q1371" s="4">
        <f t="shared" si="150"/>
        <v>2182.2170212495803</v>
      </c>
      <c r="R1371" s="4">
        <f t="shared" si="151"/>
        <v>960.17548934981528</v>
      </c>
      <c r="S1371" s="16">
        <v>0</v>
      </c>
      <c r="T1371" s="2">
        <f t="shared" si="153"/>
        <v>1222.041531899765</v>
      </c>
    </row>
    <row r="1372" spans="1:20" x14ac:dyDescent="0.25">
      <c r="A1372" s="22" t="s">
        <v>659</v>
      </c>
      <c r="B1372" s="5" t="s">
        <v>1167</v>
      </c>
      <c r="C1372" s="5" t="s">
        <v>1168</v>
      </c>
      <c r="D1372" s="5" t="s">
        <v>1336</v>
      </c>
      <c r="E1372" s="5" t="s">
        <v>1352</v>
      </c>
      <c r="F1372" s="5" t="s">
        <v>2316</v>
      </c>
      <c r="G1372" s="5" t="s">
        <v>2317</v>
      </c>
      <c r="H1372" s="5" t="s">
        <v>1393</v>
      </c>
      <c r="I1372" s="5" t="s">
        <v>1167</v>
      </c>
      <c r="J1372" s="5" t="s">
        <v>1168</v>
      </c>
      <c r="K1372" s="5" t="s">
        <v>1336</v>
      </c>
      <c r="L1372" s="5" t="s">
        <v>1352</v>
      </c>
      <c r="M1372" s="15"/>
      <c r="N1372" s="15"/>
      <c r="O1372" s="13">
        <v>1</v>
      </c>
      <c r="P1372" s="18">
        <v>57066.15</v>
      </c>
      <c r="Q1372" s="4">
        <f t="shared" si="150"/>
        <v>31102.666893243455</v>
      </c>
      <c r="R1372" s="4">
        <f t="shared" si="151"/>
        <v>13685.173433027121</v>
      </c>
      <c r="S1372" s="16">
        <v>0</v>
      </c>
      <c r="T1372" s="2">
        <f t="shared" si="153"/>
        <v>17417.493460216334</v>
      </c>
    </row>
    <row r="1373" spans="1:20" x14ac:dyDescent="0.25">
      <c r="A1373" s="22" t="s">
        <v>660</v>
      </c>
      <c r="B1373" s="5" t="s">
        <v>1187</v>
      </c>
      <c r="C1373" s="5" t="s">
        <v>1339</v>
      </c>
      <c r="D1373" s="5" t="s">
        <v>1336</v>
      </c>
      <c r="E1373" s="5" t="s">
        <v>1352</v>
      </c>
      <c r="F1373" s="5" t="s">
        <v>1870</v>
      </c>
      <c r="G1373" s="5" t="s">
        <v>1871</v>
      </c>
      <c r="H1373" s="5" t="s">
        <v>1393</v>
      </c>
      <c r="I1373" s="5" t="s">
        <v>1141</v>
      </c>
      <c r="J1373" s="5" t="s">
        <v>1142</v>
      </c>
      <c r="K1373" s="5" t="s">
        <v>1336</v>
      </c>
      <c r="L1373" s="5" t="s">
        <v>1352</v>
      </c>
      <c r="M1373" s="15"/>
      <c r="N1373" s="15"/>
      <c r="O1373" s="13">
        <v>0.5</v>
      </c>
      <c r="P1373" s="18">
        <v>17339.055</v>
      </c>
      <c r="Q1373" s="4">
        <f t="shared" si="150"/>
        <v>9450.2757222736655</v>
      </c>
      <c r="R1373" s="4">
        <f t="shared" si="151"/>
        <v>4158.1213178004127</v>
      </c>
      <c r="S1373" s="16">
        <v>0</v>
      </c>
      <c r="T1373" s="2">
        <f t="shared" si="153"/>
        <v>5292.1544044732527</v>
      </c>
    </row>
    <row r="1374" spans="1:20" x14ac:dyDescent="0.25">
      <c r="A1374" s="22" t="s">
        <v>660</v>
      </c>
      <c r="B1374" s="5" t="s">
        <v>1187</v>
      </c>
      <c r="C1374" s="5" t="s">
        <v>1339</v>
      </c>
      <c r="D1374" s="5" t="s">
        <v>1336</v>
      </c>
      <c r="E1374" s="5" t="s">
        <v>1352</v>
      </c>
      <c r="F1374" s="5" t="s">
        <v>1870</v>
      </c>
      <c r="G1374" s="5" t="s">
        <v>1871</v>
      </c>
      <c r="H1374" s="5" t="s">
        <v>1393</v>
      </c>
      <c r="I1374" s="5" t="s">
        <v>1187</v>
      </c>
      <c r="J1374" s="5" t="s">
        <v>1188</v>
      </c>
      <c r="K1374" s="5" t="s">
        <v>1336</v>
      </c>
      <c r="L1374" s="5" t="s">
        <v>1352</v>
      </c>
      <c r="M1374" s="15"/>
      <c r="N1374" s="15"/>
      <c r="O1374" s="13">
        <v>0.5</v>
      </c>
      <c r="P1374" s="18">
        <v>17339.055</v>
      </c>
      <c r="Q1374" s="4">
        <f t="shared" si="150"/>
        <v>9450.2757222736655</v>
      </c>
      <c r="R1374" s="4">
        <f t="shared" si="151"/>
        <v>4158.1213178004127</v>
      </c>
      <c r="S1374" s="16">
        <v>0</v>
      </c>
      <c r="T1374" s="2">
        <f t="shared" si="153"/>
        <v>5292.1544044732527</v>
      </c>
    </row>
    <row r="1375" spans="1:20" x14ac:dyDescent="0.25">
      <c r="A1375" s="22" t="s">
        <v>661</v>
      </c>
      <c r="B1375" s="5" t="s">
        <v>1221</v>
      </c>
      <c r="C1375" s="5" t="s">
        <v>1222</v>
      </c>
      <c r="D1375" s="5" t="s">
        <v>1363</v>
      </c>
      <c r="E1375" s="5" t="s">
        <v>1349</v>
      </c>
      <c r="F1375" s="5" t="s">
        <v>2038</v>
      </c>
      <c r="G1375" s="5" t="s">
        <v>2039</v>
      </c>
      <c r="H1375" s="5" t="s">
        <v>1402</v>
      </c>
      <c r="I1375" s="5" t="s">
        <v>1221</v>
      </c>
      <c r="J1375" s="5" t="s">
        <v>1222</v>
      </c>
      <c r="K1375" s="5" t="s">
        <v>1363</v>
      </c>
      <c r="L1375" s="5" t="s">
        <v>1407</v>
      </c>
      <c r="M1375" s="15"/>
      <c r="N1375" s="15"/>
      <c r="O1375" s="13">
        <v>0.15</v>
      </c>
      <c r="P1375" s="18">
        <v>3396.7289999999998</v>
      </c>
      <c r="Q1375" s="4">
        <f t="shared" si="150"/>
        <v>1851.3134426208871</v>
      </c>
      <c r="R1375" s="4">
        <f t="shared" si="151"/>
        <v>814.57791475319038</v>
      </c>
      <c r="S1375" s="16">
        <v>0</v>
      </c>
      <c r="T1375" s="2">
        <f t="shared" si="153"/>
        <v>1036.7355278676969</v>
      </c>
    </row>
    <row r="1376" spans="1:20" x14ac:dyDescent="0.25">
      <c r="A1376" s="22" t="s">
        <v>661</v>
      </c>
      <c r="B1376" s="5" t="s">
        <v>1221</v>
      </c>
      <c r="C1376" s="5" t="s">
        <v>1222</v>
      </c>
      <c r="D1376" s="5" t="s">
        <v>1363</v>
      </c>
      <c r="E1376" s="5" t="s">
        <v>1349</v>
      </c>
      <c r="F1376" s="5" t="s">
        <v>1923</v>
      </c>
      <c r="G1376" s="5" t="s">
        <v>1924</v>
      </c>
      <c r="H1376" s="5" t="s">
        <v>1402</v>
      </c>
      <c r="I1376" s="5" t="s">
        <v>1221</v>
      </c>
      <c r="J1376" s="5" t="s">
        <v>1222</v>
      </c>
      <c r="K1376" s="5" t="s">
        <v>1363</v>
      </c>
      <c r="L1376" s="5" t="s">
        <v>1407</v>
      </c>
      <c r="M1376" s="15"/>
      <c r="N1376" s="15"/>
      <c r="O1376" s="13">
        <v>0.25</v>
      </c>
      <c r="P1376" s="18">
        <v>5661.2150000000001</v>
      </c>
      <c r="Q1376" s="4">
        <f t="shared" si="150"/>
        <v>3085.5224043681455</v>
      </c>
      <c r="R1376" s="4">
        <f t="shared" si="151"/>
        <v>1357.629857921984</v>
      </c>
      <c r="S1376" s="16">
        <v>0</v>
      </c>
      <c r="T1376" s="2">
        <f t="shared" si="153"/>
        <v>1727.8925464461615</v>
      </c>
    </row>
    <row r="1377" spans="1:20" x14ac:dyDescent="0.25">
      <c r="A1377" s="22" t="s">
        <v>661</v>
      </c>
      <c r="B1377" s="5" t="s">
        <v>1221</v>
      </c>
      <c r="C1377" s="5" t="s">
        <v>1222</v>
      </c>
      <c r="D1377" s="5" t="s">
        <v>1363</v>
      </c>
      <c r="E1377" s="5" t="s">
        <v>1349</v>
      </c>
      <c r="F1377" s="5" t="s">
        <v>1902</v>
      </c>
      <c r="G1377" s="5" t="s">
        <v>1903</v>
      </c>
      <c r="H1377" s="5" t="s">
        <v>1402</v>
      </c>
      <c r="I1377" s="5" t="s">
        <v>1221</v>
      </c>
      <c r="J1377" s="5" t="s">
        <v>1222</v>
      </c>
      <c r="K1377" s="5" t="s">
        <v>1363</v>
      </c>
      <c r="L1377" s="5" t="s">
        <v>1407</v>
      </c>
      <c r="M1377" s="15"/>
      <c r="N1377" s="15"/>
      <c r="O1377" s="13">
        <v>0.2</v>
      </c>
      <c r="P1377" s="18">
        <v>4528.9720000000007</v>
      </c>
      <c r="Q1377" s="4">
        <f t="shared" si="150"/>
        <v>2468.4179234945168</v>
      </c>
      <c r="R1377" s="4">
        <f t="shared" si="151"/>
        <v>1086.1038863375875</v>
      </c>
      <c r="S1377" s="16">
        <v>0</v>
      </c>
      <c r="T1377" s="2">
        <f t="shared" si="153"/>
        <v>1382.3140371569293</v>
      </c>
    </row>
    <row r="1378" spans="1:20" x14ac:dyDescent="0.25">
      <c r="A1378" s="22" t="s">
        <v>661</v>
      </c>
      <c r="B1378" s="5" t="s">
        <v>1221</v>
      </c>
      <c r="C1378" s="5" t="s">
        <v>1222</v>
      </c>
      <c r="D1378" s="5" t="s">
        <v>1363</v>
      </c>
      <c r="E1378" s="5" t="s">
        <v>1349</v>
      </c>
      <c r="F1378" s="5" t="s">
        <v>1713</v>
      </c>
      <c r="G1378" s="5" t="s">
        <v>1714</v>
      </c>
      <c r="H1378" s="5" t="s">
        <v>1393</v>
      </c>
      <c r="I1378" s="5" t="s">
        <v>1221</v>
      </c>
      <c r="J1378" s="5" t="s">
        <v>1222</v>
      </c>
      <c r="K1378" s="5" t="s">
        <v>1363</v>
      </c>
      <c r="L1378" s="5" t="s">
        <v>1407</v>
      </c>
      <c r="M1378" s="15"/>
      <c r="N1378" s="15"/>
      <c r="O1378" s="13">
        <v>0.4</v>
      </c>
      <c r="P1378" s="18">
        <v>9057.9440000000013</v>
      </c>
      <c r="Q1378" s="4">
        <f t="shared" si="150"/>
        <v>4936.8358469890336</v>
      </c>
      <c r="R1378" s="4">
        <f t="shared" si="151"/>
        <v>2172.207772675175</v>
      </c>
      <c r="S1378" s="16">
        <v>0</v>
      </c>
      <c r="T1378" s="2">
        <f t="shared" si="153"/>
        <v>2764.6280743138586</v>
      </c>
    </row>
    <row r="1379" spans="1:20" x14ac:dyDescent="0.25">
      <c r="A1379" s="22" t="s">
        <v>662</v>
      </c>
      <c r="B1379" s="5" t="s">
        <v>1161</v>
      </c>
      <c r="C1379" s="5" t="s">
        <v>1162</v>
      </c>
      <c r="D1379" s="5" t="s">
        <v>1348</v>
      </c>
      <c r="E1379" s="5" t="s">
        <v>1349</v>
      </c>
      <c r="F1379" s="5" t="s">
        <v>2240</v>
      </c>
      <c r="G1379" s="5" t="s">
        <v>2241</v>
      </c>
      <c r="H1379" s="5" t="s">
        <v>1402</v>
      </c>
      <c r="I1379" s="5" t="s">
        <v>1181</v>
      </c>
      <c r="J1379" s="5" t="s">
        <v>1182</v>
      </c>
      <c r="K1379" s="5" t="s">
        <v>1346</v>
      </c>
      <c r="L1379" s="5" t="s">
        <v>1395</v>
      </c>
      <c r="M1379" s="15"/>
      <c r="N1379" s="15"/>
      <c r="O1379" s="13">
        <v>0.4</v>
      </c>
      <c r="P1379" s="18">
        <v>50638.636000000006</v>
      </c>
      <c r="Q1379" s="4">
        <f t="shared" si="150"/>
        <v>27599.489845314714</v>
      </c>
      <c r="R1379" s="4">
        <f t="shared" si="151"/>
        <v>12143.775531938474</v>
      </c>
      <c r="S1379" s="16">
        <v>0</v>
      </c>
      <c r="T1379" s="2">
        <f t="shared" si="153"/>
        <v>15455.71431337624</v>
      </c>
    </row>
    <row r="1380" spans="1:20" x14ac:dyDescent="0.25">
      <c r="A1380" s="22" t="s">
        <v>662</v>
      </c>
      <c r="B1380" s="5" t="s">
        <v>1161</v>
      </c>
      <c r="C1380" s="5" t="s">
        <v>1162</v>
      </c>
      <c r="D1380" s="5" t="s">
        <v>1348</v>
      </c>
      <c r="E1380" s="5" t="s">
        <v>1349</v>
      </c>
      <c r="F1380" s="5" t="s">
        <v>1595</v>
      </c>
      <c r="G1380" s="5" t="s">
        <v>1596</v>
      </c>
      <c r="H1380" s="5" t="s">
        <v>1393</v>
      </c>
      <c r="I1380" s="5" t="s">
        <v>1161</v>
      </c>
      <c r="J1380" s="5" t="s">
        <v>1162</v>
      </c>
      <c r="K1380" s="5" t="s">
        <v>1348</v>
      </c>
      <c r="L1380" s="5" t="s">
        <v>1407</v>
      </c>
      <c r="M1380" s="15"/>
      <c r="N1380" s="15"/>
      <c r="O1380" s="13">
        <v>0.6</v>
      </c>
      <c r="P1380" s="18">
        <v>75957.953999999998</v>
      </c>
      <c r="Q1380" s="4">
        <f t="shared" si="150"/>
        <v>41399.234767972062</v>
      </c>
      <c r="R1380" s="4">
        <f t="shared" si="151"/>
        <v>18215.663297907708</v>
      </c>
      <c r="S1380" s="16">
        <v>0</v>
      </c>
      <c r="T1380" s="2">
        <f t="shared" si="153"/>
        <v>23183.571470064355</v>
      </c>
    </row>
    <row r="1381" spans="1:20" x14ac:dyDescent="0.25">
      <c r="A1381" s="22" t="s">
        <v>663</v>
      </c>
      <c r="B1381" s="5" t="s">
        <v>1221</v>
      </c>
      <c r="C1381" s="5" t="s">
        <v>1222</v>
      </c>
      <c r="D1381" s="5" t="s">
        <v>1363</v>
      </c>
      <c r="E1381" s="5" t="s">
        <v>1349</v>
      </c>
      <c r="F1381" s="5" t="s">
        <v>1480</v>
      </c>
      <c r="G1381" s="5" t="s">
        <v>1481</v>
      </c>
      <c r="H1381" s="5" t="s">
        <v>1402</v>
      </c>
      <c r="I1381" s="5" t="s">
        <v>1173</v>
      </c>
      <c r="J1381" s="5" t="s">
        <v>1174</v>
      </c>
      <c r="K1381" s="5" t="s">
        <v>1336</v>
      </c>
      <c r="L1381" s="5" t="s">
        <v>1352</v>
      </c>
      <c r="M1381" s="15"/>
      <c r="N1381" s="15"/>
      <c r="O1381" s="13">
        <v>0.24</v>
      </c>
      <c r="P1381" s="18">
        <v>2847.4655999999995</v>
      </c>
      <c r="Q1381" s="4">
        <f t="shared" si="150"/>
        <v>1551.9493438188767</v>
      </c>
      <c r="R1381" s="4">
        <f t="shared" si="151"/>
        <v>682.85771128030581</v>
      </c>
      <c r="S1381" s="16">
        <v>0</v>
      </c>
      <c r="T1381" s="2">
        <f t="shared" si="153"/>
        <v>869.09163253857093</v>
      </c>
    </row>
    <row r="1382" spans="1:20" x14ac:dyDescent="0.25">
      <c r="A1382" s="22" t="s">
        <v>663</v>
      </c>
      <c r="B1382" s="5" t="s">
        <v>1221</v>
      </c>
      <c r="C1382" s="5" t="s">
        <v>1222</v>
      </c>
      <c r="D1382" s="5" t="s">
        <v>1363</v>
      </c>
      <c r="E1382" s="5" t="s">
        <v>1349</v>
      </c>
      <c r="F1382" s="5" t="s">
        <v>1482</v>
      </c>
      <c r="G1382" s="5" t="s">
        <v>1483</v>
      </c>
      <c r="H1382" s="5" t="s">
        <v>1402</v>
      </c>
      <c r="I1382" s="5" t="s">
        <v>1173</v>
      </c>
      <c r="J1382" s="5" t="s">
        <v>1174</v>
      </c>
      <c r="K1382" s="5" t="s">
        <v>1336</v>
      </c>
      <c r="L1382" s="5" t="s">
        <v>1352</v>
      </c>
      <c r="M1382" s="15"/>
      <c r="N1382" s="15"/>
      <c r="O1382" s="13">
        <v>0.12</v>
      </c>
      <c r="P1382" s="18">
        <v>1423.7327999999998</v>
      </c>
      <c r="Q1382" s="4">
        <f t="shared" si="150"/>
        <v>775.97467190943837</v>
      </c>
      <c r="R1382" s="4">
        <f t="shared" si="151"/>
        <v>341.4288556401529</v>
      </c>
      <c r="S1382" s="16">
        <v>0</v>
      </c>
      <c r="T1382" s="2">
        <f t="shared" si="153"/>
        <v>434.54581626928547</v>
      </c>
    </row>
    <row r="1383" spans="1:20" x14ac:dyDescent="0.25">
      <c r="A1383" s="22" t="s">
        <v>663</v>
      </c>
      <c r="B1383" s="5" t="s">
        <v>1221</v>
      </c>
      <c r="C1383" s="5" t="s">
        <v>1222</v>
      </c>
      <c r="D1383" s="5" t="s">
        <v>1363</v>
      </c>
      <c r="E1383" s="5" t="s">
        <v>1349</v>
      </c>
      <c r="F1383" s="5" t="s">
        <v>1713</v>
      </c>
      <c r="G1383" s="5" t="s">
        <v>1714</v>
      </c>
      <c r="H1383" s="5" t="s">
        <v>1393</v>
      </c>
      <c r="I1383" s="5" t="s">
        <v>1221</v>
      </c>
      <c r="J1383" s="5" t="s">
        <v>1222</v>
      </c>
      <c r="K1383" s="5" t="s">
        <v>1363</v>
      </c>
      <c r="L1383" s="5" t="s">
        <v>1407</v>
      </c>
      <c r="M1383" s="15"/>
      <c r="N1383" s="15"/>
      <c r="O1383" s="13">
        <v>0.64</v>
      </c>
      <c r="P1383" s="18">
        <v>7593.2415999999994</v>
      </c>
      <c r="Q1383" s="4">
        <f t="shared" si="150"/>
        <v>4138.5315835170049</v>
      </c>
      <c r="R1383" s="4">
        <f t="shared" si="151"/>
        <v>1820.9538967474821</v>
      </c>
      <c r="S1383" s="16">
        <v>0</v>
      </c>
      <c r="T1383" s="2">
        <f t="shared" si="153"/>
        <v>2317.5776867695231</v>
      </c>
    </row>
    <row r="1384" spans="1:20" x14ac:dyDescent="0.25">
      <c r="A1384" s="22" t="s">
        <v>664</v>
      </c>
      <c r="B1384" s="5" t="s">
        <v>1201</v>
      </c>
      <c r="C1384" s="5" t="s">
        <v>1202</v>
      </c>
      <c r="D1384" s="5" t="s">
        <v>1348</v>
      </c>
      <c r="E1384" s="5" t="s">
        <v>1349</v>
      </c>
      <c r="F1384" s="5" t="s">
        <v>2196</v>
      </c>
      <c r="G1384" s="5" t="s">
        <v>2197</v>
      </c>
      <c r="H1384" s="5" t="s">
        <v>1393</v>
      </c>
      <c r="I1384" s="5" t="s">
        <v>1201</v>
      </c>
      <c r="J1384" s="5" t="s">
        <v>1202</v>
      </c>
      <c r="K1384" s="5" t="s">
        <v>1348</v>
      </c>
      <c r="L1384" s="5" t="s">
        <v>1407</v>
      </c>
      <c r="M1384" s="15"/>
      <c r="N1384" s="15"/>
      <c r="O1384" s="13">
        <v>1</v>
      </c>
      <c r="P1384" s="18">
        <v>4872.1900000000005</v>
      </c>
      <c r="Q1384" s="4">
        <f t="shared" si="150"/>
        <v>2655.4814475935705</v>
      </c>
      <c r="R1384" s="4">
        <f t="shared" si="151"/>
        <v>1168.411836941171</v>
      </c>
      <c r="S1384" s="16">
        <v>0</v>
      </c>
      <c r="T1384" s="2">
        <f t="shared" si="153"/>
        <v>1487.0696106523994</v>
      </c>
    </row>
    <row r="1385" spans="1:20" x14ac:dyDescent="0.25">
      <c r="A1385" s="22" t="s">
        <v>665</v>
      </c>
      <c r="B1385" s="5" t="s">
        <v>1199</v>
      </c>
      <c r="C1385" s="5" t="s">
        <v>1200</v>
      </c>
      <c r="D1385" s="5" t="s">
        <v>1353</v>
      </c>
      <c r="E1385" s="5" t="s">
        <v>1354</v>
      </c>
      <c r="F1385" s="5" t="s">
        <v>2216</v>
      </c>
      <c r="G1385" s="5" t="s">
        <v>2217</v>
      </c>
      <c r="H1385" s="5" t="s">
        <v>1393</v>
      </c>
      <c r="I1385" s="5" t="s">
        <v>1199</v>
      </c>
      <c r="J1385" s="5" t="s">
        <v>1200</v>
      </c>
      <c r="K1385" s="5" t="s">
        <v>1353</v>
      </c>
      <c r="L1385" s="5" t="s">
        <v>1399</v>
      </c>
      <c r="M1385" s="15"/>
      <c r="N1385" s="15"/>
      <c r="O1385" s="13">
        <v>1</v>
      </c>
      <c r="P1385" s="18">
        <v>39398.979999999996</v>
      </c>
      <c r="Q1385" s="4">
        <f t="shared" si="150"/>
        <v>21473.559209330939</v>
      </c>
      <c r="R1385" s="4">
        <f t="shared" si="151"/>
        <v>9448.3660521056136</v>
      </c>
      <c r="S1385" s="16">
        <v>0</v>
      </c>
      <c r="T1385" s="2">
        <f t="shared" si="153"/>
        <v>12025.193157225325</v>
      </c>
    </row>
    <row r="1386" spans="1:20" x14ac:dyDescent="0.25">
      <c r="A1386" s="22" t="s">
        <v>666</v>
      </c>
      <c r="B1386" s="5" t="s">
        <v>1261</v>
      </c>
      <c r="C1386" s="5" t="s">
        <v>1262</v>
      </c>
      <c r="D1386" s="5" t="s">
        <v>1261</v>
      </c>
      <c r="E1386" s="5" t="s">
        <v>1387</v>
      </c>
      <c r="F1386" s="5" t="s">
        <v>2305</v>
      </c>
      <c r="G1386" s="5" t="s">
        <v>2306</v>
      </c>
      <c r="H1386" s="5" t="s">
        <v>1393</v>
      </c>
      <c r="I1386" s="5" t="s">
        <v>1261</v>
      </c>
      <c r="J1386" s="5" t="s">
        <v>1262</v>
      </c>
      <c r="K1386" s="5" t="s">
        <v>1801</v>
      </c>
      <c r="L1386" s="5" t="s">
        <v>1802</v>
      </c>
      <c r="M1386" s="15"/>
      <c r="N1386" s="15"/>
      <c r="O1386" s="13">
        <v>1</v>
      </c>
      <c r="P1386" s="18">
        <v>139.91999999999999</v>
      </c>
      <c r="Q1386" s="4">
        <f t="shared" si="150"/>
        <v>76.260360155759997</v>
      </c>
      <c r="R1386" s="4">
        <f t="shared" si="151"/>
        <v>33.554558468534402</v>
      </c>
      <c r="S1386" s="16">
        <v>0</v>
      </c>
      <c r="T1386" s="2">
        <f t="shared" si="153"/>
        <v>42.705801687225595</v>
      </c>
    </row>
    <row r="1387" spans="1:20" x14ac:dyDescent="0.25">
      <c r="A1387" s="22" t="s">
        <v>667</v>
      </c>
      <c r="B1387" s="5" t="s">
        <v>1169</v>
      </c>
      <c r="C1387" s="5" t="s">
        <v>1170</v>
      </c>
      <c r="D1387" s="5" t="s">
        <v>1348</v>
      </c>
      <c r="E1387" s="5" t="s">
        <v>1349</v>
      </c>
      <c r="F1387" s="5" t="s">
        <v>2275</v>
      </c>
      <c r="G1387" s="5" t="s">
        <v>2276</v>
      </c>
      <c r="H1387" s="5" t="s">
        <v>1393</v>
      </c>
      <c r="I1387" s="5" t="s">
        <v>1169</v>
      </c>
      <c r="J1387" s="5" t="s">
        <v>1170</v>
      </c>
      <c r="K1387" s="5" t="s">
        <v>1348</v>
      </c>
      <c r="L1387" s="5" t="s">
        <v>1407</v>
      </c>
      <c r="M1387" s="15"/>
      <c r="N1387" s="15"/>
      <c r="O1387" s="13">
        <v>1</v>
      </c>
      <c r="P1387" s="18">
        <v>32948.410000000003</v>
      </c>
      <c r="Q1387" s="4">
        <f t="shared" si="150"/>
        <v>17957.815988848233</v>
      </c>
      <c r="R1387" s="4">
        <f t="shared" si="151"/>
        <v>7901.4390350932226</v>
      </c>
      <c r="S1387" s="16">
        <v>0</v>
      </c>
      <c r="T1387" s="2">
        <f t="shared" si="153"/>
        <v>10056.376953755011</v>
      </c>
    </row>
    <row r="1388" spans="1:20" x14ac:dyDescent="0.25">
      <c r="A1388" s="22" t="s">
        <v>668</v>
      </c>
      <c r="B1388" s="5" t="s">
        <v>1153</v>
      </c>
      <c r="C1388" s="5" t="s">
        <v>1154</v>
      </c>
      <c r="D1388" s="5" t="s">
        <v>1348</v>
      </c>
      <c r="E1388" s="5" t="s">
        <v>1349</v>
      </c>
      <c r="F1388" s="5" t="s">
        <v>1583</v>
      </c>
      <c r="G1388" s="5" t="s">
        <v>1584</v>
      </c>
      <c r="H1388" s="5" t="s">
        <v>1393</v>
      </c>
      <c r="I1388" s="5" t="s">
        <v>1153</v>
      </c>
      <c r="J1388" s="5" t="s">
        <v>1154</v>
      </c>
      <c r="K1388" s="5" t="s">
        <v>1348</v>
      </c>
      <c r="L1388" s="5" t="s">
        <v>1407</v>
      </c>
      <c r="M1388" s="15"/>
      <c r="N1388" s="15"/>
      <c r="O1388" s="13">
        <v>1</v>
      </c>
      <c r="P1388" s="18">
        <v>1562.18</v>
      </c>
      <c r="Q1388" s="4">
        <f t="shared" si="150"/>
        <v>851.43231438054011</v>
      </c>
      <c r="R1388" s="4">
        <f t="shared" si="151"/>
        <v>374.63021832743766</v>
      </c>
      <c r="S1388" s="16">
        <v>0</v>
      </c>
      <c r="T1388" s="2">
        <f t="shared" si="153"/>
        <v>476.80209605310245</v>
      </c>
    </row>
    <row r="1389" spans="1:20" x14ac:dyDescent="0.25">
      <c r="A1389" s="22" t="s">
        <v>669</v>
      </c>
      <c r="B1389" s="5" t="s">
        <v>1153</v>
      </c>
      <c r="C1389" s="5" t="s">
        <v>1154</v>
      </c>
      <c r="D1389" s="5" t="s">
        <v>1348</v>
      </c>
      <c r="E1389" s="5" t="s">
        <v>1349</v>
      </c>
      <c r="F1389" s="5" t="s">
        <v>1553</v>
      </c>
      <c r="G1389" s="5" t="s">
        <v>1554</v>
      </c>
      <c r="H1389" s="5" t="s">
        <v>1402</v>
      </c>
      <c r="I1389" s="5" t="s">
        <v>1153</v>
      </c>
      <c r="J1389" s="5" t="s">
        <v>1154</v>
      </c>
      <c r="K1389" s="5" t="s">
        <v>1348</v>
      </c>
      <c r="L1389" s="5" t="s">
        <v>1407</v>
      </c>
      <c r="M1389" s="15"/>
      <c r="N1389" s="15"/>
      <c r="O1389" s="13">
        <v>0.2</v>
      </c>
      <c r="P1389" s="18">
        <v>8778.0920000000006</v>
      </c>
      <c r="Q1389" s="4">
        <f t="shared" si="150"/>
        <v>4784.3085863378765</v>
      </c>
      <c r="R1389" s="4">
        <f t="shared" si="151"/>
        <v>2105.0957779886658</v>
      </c>
      <c r="S1389" s="16">
        <v>0</v>
      </c>
      <c r="T1389" s="2">
        <f t="shared" si="153"/>
        <v>2679.2128083492107</v>
      </c>
    </row>
    <row r="1390" spans="1:20" x14ac:dyDescent="0.25">
      <c r="A1390" s="22" t="s">
        <v>669</v>
      </c>
      <c r="B1390" s="5" t="s">
        <v>1153</v>
      </c>
      <c r="C1390" s="5" t="s">
        <v>1154</v>
      </c>
      <c r="D1390" s="5" t="s">
        <v>1348</v>
      </c>
      <c r="E1390" s="5" t="s">
        <v>1349</v>
      </c>
      <c r="F1390" s="5" t="s">
        <v>1605</v>
      </c>
      <c r="G1390" s="5" t="s">
        <v>1606</v>
      </c>
      <c r="H1390" s="5" t="s">
        <v>1393</v>
      </c>
      <c r="I1390" s="5" t="s">
        <v>1153</v>
      </c>
      <c r="J1390" s="5" t="s">
        <v>1154</v>
      </c>
      <c r="K1390" s="5" t="s">
        <v>1348</v>
      </c>
      <c r="L1390" s="5" t="s">
        <v>1407</v>
      </c>
      <c r="M1390" s="15"/>
      <c r="N1390" s="15"/>
      <c r="O1390" s="13">
        <v>0.6</v>
      </c>
      <c r="P1390" s="18">
        <v>26334.275999999998</v>
      </c>
      <c r="Q1390" s="4">
        <f t="shared" si="150"/>
        <v>14352.925759013628</v>
      </c>
      <c r="R1390" s="4">
        <f t="shared" si="151"/>
        <v>6315.2873339659964</v>
      </c>
      <c r="S1390" s="16">
        <v>0</v>
      </c>
      <c r="T1390" s="2">
        <f t="shared" si="153"/>
        <v>8037.6384250476312</v>
      </c>
    </row>
    <row r="1391" spans="1:20" x14ac:dyDescent="0.25">
      <c r="A1391" s="22" t="s">
        <v>669</v>
      </c>
      <c r="B1391" s="5" t="s">
        <v>1153</v>
      </c>
      <c r="C1391" s="5" t="s">
        <v>1154</v>
      </c>
      <c r="D1391" s="5" t="s">
        <v>1348</v>
      </c>
      <c r="E1391" s="5" t="s">
        <v>1349</v>
      </c>
      <c r="F1391" s="5" t="s">
        <v>1633</v>
      </c>
      <c r="G1391" s="5" t="s">
        <v>1634</v>
      </c>
      <c r="H1391" s="5" t="s">
        <v>1402</v>
      </c>
      <c r="I1391" s="5" t="s">
        <v>1163</v>
      </c>
      <c r="J1391" s="14" t="s">
        <v>1164</v>
      </c>
      <c r="K1391" s="5" t="s">
        <v>1348</v>
      </c>
      <c r="L1391" s="5" t="s">
        <v>1407</v>
      </c>
      <c r="M1391" s="15"/>
      <c r="N1391" s="15"/>
      <c r="O1391" s="13">
        <v>0.2</v>
      </c>
      <c r="P1391" s="18">
        <v>8778.0920000000006</v>
      </c>
      <c r="Q1391" s="4">
        <f t="shared" si="150"/>
        <v>4784.3085863378765</v>
      </c>
      <c r="R1391" s="4">
        <f t="shared" si="151"/>
        <v>2105.0957779886658</v>
      </c>
      <c r="S1391" s="16">
        <v>0</v>
      </c>
      <c r="T1391" s="2">
        <f t="shared" si="153"/>
        <v>2679.2128083492107</v>
      </c>
    </row>
    <row r="1392" spans="1:20" x14ac:dyDescent="0.25">
      <c r="A1392" s="22" t="s">
        <v>670</v>
      </c>
      <c r="B1392" s="5" t="s">
        <v>1221</v>
      </c>
      <c r="C1392" s="5" t="s">
        <v>1222</v>
      </c>
      <c r="D1392" s="5" t="s">
        <v>1363</v>
      </c>
      <c r="E1392" s="5" t="s">
        <v>1349</v>
      </c>
      <c r="F1392" s="8" t="s">
        <v>2318</v>
      </c>
      <c r="G1392" s="5" t="s">
        <v>2319</v>
      </c>
      <c r="H1392" s="5" t="s">
        <v>1393</v>
      </c>
      <c r="I1392" s="5" t="s">
        <v>1221</v>
      </c>
      <c r="J1392" s="5" t="s">
        <v>1222</v>
      </c>
      <c r="K1392" s="5" t="s">
        <v>1363</v>
      </c>
      <c r="L1392" s="5" t="s">
        <v>1407</v>
      </c>
      <c r="M1392" s="15"/>
      <c r="N1392" s="15"/>
      <c r="O1392" s="13">
        <v>0.5</v>
      </c>
      <c r="P1392" s="18">
        <v>7197.9699999999993</v>
      </c>
      <c r="Q1392" s="4">
        <f t="shared" si="150"/>
        <v>3923.0973741449102</v>
      </c>
      <c r="R1392" s="4">
        <f t="shared" si="151"/>
        <v>1726.1628446237605</v>
      </c>
      <c r="S1392" s="16">
        <v>0</v>
      </c>
      <c r="T1392" s="2">
        <f t="shared" si="153"/>
        <v>2196.9345295211497</v>
      </c>
    </row>
    <row r="1393" spans="1:20" x14ac:dyDescent="0.25">
      <c r="A1393" s="22" t="s">
        <v>670</v>
      </c>
      <c r="B1393" s="5" t="s">
        <v>1221</v>
      </c>
      <c r="C1393" s="5" t="s">
        <v>1222</v>
      </c>
      <c r="D1393" s="5" t="s">
        <v>1363</v>
      </c>
      <c r="E1393" s="5" t="s">
        <v>1349</v>
      </c>
      <c r="F1393" s="8" t="s">
        <v>2320</v>
      </c>
      <c r="G1393" s="5" t="s">
        <v>2321</v>
      </c>
      <c r="H1393" s="5" t="s">
        <v>1402</v>
      </c>
      <c r="I1393" s="5" t="s">
        <v>1155</v>
      </c>
      <c r="J1393" s="5" t="s">
        <v>1156</v>
      </c>
      <c r="K1393" s="5" t="s">
        <v>1336</v>
      </c>
      <c r="L1393" s="5" t="s">
        <v>1352</v>
      </c>
      <c r="M1393" s="15"/>
      <c r="N1393" s="15"/>
      <c r="O1393" s="13">
        <v>0.25</v>
      </c>
      <c r="P1393" s="18">
        <v>3598.9849999999997</v>
      </c>
      <c r="Q1393" s="4">
        <f t="shared" si="150"/>
        <v>1961.5486870724551</v>
      </c>
      <c r="R1393" s="4">
        <f t="shared" si="151"/>
        <v>863.08142231188026</v>
      </c>
      <c r="S1393" s="16">
        <v>0</v>
      </c>
      <c r="T1393" s="2">
        <f t="shared" si="153"/>
        <v>1098.4672647605748</v>
      </c>
    </row>
    <row r="1394" spans="1:20" x14ac:dyDescent="0.25">
      <c r="A1394" s="22" t="s">
        <v>670</v>
      </c>
      <c r="B1394" s="5" t="s">
        <v>1221</v>
      </c>
      <c r="C1394" s="5" t="s">
        <v>1222</v>
      </c>
      <c r="D1394" s="5" t="s">
        <v>1363</v>
      </c>
      <c r="E1394" s="5" t="s">
        <v>1349</v>
      </c>
      <c r="F1394" s="8" t="s">
        <v>2320</v>
      </c>
      <c r="G1394" s="5" t="s">
        <v>2321</v>
      </c>
      <c r="H1394" s="5" t="s">
        <v>1402</v>
      </c>
      <c r="I1394" s="5" t="s">
        <v>1231</v>
      </c>
      <c r="J1394" s="5" t="s">
        <v>1232</v>
      </c>
      <c r="K1394" s="5" t="s">
        <v>1359</v>
      </c>
      <c r="L1394" s="5" t="s">
        <v>1394</v>
      </c>
      <c r="M1394" s="5" t="s">
        <v>1336</v>
      </c>
      <c r="N1394" s="5" t="s">
        <v>2588</v>
      </c>
      <c r="O1394" s="13">
        <v>0.25</v>
      </c>
      <c r="P1394" s="18">
        <v>3598.9849999999997</v>
      </c>
      <c r="Q1394" s="4">
        <f t="shared" si="150"/>
        <v>1961.5486870724551</v>
      </c>
      <c r="R1394" s="4"/>
      <c r="S1394" s="4">
        <f>Q1394</f>
        <v>1961.5486870724551</v>
      </c>
      <c r="T1394" s="1"/>
    </row>
    <row r="1395" spans="1:20" x14ac:dyDescent="0.25">
      <c r="A1395" s="22" t="s">
        <v>671</v>
      </c>
      <c r="B1395" s="5" t="s">
        <v>1221</v>
      </c>
      <c r="C1395" s="5" t="s">
        <v>1222</v>
      </c>
      <c r="D1395" s="5" t="s">
        <v>1363</v>
      </c>
      <c r="E1395" s="5" t="s">
        <v>1349</v>
      </c>
      <c r="F1395" s="5" t="s">
        <v>2318</v>
      </c>
      <c r="G1395" s="5" t="s">
        <v>2319</v>
      </c>
      <c r="H1395" s="5" t="s">
        <v>1393</v>
      </c>
      <c r="I1395" s="5" t="s">
        <v>1221</v>
      </c>
      <c r="J1395" s="5" t="s">
        <v>1222</v>
      </c>
      <c r="K1395" s="5" t="s">
        <v>1363</v>
      </c>
      <c r="L1395" s="5" t="s">
        <v>1407</v>
      </c>
      <c r="M1395" s="15"/>
      <c r="N1395" s="15"/>
      <c r="O1395" s="13">
        <v>0.5</v>
      </c>
      <c r="P1395" s="18">
        <v>13361.164999999999</v>
      </c>
      <c r="Q1395" s="4">
        <f t="shared" si="150"/>
        <v>7282.2130860529951</v>
      </c>
      <c r="R1395" s="4">
        <f t="shared" si="151"/>
        <v>3204.1737578633179</v>
      </c>
      <c r="S1395" s="16">
        <v>0</v>
      </c>
      <c r="T1395" s="2">
        <f t="shared" ref="T1395:T1396" si="154">Q1395-R1395</f>
        <v>4078.0393281896772</v>
      </c>
    </row>
    <row r="1396" spans="1:20" x14ac:dyDescent="0.25">
      <c r="A1396" s="22" t="s">
        <v>671</v>
      </c>
      <c r="B1396" s="5" t="s">
        <v>1221</v>
      </c>
      <c r="C1396" s="5" t="s">
        <v>1222</v>
      </c>
      <c r="D1396" s="5" t="s">
        <v>1363</v>
      </c>
      <c r="E1396" s="5" t="s">
        <v>1349</v>
      </c>
      <c r="F1396" s="5" t="s">
        <v>2320</v>
      </c>
      <c r="G1396" s="5" t="s">
        <v>2321</v>
      </c>
      <c r="H1396" s="5" t="s">
        <v>1402</v>
      </c>
      <c r="I1396" s="5" t="s">
        <v>1155</v>
      </c>
      <c r="J1396" s="5" t="s">
        <v>1156</v>
      </c>
      <c r="K1396" s="5" t="s">
        <v>1336</v>
      </c>
      <c r="L1396" s="5" t="s">
        <v>1352</v>
      </c>
      <c r="M1396" s="15"/>
      <c r="N1396" s="15"/>
      <c r="O1396" s="13">
        <v>0.25</v>
      </c>
      <c r="P1396" s="18">
        <v>6680.5824999999995</v>
      </c>
      <c r="Q1396" s="4">
        <f t="shared" si="150"/>
        <v>3641.1065430264975</v>
      </c>
      <c r="R1396" s="4">
        <f t="shared" si="151"/>
        <v>1602.0868789316589</v>
      </c>
      <c r="S1396" s="16">
        <v>0</v>
      </c>
      <c r="T1396" s="2">
        <f t="shared" si="154"/>
        <v>2039.0196640948386</v>
      </c>
    </row>
    <row r="1397" spans="1:20" x14ac:dyDescent="0.25">
      <c r="A1397" s="22" t="s">
        <v>671</v>
      </c>
      <c r="B1397" s="5" t="s">
        <v>1221</v>
      </c>
      <c r="C1397" s="5" t="s">
        <v>1222</v>
      </c>
      <c r="D1397" s="5" t="s">
        <v>1363</v>
      </c>
      <c r="E1397" s="5" t="s">
        <v>1349</v>
      </c>
      <c r="F1397" s="5" t="s">
        <v>2320</v>
      </c>
      <c r="G1397" s="5" t="s">
        <v>2321</v>
      </c>
      <c r="H1397" s="5" t="s">
        <v>1402</v>
      </c>
      <c r="I1397" s="5" t="s">
        <v>1231</v>
      </c>
      <c r="J1397" s="5" t="s">
        <v>1232</v>
      </c>
      <c r="K1397" s="5" t="s">
        <v>1359</v>
      </c>
      <c r="L1397" s="5" t="s">
        <v>1394</v>
      </c>
      <c r="M1397" s="5" t="s">
        <v>1336</v>
      </c>
      <c r="N1397" s="5" t="s">
        <v>2588</v>
      </c>
      <c r="O1397" s="13">
        <v>0.25</v>
      </c>
      <c r="P1397" s="18">
        <v>6680.5824999999995</v>
      </c>
      <c r="Q1397" s="4">
        <f t="shared" si="150"/>
        <v>3641.1065430264975</v>
      </c>
      <c r="R1397" s="4"/>
      <c r="S1397" s="4">
        <f>Q1397</f>
        <v>3641.1065430264975</v>
      </c>
      <c r="T1397" s="1"/>
    </row>
    <row r="1398" spans="1:20" x14ac:dyDescent="0.25">
      <c r="A1398" s="22" t="s">
        <v>672</v>
      </c>
      <c r="B1398" s="5" t="s">
        <v>1261</v>
      </c>
      <c r="C1398" s="5" t="s">
        <v>1262</v>
      </c>
      <c r="D1398" s="5" t="s">
        <v>1261</v>
      </c>
      <c r="E1398" s="5" t="s">
        <v>1387</v>
      </c>
      <c r="F1398" s="5" t="s">
        <v>1929</v>
      </c>
      <c r="G1398" s="5" t="s">
        <v>1930</v>
      </c>
      <c r="H1398" s="5" t="s">
        <v>1398</v>
      </c>
      <c r="I1398" s="5" t="s">
        <v>1177</v>
      </c>
      <c r="J1398" s="5" t="s">
        <v>1178</v>
      </c>
      <c r="K1398" s="5" t="s">
        <v>1336</v>
      </c>
      <c r="L1398" s="5" t="s">
        <v>1352</v>
      </c>
      <c r="M1398" s="15"/>
      <c r="N1398" s="15"/>
      <c r="O1398" s="13">
        <v>0.375</v>
      </c>
      <c r="P1398" s="18">
        <v>-6575.9662499999995</v>
      </c>
      <c r="Q1398" s="4">
        <f t="shared" si="150"/>
        <v>-3584.0877258227738</v>
      </c>
      <c r="R1398" s="4">
        <f t="shared" si="151"/>
        <v>-1576.9985993620205</v>
      </c>
      <c r="S1398" s="16">
        <v>0</v>
      </c>
      <c r="T1398" s="2">
        <f>Q1398-R1398</f>
        <v>-2007.0891264607533</v>
      </c>
    </row>
    <row r="1399" spans="1:20" x14ac:dyDescent="0.25">
      <c r="A1399" s="22" t="s">
        <v>672</v>
      </c>
      <c r="B1399" s="5" t="s">
        <v>1261</v>
      </c>
      <c r="C1399" s="5" t="s">
        <v>1262</v>
      </c>
      <c r="D1399" s="5" t="s">
        <v>1261</v>
      </c>
      <c r="E1399" s="5" t="s">
        <v>1387</v>
      </c>
      <c r="F1399" s="5" t="s">
        <v>1929</v>
      </c>
      <c r="G1399" s="5" t="s">
        <v>1930</v>
      </c>
      <c r="H1399" s="5" t="s">
        <v>1398</v>
      </c>
      <c r="I1399" s="5" t="s">
        <v>1175</v>
      </c>
      <c r="J1399" s="5" t="s">
        <v>1176</v>
      </c>
      <c r="K1399" s="5" t="s">
        <v>1359</v>
      </c>
      <c r="L1399" s="5" t="s">
        <v>1394</v>
      </c>
      <c r="M1399" s="5" t="s">
        <v>1336</v>
      </c>
      <c r="N1399" s="5" t="s">
        <v>2588</v>
      </c>
      <c r="O1399" s="13">
        <v>0.375</v>
      </c>
      <c r="P1399" s="18">
        <v>-6575.9662499999995</v>
      </c>
      <c r="Q1399" s="4">
        <f t="shared" si="150"/>
        <v>-3584.0877258227738</v>
      </c>
      <c r="R1399" s="4"/>
      <c r="S1399" s="4">
        <f>Q1399</f>
        <v>-3584.0877258227738</v>
      </c>
      <c r="T1399" s="1"/>
    </row>
    <row r="1400" spans="1:20" x14ac:dyDescent="0.25">
      <c r="A1400" s="22" t="s">
        <v>672</v>
      </c>
      <c r="B1400" s="5" t="s">
        <v>1261</v>
      </c>
      <c r="C1400" s="5" t="s">
        <v>1262</v>
      </c>
      <c r="D1400" s="5" t="s">
        <v>1261</v>
      </c>
      <c r="E1400" s="5" t="s">
        <v>1387</v>
      </c>
      <c r="F1400" s="5" t="s">
        <v>2212</v>
      </c>
      <c r="G1400" s="5" t="s">
        <v>2213</v>
      </c>
      <c r="H1400" s="5" t="s">
        <v>1398</v>
      </c>
      <c r="I1400" s="5" t="s">
        <v>1179</v>
      </c>
      <c r="J1400" s="5" t="s">
        <v>1180</v>
      </c>
      <c r="K1400" s="5" t="s">
        <v>1346</v>
      </c>
      <c r="L1400" s="5" t="s">
        <v>1395</v>
      </c>
      <c r="M1400" s="15"/>
      <c r="N1400" s="15"/>
      <c r="O1400" s="13">
        <v>0.05</v>
      </c>
      <c r="P1400" s="18">
        <v>-876.79550000000006</v>
      </c>
      <c r="Q1400" s="4">
        <f t="shared" si="150"/>
        <v>-477.87836344303656</v>
      </c>
      <c r="R1400" s="4">
        <f t="shared" si="151"/>
        <v>-210.2664799149361</v>
      </c>
      <c r="S1400" s="16">
        <v>0</v>
      </c>
      <c r="T1400" s="2">
        <f t="shared" ref="T1400:T1411" si="155">Q1400-R1400</f>
        <v>-267.61188352810046</v>
      </c>
    </row>
    <row r="1401" spans="1:20" x14ac:dyDescent="0.25">
      <c r="A1401" s="22" t="s">
        <v>672</v>
      </c>
      <c r="B1401" s="5" t="s">
        <v>1261</v>
      </c>
      <c r="C1401" s="5" t="s">
        <v>1262</v>
      </c>
      <c r="D1401" s="5" t="s">
        <v>1261</v>
      </c>
      <c r="E1401" s="5" t="s">
        <v>1387</v>
      </c>
      <c r="F1401" s="5" t="s">
        <v>2143</v>
      </c>
      <c r="G1401" s="5" t="s">
        <v>2144</v>
      </c>
      <c r="H1401" s="5" t="s">
        <v>1402</v>
      </c>
      <c r="I1401" s="5" t="s">
        <v>1291</v>
      </c>
      <c r="J1401" s="5" t="s">
        <v>1292</v>
      </c>
      <c r="K1401" s="5" t="s">
        <v>1291</v>
      </c>
      <c r="L1401" s="5" t="s">
        <v>1292</v>
      </c>
      <c r="M1401" s="15"/>
      <c r="N1401" s="15"/>
      <c r="O1401" s="13">
        <v>0.1</v>
      </c>
      <c r="P1401" s="18">
        <v>-1753.5910000000001</v>
      </c>
      <c r="Q1401" s="4">
        <f t="shared" si="150"/>
        <v>-955.75672688607312</v>
      </c>
      <c r="R1401" s="4">
        <f t="shared" si="151"/>
        <v>-420.5329598298722</v>
      </c>
      <c r="S1401" s="16">
        <v>0</v>
      </c>
      <c r="T1401" s="2">
        <f t="shared" si="155"/>
        <v>-535.22376705620093</v>
      </c>
    </row>
    <row r="1402" spans="1:20" x14ac:dyDescent="0.25">
      <c r="A1402" s="22" t="s">
        <v>672</v>
      </c>
      <c r="B1402" s="5" t="s">
        <v>1261</v>
      </c>
      <c r="C1402" s="5" t="s">
        <v>1262</v>
      </c>
      <c r="D1402" s="5" t="s">
        <v>1261</v>
      </c>
      <c r="E1402" s="5" t="s">
        <v>1387</v>
      </c>
      <c r="F1402" s="5" t="s">
        <v>2305</v>
      </c>
      <c r="G1402" s="5" t="s">
        <v>2306</v>
      </c>
      <c r="H1402" s="5" t="s">
        <v>1393</v>
      </c>
      <c r="I1402" s="5" t="s">
        <v>1261</v>
      </c>
      <c r="J1402" s="5" t="s">
        <v>1262</v>
      </c>
      <c r="K1402" s="5" t="s">
        <v>1801</v>
      </c>
      <c r="L1402" s="5" t="s">
        <v>1802</v>
      </c>
      <c r="M1402" s="15"/>
      <c r="N1402" s="15"/>
      <c r="O1402" s="13">
        <v>0.1</v>
      </c>
      <c r="P1402" s="18">
        <v>-1753.5910000000001</v>
      </c>
      <c r="Q1402" s="4">
        <f t="shared" si="150"/>
        <v>-955.75672688607312</v>
      </c>
      <c r="R1402" s="4">
        <f t="shared" si="151"/>
        <v>-420.5329598298722</v>
      </c>
      <c r="S1402" s="16">
        <v>0</v>
      </c>
      <c r="T1402" s="2">
        <f t="shared" si="155"/>
        <v>-535.22376705620093</v>
      </c>
    </row>
    <row r="1403" spans="1:20" x14ac:dyDescent="0.25">
      <c r="A1403" s="22" t="s">
        <v>673</v>
      </c>
      <c r="B1403" s="5" t="s">
        <v>1261</v>
      </c>
      <c r="C1403" s="5" t="s">
        <v>1262</v>
      </c>
      <c r="D1403" s="5" t="s">
        <v>1261</v>
      </c>
      <c r="E1403" s="5" t="s">
        <v>1387</v>
      </c>
      <c r="F1403" s="5" t="s">
        <v>2143</v>
      </c>
      <c r="G1403" s="5" t="s">
        <v>2144</v>
      </c>
      <c r="H1403" s="5" t="s">
        <v>1402</v>
      </c>
      <c r="I1403" s="5" t="s">
        <v>1289</v>
      </c>
      <c r="J1403" s="5" t="s">
        <v>1290</v>
      </c>
      <c r="K1403" s="5" t="s">
        <v>1385</v>
      </c>
      <c r="L1403" s="5" t="s">
        <v>1290</v>
      </c>
      <c r="M1403" s="15"/>
      <c r="N1403" s="15"/>
      <c r="O1403" s="13">
        <v>0.5</v>
      </c>
      <c r="P1403" s="18">
        <v>5755.1349999999993</v>
      </c>
      <c r="Q1403" s="4">
        <f t="shared" si="150"/>
        <v>3136.7114625859049</v>
      </c>
      <c r="R1403" s="4">
        <f t="shared" si="151"/>
        <v>1380.1530435377981</v>
      </c>
      <c r="S1403" s="16">
        <v>0</v>
      </c>
      <c r="T1403" s="2">
        <f t="shared" si="155"/>
        <v>1756.5584190481068</v>
      </c>
    </row>
    <row r="1404" spans="1:20" x14ac:dyDescent="0.25">
      <c r="A1404" s="22" t="s">
        <v>673</v>
      </c>
      <c r="B1404" s="5" t="s">
        <v>1261</v>
      </c>
      <c r="C1404" s="5" t="s">
        <v>1262</v>
      </c>
      <c r="D1404" s="5" t="s">
        <v>1261</v>
      </c>
      <c r="E1404" s="5" t="s">
        <v>1387</v>
      </c>
      <c r="F1404" s="5" t="s">
        <v>2305</v>
      </c>
      <c r="G1404" s="5" t="s">
        <v>2306</v>
      </c>
      <c r="H1404" s="5" t="s">
        <v>1393</v>
      </c>
      <c r="I1404" s="5" t="s">
        <v>1261</v>
      </c>
      <c r="J1404" s="5" t="s">
        <v>1262</v>
      </c>
      <c r="K1404" s="5" t="s">
        <v>1801</v>
      </c>
      <c r="L1404" s="5" t="s">
        <v>1802</v>
      </c>
      <c r="M1404" s="15"/>
      <c r="N1404" s="15"/>
      <c r="O1404" s="13">
        <v>0.5</v>
      </c>
      <c r="P1404" s="18">
        <v>5755.1349999999993</v>
      </c>
      <c r="Q1404" s="4">
        <f t="shared" si="150"/>
        <v>3136.7114625859049</v>
      </c>
      <c r="R1404" s="4">
        <f t="shared" si="151"/>
        <v>1380.1530435377981</v>
      </c>
      <c r="S1404" s="16">
        <v>0</v>
      </c>
      <c r="T1404" s="2">
        <f t="shared" si="155"/>
        <v>1756.5584190481068</v>
      </c>
    </row>
    <row r="1405" spans="1:20" x14ac:dyDescent="0.25">
      <c r="A1405" s="22" t="s">
        <v>674</v>
      </c>
      <c r="B1405" s="5" t="s">
        <v>1261</v>
      </c>
      <c r="C1405" s="5" t="s">
        <v>1262</v>
      </c>
      <c r="D1405" s="5" t="s">
        <v>1261</v>
      </c>
      <c r="E1405" s="5" t="s">
        <v>1387</v>
      </c>
      <c r="F1405" s="5" t="s">
        <v>2143</v>
      </c>
      <c r="G1405" s="5" t="s">
        <v>2144</v>
      </c>
      <c r="H1405" s="5" t="s">
        <v>1402</v>
      </c>
      <c r="I1405" s="5" t="s">
        <v>1309</v>
      </c>
      <c r="J1405" s="5" t="s">
        <v>1310</v>
      </c>
      <c r="K1405" s="5" t="s">
        <v>1385</v>
      </c>
      <c r="L1405" s="5" t="s">
        <v>1290</v>
      </c>
      <c r="M1405" s="15"/>
      <c r="N1405" s="15"/>
      <c r="O1405" s="13">
        <v>0.5</v>
      </c>
      <c r="P1405" s="18">
        <v>4961.085</v>
      </c>
      <c r="Q1405" s="4">
        <f t="shared" si="150"/>
        <v>2703.9317385887553</v>
      </c>
      <c r="R1405" s="4">
        <f t="shared" si="151"/>
        <v>1189.7299649790523</v>
      </c>
      <c r="S1405" s="16">
        <v>0</v>
      </c>
      <c r="T1405" s="2">
        <f t="shared" si="155"/>
        <v>1514.201773609703</v>
      </c>
    </row>
    <row r="1406" spans="1:20" x14ac:dyDescent="0.25">
      <c r="A1406" s="22" t="s">
        <v>674</v>
      </c>
      <c r="B1406" s="5" t="s">
        <v>1261</v>
      </c>
      <c r="C1406" s="5" t="s">
        <v>1262</v>
      </c>
      <c r="D1406" s="5" t="s">
        <v>1261</v>
      </c>
      <c r="E1406" s="5" t="s">
        <v>1387</v>
      </c>
      <c r="F1406" s="5" t="s">
        <v>2305</v>
      </c>
      <c r="G1406" s="5" t="s">
        <v>2306</v>
      </c>
      <c r="H1406" s="5" t="s">
        <v>1393</v>
      </c>
      <c r="I1406" s="5" t="s">
        <v>1261</v>
      </c>
      <c r="J1406" s="5" t="s">
        <v>1262</v>
      </c>
      <c r="K1406" s="5" t="s">
        <v>1801</v>
      </c>
      <c r="L1406" s="5" t="s">
        <v>1802</v>
      </c>
      <c r="M1406" s="15"/>
      <c r="N1406" s="15"/>
      <c r="O1406" s="13">
        <v>0.5</v>
      </c>
      <c r="P1406" s="18">
        <v>4961.085</v>
      </c>
      <c r="Q1406" s="4">
        <f t="shared" si="150"/>
        <v>2703.9317385887553</v>
      </c>
      <c r="R1406" s="4">
        <f t="shared" si="151"/>
        <v>1189.7299649790523</v>
      </c>
      <c r="S1406" s="16">
        <v>0</v>
      </c>
      <c r="T1406" s="2">
        <f t="shared" si="155"/>
        <v>1514.201773609703</v>
      </c>
    </row>
    <row r="1407" spans="1:20" x14ac:dyDescent="0.25">
      <c r="A1407" s="22" t="s">
        <v>675</v>
      </c>
      <c r="B1407" s="5" t="s">
        <v>1153</v>
      </c>
      <c r="C1407" s="5" t="s">
        <v>1154</v>
      </c>
      <c r="D1407" s="5" t="s">
        <v>1348</v>
      </c>
      <c r="E1407" s="5" t="s">
        <v>1349</v>
      </c>
      <c r="F1407" s="5" t="s">
        <v>1855</v>
      </c>
      <c r="G1407" s="5" t="s">
        <v>1856</v>
      </c>
      <c r="H1407" s="5" t="s">
        <v>1393</v>
      </c>
      <c r="I1407" s="5" t="s">
        <v>1153</v>
      </c>
      <c r="J1407" s="5" t="s">
        <v>1154</v>
      </c>
      <c r="K1407" s="5" t="s">
        <v>1348</v>
      </c>
      <c r="L1407" s="5" t="s">
        <v>1407</v>
      </c>
      <c r="M1407" s="15"/>
      <c r="N1407" s="15"/>
      <c r="O1407" s="13">
        <v>1</v>
      </c>
      <c r="P1407" s="18">
        <v>33945.300000000003</v>
      </c>
      <c r="Q1407" s="4">
        <f t="shared" si="150"/>
        <v>18501.149253825904</v>
      </c>
      <c r="R1407" s="4">
        <f t="shared" si="151"/>
        <v>8140.5056716833978</v>
      </c>
      <c r="S1407" s="16">
        <v>0</v>
      </c>
      <c r="T1407" s="2">
        <f t="shared" si="155"/>
        <v>10360.643582142508</v>
      </c>
    </row>
    <row r="1408" spans="1:20" x14ac:dyDescent="0.25">
      <c r="A1408" s="22" t="s">
        <v>676</v>
      </c>
      <c r="B1408" s="5" t="s">
        <v>1185</v>
      </c>
      <c r="C1408" s="5" t="s">
        <v>1186</v>
      </c>
      <c r="D1408" s="5" t="s">
        <v>1357</v>
      </c>
      <c r="E1408" s="5" t="s">
        <v>1358</v>
      </c>
      <c r="F1408" s="5" t="s">
        <v>1735</v>
      </c>
      <c r="G1408" s="5" t="s">
        <v>1736</v>
      </c>
      <c r="H1408" s="5" t="s">
        <v>1393</v>
      </c>
      <c r="I1408" s="5" t="s">
        <v>1185</v>
      </c>
      <c r="J1408" s="5" t="s">
        <v>1186</v>
      </c>
      <c r="K1408" s="5" t="s">
        <v>1357</v>
      </c>
      <c r="L1408" s="5" t="s">
        <v>1433</v>
      </c>
      <c r="M1408" s="15"/>
      <c r="N1408" s="15"/>
      <c r="O1408" s="13">
        <v>0.5</v>
      </c>
      <c r="P1408" s="18">
        <v>4404.0649999999996</v>
      </c>
      <c r="Q1408" s="4">
        <f t="shared" si="150"/>
        <v>2400.3400732516948</v>
      </c>
      <c r="R1408" s="4">
        <f t="shared" si="151"/>
        <v>1056.1496322307457</v>
      </c>
      <c r="S1408" s="16">
        <v>0</v>
      </c>
      <c r="T1408" s="2">
        <f t="shared" si="155"/>
        <v>1344.190441020949</v>
      </c>
    </row>
    <row r="1409" spans="1:20" x14ac:dyDescent="0.25">
      <c r="A1409" s="22" t="s">
        <v>676</v>
      </c>
      <c r="B1409" s="5" t="s">
        <v>1185</v>
      </c>
      <c r="C1409" s="5" t="s">
        <v>1186</v>
      </c>
      <c r="D1409" s="5" t="s">
        <v>1357</v>
      </c>
      <c r="E1409" s="5" t="s">
        <v>1358</v>
      </c>
      <c r="F1409" s="5" t="s">
        <v>2034</v>
      </c>
      <c r="G1409" s="5" t="s">
        <v>2035</v>
      </c>
      <c r="H1409" s="5" t="s">
        <v>1398</v>
      </c>
      <c r="I1409" s="5" t="s">
        <v>1185</v>
      </c>
      <c r="J1409" s="5" t="s">
        <v>1186</v>
      </c>
      <c r="K1409" s="5" t="s">
        <v>1357</v>
      </c>
      <c r="L1409" s="5" t="s">
        <v>1433</v>
      </c>
      <c r="M1409" s="15"/>
      <c r="N1409" s="15"/>
      <c r="O1409" s="13">
        <v>0.5</v>
      </c>
      <c r="P1409" s="18">
        <v>4404.0649999999996</v>
      </c>
      <c r="Q1409" s="4">
        <f t="shared" si="150"/>
        <v>2400.3400732516948</v>
      </c>
      <c r="R1409" s="4">
        <f t="shared" si="151"/>
        <v>1056.1496322307457</v>
      </c>
      <c r="S1409" s="16">
        <v>0</v>
      </c>
      <c r="T1409" s="2">
        <f t="shared" si="155"/>
        <v>1344.190441020949</v>
      </c>
    </row>
    <row r="1410" spans="1:20" x14ac:dyDescent="0.25">
      <c r="A1410" s="22" t="s">
        <v>677</v>
      </c>
      <c r="B1410" s="5" t="s">
        <v>1179</v>
      </c>
      <c r="C1410" s="5" t="s">
        <v>1340</v>
      </c>
      <c r="D1410" s="5" t="s">
        <v>1346</v>
      </c>
      <c r="E1410" s="5" t="s">
        <v>1347</v>
      </c>
      <c r="F1410" s="5" t="s">
        <v>2254</v>
      </c>
      <c r="G1410" s="5" t="s">
        <v>2255</v>
      </c>
      <c r="H1410" s="5" t="s">
        <v>1393</v>
      </c>
      <c r="I1410" s="5" t="s">
        <v>1179</v>
      </c>
      <c r="J1410" s="5" t="s">
        <v>1180</v>
      </c>
      <c r="K1410" s="5" t="s">
        <v>1346</v>
      </c>
      <c r="L1410" s="5" t="s">
        <v>1395</v>
      </c>
      <c r="M1410" s="15"/>
      <c r="N1410" s="15"/>
      <c r="O1410" s="13">
        <v>1</v>
      </c>
      <c r="P1410" s="18">
        <v>52543.61</v>
      </c>
      <c r="Q1410" s="4">
        <f t="shared" si="150"/>
        <v>28637.754591793833</v>
      </c>
      <c r="R1410" s="4">
        <f t="shared" si="151"/>
        <v>12600.612020389286</v>
      </c>
      <c r="S1410" s="16">
        <v>0</v>
      </c>
      <c r="T1410" s="2">
        <f t="shared" si="155"/>
        <v>16037.142571404547</v>
      </c>
    </row>
    <row r="1411" spans="1:20" x14ac:dyDescent="0.25">
      <c r="A1411" s="22" t="s">
        <v>678</v>
      </c>
      <c r="B1411" s="5" t="s">
        <v>1175</v>
      </c>
      <c r="C1411" s="5" t="s">
        <v>1176</v>
      </c>
      <c r="D1411" s="5" t="s">
        <v>1359</v>
      </c>
      <c r="E1411" s="5" t="s">
        <v>1360</v>
      </c>
      <c r="F1411" s="5" t="s">
        <v>1929</v>
      </c>
      <c r="G1411" s="5" t="s">
        <v>1930</v>
      </c>
      <c r="H1411" s="5" t="s">
        <v>1393</v>
      </c>
      <c r="I1411" s="5" t="s">
        <v>1177</v>
      </c>
      <c r="J1411" s="5" t="s">
        <v>1178</v>
      </c>
      <c r="K1411" s="5" t="s">
        <v>1336</v>
      </c>
      <c r="L1411" s="5" t="s">
        <v>1352</v>
      </c>
      <c r="M1411" s="15"/>
      <c r="N1411" s="15"/>
      <c r="O1411" s="13">
        <v>0.5</v>
      </c>
      <c r="P1411" s="18">
        <v>9679.1849999999995</v>
      </c>
      <c r="Q1411" s="4">
        <f t="shared" si="150"/>
        <v>5275.4297749730549</v>
      </c>
      <c r="R1411" s="4">
        <f t="shared" si="151"/>
        <v>2321.1891009881442</v>
      </c>
      <c r="S1411" s="16">
        <v>0</v>
      </c>
      <c r="T1411" s="2">
        <f t="shared" si="155"/>
        <v>2954.2406739849107</v>
      </c>
    </row>
    <row r="1412" spans="1:20" x14ac:dyDescent="0.25">
      <c r="A1412" s="22" t="s">
        <v>678</v>
      </c>
      <c r="B1412" s="5" t="s">
        <v>1175</v>
      </c>
      <c r="C1412" s="5" t="s">
        <v>1176</v>
      </c>
      <c r="D1412" s="5" t="s">
        <v>1359</v>
      </c>
      <c r="E1412" s="5" t="s">
        <v>1360</v>
      </c>
      <c r="F1412" s="5" t="s">
        <v>1929</v>
      </c>
      <c r="G1412" s="5" t="s">
        <v>1930</v>
      </c>
      <c r="H1412" s="5" t="s">
        <v>1393</v>
      </c>
      <c r="I1412" s="5" t="s">
        <v>1175</v>
      </c>
      <c r="J1412" s="5" t="s">
        <v>1176</v>
      </c>
      <c r="K1412" s="5" t="s">
        <v>1359</v>
      </c>
      <c r="L1412" s="5" t="s">
        <v>1394</v>
      </c>
      <c r="M1412" s="5" t="s">
        <v>1336</v>
      </c>
      <c r="N1412" s="5" t="s">
        <v>2588</v>
      </c>
      <c r="O1412" s="13">
        <v>0.5</v>
      </c>
      <c r="P1412" s="18">
        <v>9679.1849999999995</v>
      </c>
      <c r="Q1412" s="4">
        <f t="shared" si="150"/>
        <v>5275.4297749730549</v>
      </c>
      <c r="R1412" s="4"/>
      <c r="S1412" s="4">
        <f>Q1412</f>
        <v>5275.4297749730549</v>
      </c>
      <c r="T1412" s="1"/>
    </row>
    <row r="1413" spans="1:20" x14ac:dyDescent="0.25">
      <c r="A1413" s="22" t="s">
        <v>679</v>
      </c>
      <c r="B1413" s="5" t="s">
        <v>1289</v>
      </c>
      <c r="C1413" s="5" t="s">
        <v>1343</v>
      </c>
      <c r="D1413" s="5" t="s">
        <v>1289</v>
      </c>
      <c r="E1413" s="5" t="s">
        <v>1379</v>
      </c>
      <c r="F1413" s="5" t="s">
        <v>2212</v>
      </c>
      <c r="G1413" s="5" t="s">
        <v>2213</v>
      </c>
      <c r="H1413" s="5" t="s">
        <v>1398</v>
      </c>
      <c r="I1413" s="5" t="s">
        <v>1179</v>
      </c>
      <c r="J1413" s="5" t="s">
        <v>1180</v>
      </c>
      <c r="K1413" s="5" t="s">
        <v>1346</v>
      </c>
      <c r="L1413" s="5" t="s">
        <v>1395</v>
      </c>
      <c r="M1413" s="15"/>
      <c r="N1413" s="15"/>
      <c r="O1413" s="13">
        <v>0.05</v>
      </c>
      <c r="P1413" s="18">
        <v>943.51600000000019</v>
      </c>
      <c r="Q1413" s="4">
        <f t="shared" ref="Q1413:Q1476" si="156">P1413*$Q$2</f>
        <v>514.24292433334813</v>
      </c>
      <c r="R1413" s="4">
        <f t="shared" ref="R1413:R1476" si="157">0.44*Q1413</f>
        <v>226.26688670667318</v>
      </c>
      <c r="S1413" s="16">
        <v>0</v>
      </c>
      <c r="T1413" s="2">
        <f t="shared" ref="T1413:T1415" si="158">Q1413-R1413</f>
        <v>287.97603762667495</v>
      </c>
    </row>
    <row r="1414" spans="1:20" x14ac:dyDescent="0.25">
      <c r="A1414" s="22" t="s">
        <v>679</v>
      </c>
      <c r="B1414" s="5" t="s">
        <v>1289</v>
      </c>
      <c r="C1414" s="5" t="s">
        <v>1343</v>
      </c>
      <c r="D1414" s="5" t="s">
        <v>1289</v>
      </c>
      <c r="E1414" s="5" t="s">
        <v>1379</v>
      </c>
      <c r="F1414" s="5" t="s">
        <v>2305</v>
      </c>
      <c r="G1414" s="5" t="s">
        <v>2306</v>
      </c>
      <c r="H1414" s="5" t="s">
        <v>1402</v>
      </c>
      <c r="I1414" s="5" t="s">
        <v>1261</v>
      </c>
      <c r="J1414" s="5" t="s">
        <v>1262</v>
      </c>
      <c r="K1414" s="5" t="s">
        <v>1801</v>
      </c>
      <c r="L1414" s="5" t="s">
        <v>1802</v>
      </c>
      <c r="M1414" s="15"/>
      <c r="N1414" s="15"/>
      <c r="O1414" s="13">
        <v>0.3</v>
      </c>
      <c r="P1414" s="18">
        <v>5661.0960000000005</v>
      </c>
      <c r="Q1414" s="4">
        <f t="shared" si="156"/>
        <v>3085.4575460000883</v>
      </c>
      <c r="R1414" s="4">
        <f t="shared" si="157"/>
        <v>1357.6013202400388</v>
      </c>
      <c r="S1414" s="16">
        <v>0</v>
      </c>
      <c r="T1414" s="2">
        <f t="shared" si="158"/>
        <v>1727.8562257600495</v>
      </c>
    </row>
    <row r="1415" spans="1:20" x14ac:dyDescent="0.25">
      <c r="A1415" s="22" t="s">
        <v>679</v>
      </c>
      <c r="B1415" s="5" t="s">
        <v>1289</v>
      </c>
      <c r="C1415" s="5" t="s">
        <v>1343</v>
      </c>
      <c r="D1415" s="5" t="s">
        <v>1289</v>
      </c>
      <c r="E1415" s="5" t="s">
        <v>1379</v>
      </c>
      <c r="F1415" s="5" t="s">
        <v>1929</v>
      </c>
      <c r="G1415" s="5" t="s">
        <v>1930</v>
      </c>
      <c r="H1415" s="5" t="s">
        <v>1402</v>
      </c>
      <c r="I1415" s="5" t="s">
        <v>1177</v>
      </c>
      <c r="J1415" s="5" t="s">
        <v>1178</v>
      </c>
      <c r="K1415" s="5" t="s">
        <v>1336</v>
      </c>
      <c r="L1415" s="5" t="s">
        <v>1352</v>
      </c>
      <c r="M1415" s="15"/>
      <c r="N1415" s="15"/>
      <c r="O1415" s="13">
        <v>0.15</v>
      </c>
      <c r="P1415" s="18">
        <v>2830.5480000000002</v>
      </c>
      <c r="Q1415" s="4">
        <f t="shared" si="156"/>
        <v>1542.7287730000442</v>
      </c>
      <c r="R1415" s="4">
        <f t="shared" si="157"/>
        <v>678.80066012001942</v>
      </c>
      <c r="S1415" s="16">
        <v>0</v>
      </c>
      <c r="T1415" s="2">
        <f t="shared" si="158"/>
        <v>863.92811288002474</v>
      </c>
    </row>
    <row r="1416" spans="1:20" x14ac:dyDescent="0.25">
      <c r="A1416" s="22" t="s">
        <v>679</v>
      </c>
      <c r="B1416" s="5" t="s">
        <v>1289</v>
      </c>
      <c r="C1416" s="5" t="s">
        <v>1343</v>
      </c>
      <c r="D1416" s="5" t="s">
        <v>1289</v>
      </c>
      <c r="E1416" s="5" t="s">
        <v>1379</v>
      </c>
      <c r="F1416" s="5" t="s">
        <v>1929</v>
      </c>
      <c r="G1416" s="5" t="s">
        <v>1930</v>
      </c>
      <c r="H1416" s="5" t="s">
        <v>1402</v>
      </c>
      <c r="I1416" s="5" t="s">
        <v>1175</v>
      </c>
      <c r="J1416" s="5" t="s">
        <v>1176</v>
      </c>
      <c r="K1416" s="5" t="s">
        <v>1359</v>
      </c>
      <c r="L1416" s="5" t="s">
        <v>1394</v>
      </c>
      <c r="M1416" s="5" t="s">
        <v>1336</v>
      </c>
      <c r="N1416" s="5" t="s">
        <v>2588</v>
      </c>
      <c r="O1416" s="13">
        <v>0.15</v>
      </c>
      <c r="P1416" s="18">
        <v>2830.5480000000002</v>
      </c>
      <c r="Q1416" s="4">
        <f t="shared" si="156"/>
        <v>1542.7287730000442</v>
      </c>
      <c r="R1416" s="4"/>
      <c r="S1416" s="4">
        <f>Q1416</f>
        <v>1542.7287730000442</v>
      </c>
      <c r="T1416" s="1"/>
    </row>
    <row r="1417" spans="1:20" x14ac:dyDescent="0.25">
      <c r="A1417" s="22" t="s">
        <v>679</v>
      </c>
      <c r="B1417" s="5" t="s">
        <v>1289</v>
      </c>
      <c r="C1417" s="5" t="s">
        <v>1343</v>
      </c>
      <c r="D1417" s="5" t="s">
        <v>1289</v>
      </c>
      <c r="E1417" s="5" t="s">
        <v>1379</v>
      </c>
      <c r="F1417" s="5" t="s">
        <v>2143</v>
      </c>
      <c r="G1417" s="5" t="s">
        <v>2144</v>
      </c>
      <c r="H1417" s="5" t="s">
        <v>1393</v>
      </c>
      <c r="I1417" s="5" t="s">
        <v>1289</v>
      </c>
      <c r="J1417" s="5" t="s">
        <v>1290</v>
      </c>
      <c r="K1417" s="5" t="s">
        <v>1385</v>
      </c>
      <c r="L1417" s="5" t="s">
        <v>1290</v>
      </c>
      <c r="M1417" s="15"/>
      <c r="N1417" s="15"/>
      <c r="O1417" s="13">
        <v>0.35</v>
      </c>
      <c r="P1417" s="18">
        <v>6604.612000000001</v>
      </c>
      <c r="Q1417" s="4">
        <f t="shared" si="156"/>
        <v>3599.7004703334369</v>
      </c>
      <c r="R1417" s="4">
        <f t="shared" si="157"/>
        <v>1583.8682069467122</v>
      </c>
      <c r="S1417" s="16">
        <v>0</v>
      </c>
      <c r="T1417" s="2">
        <f t="shared" ref="T1417:T1418" si="159">Q1417-R1417</f>
        <v>2015.8322633867247</v>
      </c>
    </row>
    <row r="1418" spans="1:20" x14ac:dyDescent="0.25">
      <c r="A1418" s="22" t="s">
        <v>680</v>
      </c>
      <c r="B1418" s="5" t="s">
        <v>1309</v>
      </c>
      <c r="C1418" s="5" t="s">
        <v>1310</v>
      </c>
      <c r="D1418" s="3" t="s">
        <v>1385</v>
      </c>
      <c r="E1418" s="17" t="s">
        <v>1386</v>
      </c>
      <c r="F1418" s="5" t="s">
        <v>1929</v>
      </c>
      <c r="G1418" s="5" t="s">
        <v>1930</v>
      </c>
      <c r="H1418" s="5" t="s">
        <v>1402</v>
      </c>
      <c r="I1418" s="5" t="s">
        <v>1177</v>
      </c>
      <c r="J1418" s="5" t="s">
        <v>1178</v>
      </c>
      <c r="K1418" s="5" t="s">
        <v>1336</v>
      </c>
      <c r="L1418" s="5" t="s">
        <v>1352</v>
      </c>
      <c r="M1418" s="15"/>
      <c r="N1418" s="15"/>
      <c r="O1418" s="13">
        <v>0.15</v>
      </c>
      <c r="P1418" s="18">
        <v>25463.149500000003</v>
      </c>
      <c r="Q1418" s="4">
        <f t="shared" si="156"/>
        <v>13878.137161020302</v>
      </c>
      <c r="R1418" s="4">
        <f t="shared" si="157"/>
        <v>6106.3803508489327</v>
      </c>
      <c r="S1418" s="16">
        <v>0</v>
      </c>
      <c r="T1418" s="2">
        <f t="shared" si="159"/>
        <v>7771.7568101713696</v>
      </c>
    </row>
    <row r="1419" spans="1:20" x14ac:dyDescent="0.25">
      <c r="A1419" s="22" t="s">
        <v>680</v>
      </c>
      <c r="B1419" s="5" t="s">
        <v>1309</v>
      </c>
      <c r="C1419" s="5" t="s">
        <v>1310</v>
      </c>
      <c r="D1419" s="3" t="s">
        <v>1385</v>
      </c>
      <c r="E1419" s="17" t="s">
        <v>1386</v>
      </c>
      <c r="F1419" s="5" t="s">
        <v>1929</v>
      </c>
      <c r="G1419" s="5" t="s">
        <v>1930</v>
      </c>
      <c r="H1419" s="5" t="s">
        <v>1402</v>
      </c>
      <c r="I1419" s="5" t="s">
        <v>1175</v>
      </c>
      <c r="J1419" s="5" t="s">
        <v>1176</v>
      </c>
      <c r="K1419" s="5" t="s">
        <v>1359</v>
      </c>
      <c r="L1419" s="5" t="s">
        <v>1394</v>
      </c>
      <c r="M1419" s="5" t="s">
        <v>1336</v>
      </c>
      <c r="N1419" s="5" t="s">
        <v>2588</v>
      </c>
      <c r="O1419" s="13">
        <v>0.15</v>
      </c>
      <c r="P1419" s="18">
        <v>25463.149500000003</v>
      </c>
      <c r="Q1419" s="4">
        <f t="shared" si="156"/>
        <v>13878.137161020302</v>
      </c>
      <c r="R1419" s="4"/>
      <c r="S1419" s="4">
        <f>Q1419</f>
        <v>13878.137161020302</v>
      </c>
      <c r="T1419" s="1"/>
    </row>
    <row r="1420" spans="1:20" x14ac:dyDescent="0.25">
      <c r="A1420" s="22" t="s">
        <v>680</v>
      </c>
      <c r="B1420" s="5" t="s">
        <v>1309</v>
      </c>
      <c r="C1420" s="5" t="s">
        <v>1310</v>
      </c>
      <c r="D1420" s="3" t="s">
        <v>1385</v>
      </c>
      <c r="E1420" s="17" t="s">
        <v>1386</v>
      </c>
      <c r="F1420" s="5" t="s">
        <v>2212</v>
      </c>
      <c r="G1420" s="5" t="s">
        <v>2213</v>
      </c>
      <c r="H1420" s="5" t="s">
        <v>1398</v>
      </c>
      <c r="I1420" s="5" t="s">
        <v>1179</v>
      </c>
      <c r="J1420" s="5" t="s">
        <v>1180</v>
      </c>
      <c r="K1420" s="5" t="s">
        <v>1346</v>
      </c>
      <c r="L1420" s="5" t="s">
        <v>1395</v>
      </c>
      <c r="M1420" s="15"/>
      <c r="N1420" s="15"/>
      <c r="O1420" s="13">
        <v>0.05</v>
      </c>
      <c r="P1420" s="18">
        <v>8487.7165000000005</v>
      </c>
      <c r="Q1420" s="4">
        <f t="shared" si="156"/>
        <v>4626.0457203401002</v>
      </c>
      <c r="R1420" s="4">
        <f t="shared" si="157"/>
        <v>2035.4601169496441</v>
      </c>
      <c r="S1420" s="16">
        <v>0</v>
      </c>
      <c r="T1420" s="2">
        <f t="shared" ref="T1420:T1425" si="160">Q1420-R1420</f>
        <v>2590.5856033904561</v>
      </c>
    </row>
    <row r="1421" spans="1:20" x14ac:dyDescent="0.25">
      <c r="A1421" s="22" t="s">
        <v>680</v>
      </c>
      <c r="B1421" s="5" t="s">
        <v>1309</v>
      </c>
      <c r="C1421" s="5" t="s">
        <v>1310</v>
      </c>
      <c r="D1421" s="3" t="s">
        <v>1385</v>
      </c>
      <c r="E1421" s="17" t="s">
        <v>1386</v>
      </c>
      <c r="F1421" s="5" t="s">
        <v>2143</v>
      </c>
      <c r="G1421" s="5" t="s">
        <v>2144</v>
      </c>
      <c r="H1421" s="5" t="s">
        <v>1393</v>
      </c>
      <c r="I1421" s="5" t="s">
        <v>1309</v>
      </c>
      <c r="J1421" s="5" t="s">
        <v>1310</v>
      </c>
      <c r="K1421" s="5" t="s">
        <v>1385</v>
      </c>
      <c r="L1421" s="5" t="s">
        <v>1290</v>
      </c>
      <c r="M1421" s="15"/>
      <c r="N1421" s="15"/>
      <c r="O1421" s="13">
        <v>0.35</v>
      </c>
      <c r="P1421" s="18">
        <v>59414.015500000001</v>
      </c>
      <c r="Q1421" s="4">
        <f t="shared" si="156"/>
        <v>32382.320042380699</v>
      </c>
      <c r="R1421" s="4">
        <f t="shared" si="157"/>
        <v>14248.220818647507</v>
      </c>
      <c r="S1421" s="16">
        <v>0</v>
      </c>
      <c r="T1421" s="2">
        <f t="shared" si="160"/>
        <v>18134.099223733192</v>
      </c>
    </row>
    <row r="1422" spans="1:20" x14ac:dyDescent="0.25">
      <c r="A1422" s="22" t="s">
        <v>680</v>
      </c>
      <c r="B1422" s="5" t="s">
        <v>1309</v>
      </c>
      <c r="C1422" s="5" t="s">
        <v>1310</v>
      </c>
      <c r="D1422" s="3" t="s">
        <v>1385</v>
      </c>
      <c r="E1422" s="17" t="s">
        <v>1386</v>
      </c>
      <c r="F1422" s="5" t="s">
        <v>2305</v>
      </c>
      <c r="G1422" s="5" t="s">
        <v>2306</v>
      </c>
      <c r="H1422" s="5" t="s">
        <v>1402</v>
      </c>
      <c r="I1422" s="5" t="s">
        <v>1261</v>
      </c>
      <c r="J1422" s="5" t="s">
        <v>1262</v>
      </c>
      <c r="K1422" s="5" t="s">
        <v>1801</v>
      </c>
      <c r="L1422" s="5" t="s">
        <v>1802</v>
      </c>
      <c r="M1422" s="15"/>
      <c r="N1422" s="15"/>
      <c r="O1422" s="13">
        <v>0.3</v>
      </c>
      <c r="P1422" s="18">
        <v>50926.299000000006</v>
      </c>
      <c r="Q1422" s="4">
        <f t="shared" si="156"/>
        <v>27756.274322040605</v>
      </c>
      <c r="R1422" s="4">
        <f t="shared" si="157"/>
        <v>12212.760701697865</v>
      </c>
      <c r="S1422" s="16">
        <v>0</v>
      </c>
      <c r="T1422" s="2">
        <f t="shared" si="160"/>
        <v>15543.513620342739</v>
      </c>
    </row>
    <row r="1423" spans="1:20" x14ac:dyDescent="0.25">
      <c r="A1423" s="22" t="s">
        <v>681</v>
      </c>
      <c r="B1423" s="5" t="s">
        <v>1147</v>
      </c>
      <c r="C1423" s="5" t="s">
        <v>1148</v>
      </c>
      <c r="D1423" s="5" t="s">
        <v>1336</v>
      </c>
      <c r="E1423" s="5" t="s">
        <v>1352</v>
      </c>
      <c r="F1423" s="5" t="s">
        <v>1943</v>
      </c>
      <c r="G1423" s="5" t="s">
        <v>1944</v>
      </c>
      <c r="H1423" s="5" t="s">
        <v>1393</v>
      </c>
      <c r="I1423" s="5" t="s">
        <v>1147</v>
      </c>
      <c r="J1423" s="5" t="s">
        <v>1148</v>
      </c>
      <c r="K1423" s="5" t="s">
        <v>1336</v>
      </c>
      <c r="L1423" s="5" t="s">
        <v>1352</v>
      </c>
      <c r="M1423" s="15"/>
      <c r="N1423" s="15"/>
      <c r="O1423" s="13">
        <v>0.5</v>
      </c>
      <c r="P1423" s="18">
        <v>14745.064999999999</v>
      </c>
      <c r="Q1423" s="4">
        <f t="shared" si="156"/>
        <v>8036.4777545746947</v>
      </c>
      <c r="R1423" s="4">
        <f t="shared" si="157"/>
        <v>3536.0502120128658</v>
      </c>
      <c r="S1423" s="16">
        <v>0</v>
      </c>
      <c r="T1423" s="2">
        <f t="shared" si="160"/>
        <v>4500.4275425618289</v>
      </c>
    </row>
    <row r="1424" spans="1:20" x14ac:dyDescent="0.25">
      <c r="A1424" s="22" t="s">
        <v>681</v>
      </c>
      <c r="B1424" s="5" t="s">
        <v>1147</v>
      </c>
      <c r="C1424" s="5" t="s">
        <v>1148</v>
      </c>
      <c r="D1424" s="5" t="s">
        <v>1336</v>
      </c>
      <c r="E1424" s="5" t="s">
        <v>1352</v>
      </c>
      <c r="F1424" s="5" t="s">
        <v>1943</v>
      </c>
      <c r="G1424" s="5" t="s">
        <v>1944</v>
      </c>
      <c r="H1424" s="5" t="s">
        <v>1393</v>
      </c>
      <c r="I1424" s="5" t="s">
        <v>1217</v>
      </c>
      <c r="J1424" s="5" t="s">
        <v>1218</v>
      </c>
      <c r="K1424" s="5" t="s">
        <v>1336</v>
      </c>
      <c r="L1424" s="5" t="s">
        <v>1352</v>
      </c>
      <c r="M1424" s="15"/>
      <c r="N1424" s="15"/>
      <c r="O1424" s="13">
        <v>0.5</v>
      </c>
      <c r="P1424" s="18">
        <v>14745.064999999999</v>
      </c>
      <c r="Q1424" s="4">
        <f t="shared" si="156"/>
        <v>8036.4777545746947</v>
      </c>
      <c r="R1424" s="4">
        <f t="shared" si="157"/>
        <v>3536.0502120128658</v>
      </c>
      <c r="S1424" s="16">
        <v>0</v>
      </c>
      <c r="T1424" s="2">
        <f t="shared" si="160"/>
        <v>4500.4275425618289</v>
      </c>
    </row>
    <row r="1425" spans="1:20" x14ac:dyDescent="0.25">
      <c r="A1425" s="22" t="s">
        <v>682</v>
      </c>
      <c r="B1425" s="5" t="s">
        <v>1143</v>
      </c>
      <c r="C1425" s="5" t="s">
        <v>1144</v>
      </c>
      <c r="D1425" s="5" t="s">
        <v>1348</v>
      </c>
      <c r="E1425" s="5" t="s">
        <v>1349</v>
      </c>
      <c r="F1425" s="5" t="s">
        <v>1866</v>
      </c>
      <c r="G1425" s="5" t="s">
        <v>1867</v>
      </c>
      <c r="H1425" s="5" t="s">
        <v>1393</v>
      </c>
      <c r="I1425" s="5" t="s">
        <v>1143</v>
      </c>
      <c r="J1425" s="5" t="s">
        <v>1144</v>
      </c>
      <c r="K1425" s="5" t="s">
        <v>1348</v>
      </c>
      <c r="L1425" s="5" t="s">
        <v>1407</v>
      </c>
      <c r="M1425" s="15"/>
      <c r="N1425" s="15"/>
      <c r="O1425" s="13">
        <v>0.6</v>
      </c>
      <c r="P1425" s="18">
        <v>74383.002000000008</v>
      </c>
      <c r="Q1425" s="4">
        <f t="shared" si="156"/>
        <v>40540.841352105614</v>
      </c>
      <c r="R1425" s="4">
        <f t="shared" si="157"/>
        <v>17837.970194926471</v>
      </c>
      <c r="S1425" s="16">
        <v>0</v>
      </c>
      <c r="T1425" s="2">
        <f t="shared" si="160"/>
        <v>22702.871157179143</v>
      </c>
    </row>
    <row r="1426" spans="1:20" x14ac:dyDescent="0.25">
      <c r="A1426" s="22" t="s">
        <v>682</v>
      </c>
      <c r="B1426" s="5" t="s">
        <v>1143</v>
      </c>
      <c r="C1426" s="5" t="s">
        <v>1144</v>
      </c>
      <c r="D1426" s="5" t="s">
        <v>1348</v>
      </c>
      <c r="E1426" s="5" t="s">
        <v>1349</v>
      </c>
      <c r="F1426" s="5" t="s">
        <v>1866</v>
      </c>
      <c r="G1426" s="5" t="s">
        <v>1867</v>
      </c>
      <c r="H1426" s="5" t="s">
        <v>1393</v>
      </c>
      <c r="I1426" s="5" t="s">
        <v>1231</v>
      </c>
      <c r="J1426" s="5" t="s">
        <v>1232</v>
      </c>
      <c r="K1426" s="5" t="s">
        <v>1359</v>
      </c>
      <c r="L1426" s="5" t="s">
        <v>1394</v>
      </c>
      <c r="M1426" s="5" t="s">
        <v>1348</v>
      </c>
      <c r="N1426" s="5" t="s">
        <v>2589</v>
      </c>
      <c r="O1426" s="13">
        <v>0.4</v>
      </c>
      <c r="P1426" s="18">
        <v>49588.668000000005</v>
      </c>
      <c r="Q1426" s="4">
        <f t="shared" si="156"/>
        <v>27027.227568070408</v>
      </c>
      <c r="R1426" s="4"/>
      <c r="S1426" s="4">
        <f>Q1426</f>
        <v>27027.227568070408</v>
      </c>
      <c r="T1426" s="1"/>
    </row>
    <row r="1427" spans="1:20" x14ac:dyDescent="0.25">
      <c r="A1427" s="22" t="s">
        <v>683</v>
      </c>
      <c r="B1427" s="5" t="s">
        <v>1173</v>
      </c>
      <c r="C1427" s="5" t="s">
        <v>1174</v>
      </c>
      <c r="D1427" s="5" t="s">
        <v>1336</v>
      </c>
      <c r="E1427" s="5" t="s">
        <v>1352</v>
      </c>
      <c r="F1427" s="5" t="s">
        <v>1719</v>
      </c>
      <c r="G1427" s="5" t="s">
        <v>1720</v>
      </c>
      <c r="H1427" s="5" t="s">
        <v>1393</v>
      </c>
      <c r="I1427" s="5" t="s">
        <v>1173</v>
      </c>
      <c r="J1427" s="5" t="s">
        <v>1174</v>
      </c>
      <c r="K1427" s="5" t="s">
        <v>1336</v>
      </c>
      <c r="L1427" s="5" t="s">
        <v>1352</v>
      </c>
      <c r="M1427" s="15"/>
      <c r="N1427" s="15"/>
      <c r="O1427" s="13">
        <v>1</v>
      </c>
      <c r="P1427" s="18">
        <v>20464.78</v>
      </c>
      <c r="Q1427" s="4">
        <f t="shared" si="156"/>
        <v>11153.884314668341</v>
      </c>
      <c r="R1427" s="4">
        <f t="shared" si="157"/>
        <v>4907.70909845407</v>
      </c>
      <c r="S1427" s="16">
        <v>0</v>
      </c>
      <c r="T1427" s="2">
        <f t="shared" ref="T1427:T1442" si="161">Q1427-R1427</f>
        <v>6246.1752162142711</v>
      </c>
    </row>
    <row r="1428" spans="1:20" x14ac:dyDescent="0.25">
      <c r="A1428" s="22" t="s">
        <v>684</v>
      </c>
      <c r="B1428" s="5" t="s">
        <v>1177</v>
      </c>
      <c r="C1428" s="5" t="s">
        <v>1178</v>
      </c>
      <c r="D1428" s="5" t="s">
        <v>1336</v>
      </c>
      <c r="E1428" s="5" t="s">
        <v>1352</v>
      </c>
      <c r="F1428" s="5" t="s">
        <v>2322</v>
      </c>
      <c r="G1428" s="5" t="s">
        <v>2323</v>
      </c>
      <c r="H1428" s="5" t="s">
        <v>1393</v>
      </c>
      <c r="I1428" s="5" t="s">
        <v>1177</v>
      </c>
      <c r="J1428" s="5" t="s">
        <v>1178</v>
      </c>
      <c r="K1428" s="5" t="s">
        <v>1336</v>
      </c>
      <c r="L1428" s="5" t="s">
        <v>1352</v>
      </c>
      <c r="M1428" s="15"/>
      <c r="N1428" s="15"/>
      <c r="O1428" s="13">
        <v>1</v>
      </c>
      <c r="P1428" s="18">
        <v>22428.92</v>
      </c>
      <c r="Q1428" s="4">
        <f t="shared" si="156"/>
        <v>12224.39620572276</v>
      </c>
      <c r="R1428" s="4">
        <f t="shared" si="157"/>
        <v>5378.7343305180148</v>
      </c>
      <c r="S1428" s="16">
        <v>0</v>
      </c>
      <c r="T1428" s="2">
        <f t="shared" si="161"/>
        <v>6845.6618752047452</v>
      </c>
    </row>
    <row r="1429" spans="1:20" x14ac:dyDescent="0.25">
      <c r="A1429" s="22" t="s">
        <v>685</v>
      </c>
      <c r="B1429" s="5" t="s">
        <v>1143</v>
      </c>
      <c r="C1429" s="5" t="s">
        <v>1144</v>
      </c>
      <c r="D1429" s="5" t="s">
        <v>1348</v>
      </c>
      <c r="E1429" s="5" t="s">
        <v>1349</v>
      </c>
      <c r="F1429" s="5" t="s">
        <v>1661</v>
      </c>
      <c r="G1429" s="5" t="s">
        <v>1662</v>
      </c>
      <c r="H1429" s="5" t="s">
        <v>1402</v>
      </c>
      <c r="I1429" s="5" t="s">
        <v>1143</v>
      </c>
      <c r="J1429" s="5" t="s">
        <v>1144</v>
      </c>
      <c r="K1429" s="5" t="s">
        <v>1348</v>
      </c>
      <c r="L1429" s="5" t="s">
        <v>1407</v>
      </c>
      <c r="M1429" s="15"/>
      <c r="N1429" s="15"/>
      <c r="O1429" s="13">
        <v>0.25</v>
      </c>
      <c r="P1429" s="18">
        <v>11543.6975</v>
      </c>
      <c r="Q1429" s="4">
        <f t="shared" si="156"/>
        <v>6291.6418587703429</v>
      </c>
      <c r="R1429" s="4">
        <f t="shared" si="157"/>
        <v>2768.3224178589508</v>
      </c>
      <c r="S1429" s="16">
        <v>0</v>
      </c>
      <c r="T1429" s="2">
        <f t="shared" si="161"/>
        <v>3523.3194409113921</v>
      </c>
    </row>
    <row r="1430" spans="1:20" x14ac:dyDescent="0.25">
      <c r="A1430" s="22" t="s">
        <v>685</v>
      </c>
      <c r="B1430" s="5" t="s">
        <v>1143</v>
      </c>
      <c r="C1430" s="5" t="s">
        <v>1144</v>
      </c>
      <c r="D1430" s="5" t="s">
        <v>1348</v>
      </c>
      <c r="E1430" s="5" t="s">
        <v>1349</v>
      </c>
      <c r="F1430" s="5" t="s">
        <v>1663</v>
      </c>
      <c r="G1430" s="5" t="s">
        <v>1664</v>
      </c>
      <c r="H1430" s="5" t="s">
        <v>1393</v>
      </c>
      <c r="I1430" s="5" t="s">
        <v>1143</v>
      </c>
      <c r="J1430" s="5" t="s">
        <v>1144</v>
      </c>
      <c r="K1430" s="5" t="s">
        <v>1348</v>
      </c>
      <c r="L1430" s="5" t="s">
        <v>1407</v>
      </c>
      <c r="M1430" s="15"/>
      <c r="N1430" s="15"/>
      <c r="O1430" s="13">
        <v>0.75</v>
      </c>
      <c r="P1430" s="18">
        <v>34631.092499999999</v>
      </c>
      <c r="Q1430" s="4">
        <f t="shared" si="156"/>
        <v>18874.925576311027</v>
      </c>
      <c r="R1430" s="4">
        <f t="shared" si="157"/>
        <v>8304.9672535768514</v>
      </c>
      <c r="S1430" s="16">
        <v>0</v>
      </c>
      <c r="T1430" s="2">
        <f t="shared" si="161"/>
        <v>10569.958322734175</v>
      </c>
    </row>
    <row r="1431" spans="1:20" x14ac:dyDescent="0.25">
      <c r="A1431" s="22" t="s">
        <v>686</v>
      </c>
      <c r="B1431" s="5" t="s">
        <v>1141</v>
      </c>
      <c r="C1431" s="5" t="s">
        <v>1142</v>
      </c>
      <c r="D1431" s="5" t="s">
        <v>1336</v>
      </c>
      <c r="E1431" s="5" t="s">
        <v>1352</v>
      </c>
      <c r="F1431" s="5" t="s">
        <v>1446</v>
      </c>
      <c r="G1431" s="5" t="s">
        <v>1447</v>
      </c>
      <c r="H1431" s="5" t="s">
        <v>1910</v>
      </c>
      <c r="I1431" s="5" t="s">
        <v>1141</v>
      </c>
      <c r="J1431" s="5" t="s">
        <v>1142</v>
      </c>
      <c r="K1431" s="5" t="s">
        <v>1336</v>
      </c>
      <c r="L1431" s="5" t="s">
        <v>1352</v>
      </c>
      <c r="M1431" s="15"/>
      <c r="N1431" s="15"/>
      <c r="O1431" s="13">
        <v>0</v>
      </c>
      <c r="P1431" s="18">
        <v>0</v>
      </c>
      <c r="Q1431" s="4">
        <f t="shared" si="156"/>
        <v>0</v>
      </c>
      <c r="R1431" s="4">
        <f t="shared" si="157"/>
        <v>0</v>
      </c>
      <c r="S1431" s="16">
        <v>0</v>
      </c>
      <c r="T1431" s="2">
        <f t="shared" si="161"/>
        <v>0</v>
      </c>
    </row>
    <row r="1432" spans="1:20" x14ac:dyDescent="0.25">
      <c r="A1432" s="22" t="s">
        <v>686</v>
      </c>
      <c r="B1432" s="5" t="s">
        <v>1141</v>
      </c>
      <c r="C1432" s="5" t="s">
        <v>1142</v>
      </c>
      <c r="D1432" s="5" t="s">
        <v>1336</v>
      </c>
      <c r="E1432" s="5" t="s">
        <v>1352</v>
      </c>
      <c r="F1432" s="5" t="s">
        <v>1988</v>
      </c>
      <c r="G1432" s="5" t="s">
        <v>1989</v>
      </c>
      <c r="H1432" s="5" t="s">
        <v>1910</v>
      </c>
      <c r="I1432" s="5" t="s">
        <v>1141</v>
      </c>
      <c r="J1432" s="5" t="s">
        <v>1142</v>
      </c>
      <c r="K1432" s="5" t="s">
        <v>1336</v>
      </c>
      <c r="L1432" s="5" t="s">
        <v>1352</v>
      </c>
      <c r="M1432" s="15"/>
      <c r="N1432" s="15"/>
      <c r="O1432" s="13">
        <v>0</v>
      </c>
      <c r="P1432" s="18">
        <v>0</v>
      </c>
      <c r="Q1432" s="4">
        <f t="shared" si="156"/>
        <v>0</v>
      </c>
      <c r="R1432" s="4">
        <f t="shared" si="157"/>
        <v>0</v>
      </c>
      <c r="S1432" s="16">
        <v>0</v>
      </c>
      <c r="T1432" s="2">
        <f t="shared" si="161"/>
        <v>0</v>
      </c>
    </row>
    <row r="1433" spans="1:20" x14ac:dyDescent="0.25">
      <c r="A1433" s="22" t="s">
        <v>686</v>
      </c>
      <c r="B1433" s="5" t="s">
        <v>1141</v>
      </c>
      <c r="C1433" s="5" t="s">
        <v>1142</v>
      </c>
      <c r="D1433" s="5" t="s">
        <v>1336</v>
      </c>
      <c r="E1433" s="5" t="s">
        <v>1352</v>
      </c>
      <c r="F1433" s="5" t="s">
        <v>1771</v>
      </c>
      <c r="G1433" s="5" t="s">
        <v>1772</v>
      </c>
      <c r="H1433" s="5" t="s">
        <v>1910</v>
      </c>
      <c r="I1433" s="5" t="s">
        <v>1141</v>
      </c>
      <c r="J1433" s="5" t="s">
        <v>1142</v>
      </c>
      <c r="K1433" s="5" t="s">
        <v>1336</v>
      </c>
      <c r="L1433" s="5" t="s">
        <v>1352</v>
      </c>
      <c r="M1433" s="15"/>
      <c r="N1433" s="15"/>
      <c r="O1433" s="13">
        <v>0</v>
      </c>
      <c r="P1433" s="18">
        <v>0</v>
      </c>
      <c r="Q1433" s="4">
        <f t="shared" si="156"/>
        <v>0</v>
      </c>
      <c r="R1433" s="4">
        <f t="shared" si="157"/>
        <v>0</v>
      </c>
      <c r="S1433" s="16">
        <v>0</v>
      </c>
      <c r="T1433" s="2">
        <f t="shared" si="161"/>
        <v>0</v>
      </c>
    </row>
    <row r="1434" spans="1:20" x14ac:dyDescent="0.25">
      <c r="A1434" s="22" t="s">
        <v>686</v>
      </c>
      <c r="B1434" s="5" t="s">
        <v>1141</v>
      </c>
      <c r="C1434" s="5" t="s">
        <v>1142</v>
      </c>
      <c r="D1434" s="5" t="s">
        <v>1336</v>
      </c>
      <c r="E1434" s="5" t="s">
        <v>1352</v>
      </c>
      <c r="F1434" s="5" t="s">
        <v>2226</v>
      </c>
      <c r="G1434" s="5" t="s">
        <v>2227</v>
      </c>
      <c r="H1434" s="5" t="s">
        <v>1402</v>
      </c>
      <c r="I1434" s="5" t="s">
        <v>1173</v>
      </c>
      <c r="J1434" s="5" t="s">
        <v>1174</v>
      </c>
      <c r="K1434" s="5" t="s">
        <v>1336</v>
      </c>
      <c r="L1434" s="5" t="s">
        <v>1352</v>
      </c>
      <c r="M1434" s="15"/>
      <c r="N1434" s="15"/>
      <c r="O1434" s="13">
        <v>0.17</v>
      </c>
      <c r="P1434" s="18">
        <v>5358.1416000000008</v>
      </c>
      <c r="Q1434" s="4">
        <f t="shared" si="156"/>
        <v>2920.3388234817057</v>
      </c>
      <c r="R1434" s="4">
        <f t="shared" si="157"/>
        <v>1284.9490823319504</v>
      </c>
      <c r="S1434" s="16">
        <v>0</v>
      </c>
      <c r="T1434" s="2">
        <f t="shared" si="161"/>
        <v>1635.3897411497553</v>
      </c>
    </row>
    <row r="1435" spans="1:20" x14ac:dyDescent="0.25">
      <c r="A1435" s="22" t="s">
        <v>686</v>
      </c>
      <c r="B1435" s="5" t="s">
        <v>1141</v>
      </c>
      <c r="C1435" s="5" t="s">
        <v>1142</v>
      </c>
      <c r="D1435" s="5" t="s">
        <v>1336</v>
      </c>
      <c r="E1435" s="5" t="s">
        <v>1352</v>
      </c>
      <c r="F1435" s="5" t="s">
        <v>2324</v>
      </c>
      <c r="G1435" s="5" t="s">
        <v>2325</v>
      </c>
      <c r="H1435" s="5" t="s">
        <v>1402</v>
      </c>
      <c r="I1435" s="5" t="s">
        <v>1173</v>
      </c>
      <c r="J1435" s="5" t="s">
        <v>1174</v>
      </c>
      <c r="K1435" s="5" t="s">
        <v>1336</v>
      </c>
      <c r="L1435" s="5" t="s">
        <v>1352</v>
      </c>
      <c r="M1435" s="15"/>
      <c r="N1435" s="15"/>
      <c r="O1435" s="13">
        <v>0.17</v>
      </c>
      <c r="P1435" s="18">
        <v>5358.1416000000008</v>
      </c>
      <c r="Q1435" s="4">
        <f t="shared" si="156"/>
        <v>2920.3388234817057</v>
      </c>
      <c r="R1435" s="4">
        <f t="shared" si="157"/>
        <v>1284.9490823319504</v>
      </c>
      <c r="S1435" s="16">
        <v>0</v>
      </c>
      <c r="T1435" s="2">
        <f t="shared" si="161"/>
        <v>1635.3897411497553</v>
      </c>
    </row>
    <row r="1436" spans="1:20" x14ac:dyDescent="0.25">
      <c r="A1436" s="22" t="s">
        <v>686</v>
      </c>
      <c r="B1436" s="5" t="s">
        <v>1141</v>
      </c>
      <c r="C1436" s="5" t="s">
        <v>1142</v>
      </c>
      <c r="D1436" s="5" t="s">
        <v>1336</v>
      </c>
      <c r="E1436" s="5" t="s">
        <v>1352</v>
      </c>
      <c r="F1436" s="5" t="s">
        <v>1949</v>
      </c>
      <c r="G1436" s="5" t="s">
        <v>1950</v>
      </c>
      <c r="H1436" s="5" t="s">
        <v>1910</v>
      </c>
      <c r="I1436" s="5" t="s">
        <v>1141</v>
      </c>
      <c r="J1436" s="5" t="s">
        <v>1142</v>
      </c>
      <c r="K1436" s="5" t="s">
        <v>1336</v>
      </c>
      <c r="L1436" s="5" t="s">
        <v>1352</v>
      </c>
      <c r="M1436" s="15"/>
      <c r="N1436" s="15"/>
      <c r="O1436" s="13">
        <v>0</v>
      </c>
      <c r="P1436" s="18">
        <v>0</v>
      </c>
      <c r="Q1436" s="4">
        <f t="shared" si="156"/>
        <v>0</v>
      </c>
      <c r="R1436" s="4">
        <f t="shared" si="157"/>
        <v>0</v>
      </c>
      <c r="S1436" s="16">
        <v>0</v>
      </c>
      <c r="T1436" s="2">
        <f t="shared" si="161"/>
        <v>0</v>
      </c>
    </row>
    <row r="1437" spans="1:20" x14ac:dyDescent="0.25">
      <c r="A1437" s="22" t="s">
        <v>686</v>
      </c>
      <c r="B1437" s="5" t="s">
        <v>1141</v>
      </c>
      <c r="C1437" s="5" t="s">
        <v>1142</v>
      </c>
      <c r="D1437" s="5" t="s">
        <v>1336</v>
      </c>
      <c r="E1437" s="5" t="s">
        <v>1352</v>
      </c>
      <c r="F1437" s="5" t="s">
        <v>1671</v>
      </c>
      <c r="G1437" s="5" t="s">
        <v>1672</v>
      </c>
      <c r="H1437" s="5" t="s">
        <v>1393</v>
      </c>
      <c r="I1437" s="5" t="s">
        <v>1141</v>
      </c>
      <c r="J1437" s="5" t="s">
        <v>1142</v>
      </c>
      <c r="K1437" s="5" t="s">
        <v>1336</v>
      </c>
      <c r="L1437" s="5" t="s">
        <v>1352</v>
      </c>
      <c r="M1437" s="15"/>
      <c r="N1437" s="15"/>
      <c r="O1437" s="13">
        <v>0.66</v>
      </c>
      <c r="P1437" s="18">
        <v>20802.196800000002</v>
      </c>
      <c r="Q1437" s="4">
        <f t="shared" si="156"/>
        <v>11337.786020576032</v>
      </c>
      <c r="R1437" s="4">
        <f t="shared" si="157"/>
        <v>4988.6258490534537</v>
      </c>
      <c r="S1437" s="16">
        <v>0</v>
      </c>
      <c r="T1437" s="2">
        <f t="shared" si="161"/>
        <v>6349.1601715225779</v>
      </c>
    </row>
    <row r="1438" spans="1:20" x14ac:dyDescent="0.25">
      <c r="A1438" s="22" t="s">
        <v>686</v>
      </c>
      <c r="B1438" s="5" t="s">
        <v>1141</v>
      </c>
      <c r="C1438" s="5" t="s">
        <v>1142</v>
      </c>
      <c r="D1438" s="5" t="s">
        <v>1336</v>
      </c>
      <c r="E1438" s="5" t="s">
        <v>1352</v>
      </c>
      <c r="F1438" s="5" t="s">
        <v>2326</v>
      </c>
      <c r="G1438" s="5" t="s">
        <v>2327</v>
      </c>
      <c r="H1438" s="5" t="s">
        <v>1910</v>
      </c>
      <c r="I1438" s="5" t="s">
        <v>1141</v>
      </c>
      <c r="J1438" s="5" t="s">
        <v>1142</v>
      </c>
      <c r="K1438" s="5" t="s">
        <v>1336</v>
      </c>
      <c r="L1438" s="5" t="s">
        <v>1352</v>
      </c>
      <c r="M1438" s="15"/>
      <c r="N1438" s="15"/>
      <c r="O1438" s="13">
        <v>0</v>
      </c>
      <c r="P1438" s="18">
        <v>0</v>
      </c>
      <c r="Q1438" s="4">
        <f t="shared" si="156"/>
        <v>0</v>
      </c>
      <c r="R1438" s="4">
        <f t="shared" si="157"/>
        <v>0</v>
      </c>
      <c r="S1438" s="16">
        <v>0</v>
      </c>
      <c r="T1438" s="2">
        <f t="shared" si="161"/>
        <v>0</v>
      </c>
    </row>
    <row r="1439" spans="1:20" x14ac:dyDescent="0.25">
      <c r="A1439" s="22" t="s">
        <v>687</v>
      </c>
      <c r="B1439" s="5" t="s">
        <v>1183</v>
      </c>
      <c r="C1439" s="5" t="s">
        <v>1184</v>
      </c>
      <c r="D1439" s="5" t="s">
        <v>1361</v>
      </c>
      <c r="E1439" s="5" t="s">
        <v>1362</v>
      </c>
      <c r="F1439" s="5" t="s">
        <v>2328</v>
      </c>
      <c r="G1439" s="5" t="s">
        <v>2329</v>
      </c>
      <c r="H1439" s="5" t="s">
        <v>1393</v>
      </c>
      <c r="I1439" s="5" t="s">
        <v>1203</v>
      </c>
      <c r="J1439" s="5" t="s">
        <v>1204</v>
      </c>
      <c r="K1439" s="5" t="s">
        <v>1361</v>
      </c>
      <c r="L1439" s="5" t="s">
        <v>1486</v>
      </c>
      <c r="M1439" s="15"/>
      <c r="N1439" s="15"/>
      <c r="O1439" s="13">
        <v>0</v>
      </c>
      <c r="P1439" s="18">
        <v>0</v>
      </c>
      <c r="Q1439" s="4">
        <f t="shared" si="156"/>
        <v>0</v>
      </c>
      <c r="R1439" s="4">
        <f t="shared" si="157"/>
        <v>0</v>
      </c>
      <c r="S1439" s="16">
        <v>0</v>
      </c>
      <c r="T1439" s="2">
        <f t="shared" si="161"/>
        <v>0</v>
      </c>
    </row>
    <row r="1440" spans="1:20" x14ac:dyDescent="0.25">
      <c r="A1440" s="22" t="s">
        <v>687</v>
      </c>
      <c r="B1440" s="5" t="s">
        <v>1183</v>
      </c>
      <c r="C1440" s="5" t="s">
        <v>1184</v>
      </c>
      <c r="D1440" s="5" t="s">
        <v>1361</v>
      </c>
      <c r="E1440" s="5" t="s">
        <v>1362</v>
      </c>
      <c r="F1440" s="5" t="s">
        <v>2328</v>
      </c>
      <c r="G1440" s="5" t="s">
        <v>2329</v>
      </c>
      <c r="H1440" s="5" t="s">
        <v>1393</v>
      </c>
      <c r="I1440" s="5" t="s">
        <v>1183</v>
      </c>
      <c r="J1440" s="5" t="s">
        <v>1184</v>
      </c>
      <c r="K1440" s="5" t="s">
        <v>1361</v>
      </c>
      <c r="L1440" s="5" t="s">
        <v>1486</v>
      </c>
      <c r="M1440" s="15"/>
      <c r="N1440" s="15"/>
      <c r="O1440" s="13">
        <v>1</v>
      </c>
      <c r="P1440" s="18">
        <v>38518.619999999995</v>
      </c>
      <c r="Q1440" s="4">
        <f t="shared" si="156"/>
        <v>20993.738092501859</v>
      </c>
      <c r="R1440" s="4">
        <f t="shared" si="157"/>
        <v>9237.244760700818</v>
      </c>
      <c r="S1440" s="16">
        <v>0</v>
      </c>
      <c r="T1440" s="2">
        <f t="shared" si="161"/>
        <v>11756.493331801041</v>
      </c>
    </row>
    <row r="1441" spans="1:20" x14ac:dyDescent="0.25">
      <c r="A1441" s="22" t="s">
        <v>688</v>
      </c>
      <c r="B1441" s="5" t="s">
        <v>1143</v>
      </c>
      <c r="C1441" s="5" t="s">
        <v>1144</v>
      </c>
      <c r="D1441" s="5" t="s">
        <v>1348</v>
      </c>
      <c r="E1441" s="5" t="s">
        <v>1349</v>
      </c>
      <c r="F1441" s="5" t="s">
        <v>2262</v>
      </c>
      <c r="G1441" s="5" t="s">
        <v>2263</v>
      </c>
      <c r="H1441" s="5" t="s">
        <v>1393</v>
      </c>
      <c r="I1441" s="5" t="s">
        <v>1143</v>
      </c>
      <c r="J1441" s="5" t="s">
        <v>1144</v>
      </c>
      <c r="K1441" s="5" t="s">
        <v>1348</v>
      </c>
      <c r="L1441" s="5" t="s">
        <v>1407</v>
      </c>
      <c r="M1441" s="15"/>
      <c r="N1441" s="15"/>
      <c r="O1441" s="13">
        <v>1</v>
      </c>
      <c r="P1441" s="18">
        <v>1218.1600000000001</v>
      </c>
      <c r="Q1441" s="4">
        <f t="shared" si="156"/>
        <v>663.93167758248012</v>
      </c>
      <c r="R1441" s="4">
        <f t="shared" si="157"/>
        <v>292.12993813629123</v>
      </c>
      <c r="S1441" s="16">
        <v>0</v>
      </c>
      <c r="T1441" s="2">
        <f t="shared" si="161"/>
        <v>371.80173944618889</v>
      </c>
    </row>
    <row r="1442" spans="1:20" x14ac:dyDescent="0.25">
      <c r="A1442" s="22" t="s">
        <v>689</v>
      </c>
      <c r="B1442" s="5" t="s">
        <v>1163</v>
      </c>
      <c r="C1442" s="5" t="s">
        <v>1164</v>
      </c>
      <c r="D1442" s="5" t="s">
        <v>1348</v>
      </c>
      <c r="E1442" s="5" t="s">
        <v>1349</v>
      </c>
      <c r="F1442" s="5" t="s">
        <v>1557</v>
      </c>
      <c r="G1442" s="5" t="s">
        <v>1558</v>
      </c>
      <c r="H1442" s="5" t="s">
        <v>1393</v>
      </c>
      <c r="I1442" s="5" t="s">
        <v>1163</v>
      </c>
      <c r="J1442" s="14" t="s">
        <v>1164</v>
      </c>
      <c r="K1442" s="5" t="s">
        <v>1348</v>
      </c>
      <c r="L1442" s="5" t="s">
        <v>1407</v>
      </c>
      <c r="M1442" s="15"/>
      <c r="N1442" s="15"/>
      <c r="O1442" s="13">
        <v>0.38</v>
      </c>
      <c r="P1442" s="18">
        <v>4907.4606000000003</v>
      </c>
      <c r="Q1442" s="4">
        <f t="shared" si="156"/>
        <v>2674.7049228573624</v>
      </c>
      <c r="R1442" s="4">
        <f t="shared" si="157"/>
        <v>1176.8701660572394</v>
      </c>
      <c r="S1442" s="16">
        <v>0</v>
      </c>
      <c r="T1442" s="2">
        <f t="shared" si="161"/>
        <v>1497.8347568001229</v>
      </c>
    </row>
    <row r="1443" spans="1:20" x14ac:dyDescent="0.25">
      <c r="A1443" s="22" t="s">
        <v>689</v>
      </c>
      <c r="B1443" s="5" t="s">
        <v>1163</v>
      </c>
      <c r="C1443" s="5" t="s">
        <v>1164</v>
      </c>
      <c r="D1443" s="5" t="s">
        <v>1348</v>
      </c>
      <c r="E1443" s="5" t="s">
        <v>1349</v>
      </c>
      <c r="F1443" s="5" t="s">
        <v>1557</v>
      </c>
      <c r="G1443" s="5" t="s">
        <v>1558</v>
      </c>
      <c r="H1443" s="5" t="s">
        <v>1393</v>
      </c>
      <c r="I1443" s="5" t="s">
        <v>1231</v>
      </c>
      <c r="J1443" s="5" t="s">
        <v>1232</v>
      </c>
      <c r="K1443" s="5" t="s">
        <v>1359</v>
      </c>
      <c r="L1443" s="5" t="s">
        <v>1394</v>
      </c>
      <c r="M1443" s="5" t="s">
        <v>1348</v>
      </c>
      <c r="N1443" s="5" t="s">
        <v>2589</v>
      </c>
      <c r="O1443" s="13">
        <v>0.25</v>
      </c>
      <c r="P1443" s="18">
        <v>3228.5925000000002</v>
      </c>
      <c r="Q1443" s="4">
        <f t="shared" si="156"/>
        <v>1759.6742913535277</v>
      </c>
      <c r="R1443" s="4"/>
      <c r="S1443" s="4">
        <f t="shared" ref="S1443:S1444" si="162">Q1443</f>
        <v>1759.6742913535277</v>
      </c>
      <c r="T1443" s="1"/>
    </row>
    <row r="1444" spans="1:20" x14ac:dyDescent="0.25">
      <c r="A1444" s="22" t="s">
        <v>689</v>
      </c>
      <c r="B1444" s="5" t="s">
        <v>1163</v>
      </c>
      <c r="C1444" s="5" t="s">
        <v>1164</v>
      </c>
      <c r="D1444" s="5" t="s">
        <v>1348</v>
      </c>
      <c r="E1444" s="5" t="s">
        <v>1349</v>
      </c>
      <c r="F1444" s="5" t="s">
        <v>1557</v>
      </c>
      <c r="G1444" s="5" t="s">
        <v>1558</v>
      </c>
      <c r="H1444" s="5" t="s">
        <v>1393</v>
      </c>
      <c r="I1444" s="5" t="s">
        <v>1197</v>
      </c>
      <c r="J1444" s="5" t="s">
        <v>1198</v>
      </c>
      <c r="K1444" s="5" t="s">
        <v>1359</v>
      </c>
      <c r="L1444" s="5" t="s">
        <v>1394</v>
      </c>
      <c r="M1444" s="5" t="s">
        <v>1348</v>
      </c>
      <c r="N1444" s="5" t="s">
        <v>2589</v>
      </c>
      <c r="O1444" s="13">
        <v>0.37</v>
      </c>
      <c r="P1444" s="18">
        <v>4778.3168999999998</v>
      </c>
      <c r="Q1444" s="4">
        <f t="shared" si="156"/>
        <v>2604.3179512032207</v>
      </c>
      <c r="R1444" s="4"/>
      <c r="S1444" s="4">
        <f t="shared" si="162"/>
        <v>2604.3179512032207</v>
      </c>
      <c r="T1444" s="1"/>
    </row>
    <row r="1445" spans="1:20" x14ac:dyDescent="0.25">
      <c r="A1445" s="22" t="s">
        <v>690</v>
      </c>
      <c r="B1445" s="5" t="s">
        <v>1141</v>
      </c>
      <c r="C1445" s="5" t="s">
        <v>1142</v>
      </c>
      <c r="D1445" s="5" t="s">
        <v>1336</v>
      </c>
      <c r="E1445" s="5" t="s">
        <v>1352</v>
      </c>
      <c r="F1445" s="5" t="s">
        <v>2330</v>
      </c>
      <c r="G1445" s="5" t="s">
        <v>2331</v>
      </c>
      <c r="H1445" s="5" t="s">
        <v>1393</v>
      </c>
      <c r="I1445" s="5" t="s">
        <v>1141</v>
      </c>
      <c r="J1445" s="5" t="s">
        <v>1142</v>
      </c>
      <c r="K1445" s="5" t="s">
        <v>1336</v>
      </c>
      <c r="L1445" s="5" t="s">
        <v>1352</v>
      </c>
      <c r="M1445" s="15"/>
      <c r="N1445" s="15"/>
      <c r="O1445" s="13">
        <v>1</v>
      </c>
      <c r="P1445" s="18">
        <v>9051.130000000001</v>
      </c>
      <c r="Q1445" s="4">
        <f t="shared" si="156"/>
        <v>4933.1220241323908</v>
      </c>
      <c r="R1445" s="4">
        <f t="shared" si="157"/>
        <v>2170.5736906182519</v>
      </c>
      <c r="S1445" s="16">
        <v>0</v>
      </c>
      <c r="T1445" s="2">
        <f t="shared" ref="T1445:T1460" si="163">Q1445-R1445</f>
        <v>2762.5483335141389</v>
      </c>
    </row>
    <row r="1446" spans="1:20" x14ac:dyDescent="0.25">
      <c r="A1446" s="22" t="s">
        <v>691</v>
      </c>
      <c r="B1446" s="5" t="s">
        <v>1141</v>
      </c>
      <c r="C1446" s="5" t="s">
        <v>1142</v>
      </c>
      <c r="D1446" s="5" t="s">
        <v>1336</v>
      </c>
      <c r="E1446" s="5" t="s">
        <v>1352</v>
      </c>
      <c r="F1446" s="5" t="s">
        <v>2283</v>
      </c>
      <c r="G1446" s="5" t="s">
        <v>2284</v>
      </c>
      <c r="H1446" s="5" t="s">
        <v>1393</v>
      </c>
      <c r="I1446" s="5" t="s">
        <v>1141</v>
      </c>
      <c r="J1446" s="5" t="s">
        <v>1142</v>
      </c>
      <c r="K1446" s="5" t="s">
        <v>1336</v>
      </c>
      <c r="L1446" s="5" t="s">
        <v>1352</v>
      </c>
      <c r="M1446" s="15"/>
      <c r="N1446" s="15"/>
      <c r="O1446" s="13">
        <v>1</v>
      </c>
      <c r="P1446" s="18">
        <v>2108.1600000000003</v>
      </c>
      <c r="Q1446" s="4">
        <f t="shared" si="156"/>
        <v>1149.0068672524803</v>
      </c>
      <c r="R1446" s="4">
        <f t="shared" si="157"/>
        <v>505.56302159109134</v>
      </c>
      <c r="S1446" s="16">
        <v>0</v>
      </c>
      <c r="T1446" s="2">
        <f t="shared" si="163"/>
        <v>643.44384566138899</v>
      </c>
    </row>
    <row r="1447" spans="1:20" x14ac:dyDescent="0.25">
      <c r="A1447" s="22" t="s">
        <v>692</v>
      </c>
      <c r="B1447" s="5" t="s">
        <v>1179</v>
      </c>
      <c r="C1447" s="5" t="s">
        <v>1340</v>
      </c>
      <c r="D1447" s="5" t="s">
        <v>1346</v>
      </c>
      <c r="E1447" s="5" t="s">
        <v>1347</v>
      </c>
      <c r="F1447" s="5" t="s">
        <v>2332</v>
      </c>
      <c r="G1447" s="5" t="s">
        <v>2333</v>
      </c>
      <c r="H1447" s="5" t="s">
        <v>1398</v>
      </c>
      <c r="I1447" s="5" t="s">
        <v>1179</v>
      </c>
      <c r="J1447" s="5" t="s">
        <v>1180</v>
      </c>
      <c r="K1447" s="5" t="s">
        <v>1346</v>
      </c>
      <c r="L1447" s="5" t="s">
        <v>1395</v>
      </c>
      <c r="M1447" s="15"/>
      <c r="N1447" s="15"/>
      <c r="O1447" s="13">
        <v>0.25</v>
      </c>
      <c r="P1447" s="18">
        <v>11729.047500000001</v>
      </c>
      <c r="Q1447" s="4">
        <f t="shared" si="156"/>
        <v>6392.6628547313931</v>
      </c>
      <c r="R1447" s="4">
        <f t="shared" si="157"/>
        <v>2812.771656081813</v>
      </c>
      <c r="S1447" s="16">
        <v>0</v>
      </c>
      <c r="T1447" s="2">
        <f t="shared" si="163"/>
        <v>3579.89119864958</v>
      </c>
    </row>
    <row r="1448" spans="1:20" x14ac:dyDescent="0.25">
      <c r="A1448" s="22" t="s">
        <v>692</v>
      </c>
      <c r="B1448" s="5" t="s">
        <v>1179</v>
      </c>
      <c r="C1448" s="5" t="s">
        <v>1340</v>
      </c>
      <c r="D1448" s="5" t="s">
        <v>1346</v>
      </c>
      <c r="E1448" s="5" t="s">
        <v>1347</v>
      </c>
      <c r="F1448" s="5" t="s">
        <v>2334</v>
      </c>
      <c r="G1448" s="5" t="s">
        <v>2335</v>
      </c>
      <c r="H1448" s="5" t="s">
        <v>1393</v>
      </c>
      <c r="I1448" s="5" t="s">
        <v>1179</v>
      </c>
      <c r="J1448" s="5" t="s">
        <v>1180</v>
      </c>
      <c r="K1448" s="5" t="s">
        <v>1346</v>
      </c>
      <c r="L1448" s="5" t="s">
        <v>1395</v>
      </c>
      <c r="M1448" s="15"/>
      <c r="N1448" s="15"/>
      <c r="O1448" s="13">
        <v>0.25</v>
      </c>
      <c r="P1448" s="18">
        <v>11729.047500000001</v>
      </c>
      <c r="Q1448" s="4">
        <f t="shared" si="156"/>
        <v>6392.6628547313931</v>
      </c>
      <c r="R1448" s="4">
        <f t="shared" si="157"/>
        <v>2812.771656081813</v>
      </c>
      <c r="S1448" s="16">
        <v>0</v>
      </c>
      <c r="T1448" s="2">
        <f t="shared" si="163"/>
        <v>3579.89119864958</v>
      </c>
    </row>
    <row r="1449" spans="1:20" x14ac:dyDescent="0.25">
      <c r="A1449" s="22" t="s">
        <v>692</v>
      </c>
      <c r="B1449" s="5" t="s">
        <v>1179</v>
      </c>
      <c r="C1449" s="5" t="s">
        <v>1340</v>
      </c>
      <c r="D1449" s="5" t="s">
        <v>1346</v>
      </c>
      <c r="E1449" s="5" t="s">
        <v>1347</v>
      </c>
      <c r="F1449" s="5" t="s">
        <v>2336</v>
      </c>
      <c r="G1449" s="5" t="s">
        <v>2337</v>
      </c>
      <c r="H1449" s="5" t="s">
        <v>1398</v>
      </c>
      <c r="I1449" s="5" t="s">
        <v>1179</v>
      </c>
      <c r="J1449" s="5" t="s">
        <v>1180</v>
      </c>
      <c r="K1449" s="5" t="s">
        <v>1346</v>
      </c>
      <c r="L1449" s="5" t="s">
        <v>1395</v>
      </c>
      <c r="M1449" s="15"/>
      <c r="N1449" s="15"/>
      <c r="O1449" s="13">
        <v>0.25</v>
      </c>
      <c r="P1449" s="18">
        <v>11729.047500000001</v>
      </c>
      <c r="Q1449" s="4">
        <f t="shared" si="156"/>
        <v>6392.6628547313931</v>
      </c>
      <c r="R1449" s="4">
        <f t="shared" si="157"/>
        <v>2812.771656081813</v>
      </c>
      <c r="S1449" s="16">
        <v>0</v>
      </c>
      <c r="T1449" s="2">
        <f t="shared" si="163"/>
        <v>3579.89119864958</v>
      </c>
    </row>
    <row r="1450" spans="1:20" x14ac:dyDescent="0.25">
      <c r="A1450" s="22" t="s">
        <v>692</v>
      </c>
      <c r="B1450" s="5" t="s">
        <v>1179</v>
      </c>
      <c r="C1450" s="5" t="s">
        <v>1340</v>
      </c>
      <c r="D1450" s="5" t="s">
        <v>1346</v>
      </c>
      <c r="E1450" s="5" t="s">
        <v>1347</v>
      </c>
      <c r="F1450" s="5" t="s">
        <v>1845</v>
      </c>
      <c r="G1450" s="5" t="s">
        <v>1846</v>
      </c>
      <c r="H1450" s="5" t="s">
        <v>1398</v>
      </c>
      <c r="I1450" s="5" t="s">
        <v>1179</v>
      </c>
      <c r="J1450" s="5" t="s">
        <v>1180</v>
      </c>
      <c r="K1450" s="5" t="s">
        <v>1346</v>
      </c>
      <c r="L1450" s="5" t="s">
        <v>1395</v>
      </c>
      <c r="M1450" s="15"/>
      <c r="N1450" s="15"/>
      <c r="O1450" s="13">
        <v>0.25</v>
      </c>
      <c r="P1450" s="18">
        <v>11729.047500000001</v>
      </c>
      <c r="Q1450" s="4">
        <f t="shared" si="156"/>
        <v>6392.6628547313931</v>
      </c>
      <c r="R1450" s="4">
        <f t="shared" si="157"/>
        <v>2812.771656081813</v>
      </c>
      <c r="S1450" s="16">
        <v>0</v>
      </c>
      <c r="T1450" s="2">
        <f t="shared" si="163"/>
        <v>3579.89119864958</v>
      </c>
    </row>
    <row r="1451" spans="1:20" x14ac:dyDescent="0.25">
      <c r="A1451" s="22" t="s">
        <v>693</v>
      </c>
      <c r="B1451" s="5" t="s">
        <v>1143</v>
      </c>
      <c r="C1451" s="5" t="s">
        <v>1144</v>
      </c>
      <c r="D1451" s="5" t="s">
        <v>1348</v>
      </c>
      <c r="E1451" s="5" t="s">
        <v>1349</v>
      </c>
      <c r="F1451" s="5" t="s">
        <v>2262</v>
      </c>
      <c r="G1451" s="5" t="s">
        <v>2263</v>
      </c>
      <c r="H1451" s="5" t="s">
        <v>1393</v>
      </c>
      <c r="I1451" s="5" t="s">
        <v>1143</v>
      </c>
      <c r="J1451" s="5" t="s">
        <v>1144</v>
      </c>
      <c r="K1451" s="5" t="s">
        <v>1348</v>
      </c>
      <c r="L1451" s="5" t="s">
        <v>1407</v>
      </c>
      <c r="M1451" s="15"/>
      <c r="N1451" s="15"/>
      <c r="O1451" s="13">
        <v>1</v>
      </c>
      <c r="P1451" s="18">
        <v>1218.1600000000001</v>
      </c>
      <c r="Q1451" s="4">
        <f t="shared" si="156"/>
        <v>663.93167758248012</v>
      </c>
      <c r="R1451" s="4">
        <f t="shared" si="157"/>
        <v>292.12993813629123</v>
      </c>
      <c r="S1451" s="16">
        <v>0</v>
      </c>
      <c r="T1451" s="2">
        <f t="shared" si="163"/>
        <v>371.80173944618889</v>
      </c>
    </row>
    <row r="1452" spans="1:20" x14ac:dyDescent="0.25">
      <c r="A1452" s="22" t="s">
        <v>694</v>
      </c>
      <c r="B1452" s="5" t="s">
        <v>1249</v>
      </c>
      <c r="C1452" s="5" t="s">
        <v>1250</v>
      </c>
      <c r="D1452" s="5" t="s">
        <v>1367</v>
      </c>
      <c r="E1452" s="5" t="s">
        <v>1368</v>
      </c>
      <c r="F1452" s="5" t="s">
        <v>1874</v>
      </c>
      <c r="G1452" s="5" t="s">
        <v>1875</v>
      </c>
      <c r="H1452" s="5" t="s">
        <v>1393</v>
      </c>
      <c r="I1452" s="5" t="s">
        <v>1249</v>
      </c>
      <c r="J1452" s="5" t="s">
        <v>1250</v>
      </c>
      <c r="K1452" s="5" t="s">
        <v>1367</v>
      </c>
      <c r="L1452" s="5" t="s">
        <v>1876</v>
      </c>
      <c r="M1452" s="15"/>
      <c r="N1452" s="15"/>
      <c r="O1452" s="13">
        <v>1</v>
      </c>
      <c r="P1452" s="18">
        <v>4194.29</v>
      </c>
      <c r="Q1452" s="4">
        <f t="shared" si="156"/>
        <v>2286.0067609898701</v>
      </c>
      <c r="R1452" s="4">
        <f t="shared" si="157"/>
        <v>1005.8429748355429</v>
      </c>
      <c r="S1452" s="16">
        <v>0</v>
      </c>
      <c r="T1452" s="2">
        <f t="shared" si="163"/>
        <v>1280.1637861543272</v>
      </c>
    </row>
    <row r="1453" spans="1:20" x14ac:dyDescent="0.25">
      <c r="A1453" s="22" t="s">
        <v>695</v>
      </c>
      <c r="B1453" s="5" t="s">
        <v>1183</v>
      </c>
      <c r="C1453" s="5" t="s">
        <v>1184</v>
      </c>
      <c r="D1453" s="5" t="s">
        <v>1361</v>
      </c>
      <c r="E1453" s="5" t="s">
        <v>1362</v>
      </c>
      <c r="F1453" s="5" t="s">
        <v>2338</v>
      </c>
      <c r="G1453" s="5" t="s">
        <v>2339</v>
      </c>
      <c r="H1453" s="5" t="s">
        <v>1393</v>
      </c>
      <c r="I1453" s="5" t="s">
        <v>1203</v>
      </c>
      <c r="J1453" s="5" t="s">
        <v>1204</v>
      </c>
      <c r="K1453" s="5" t="s">
        <v>1361</v>
      </c>
      <c r="L1453" s="5" t="s">
        <v>1486</v>
      </c>
      <c r="M1453" s="15"/>
      <c r="N1453" s="15"/>
      <c r="O1453" s="13">
        <v>0</v>
      </c>
      <c r="P1453" s="18">
        <v>0</v>
      </c>
      <c r="Q1453" s="4">
        <f t="shared" si="156"/>
        <v>0</v>
      </c>
      <c r="R1453" s="4">
        <f t="shared" si="157"/>
        <v>0</v>
      </c>
      <c r="S1453" s="16">
        <v>0</v>
      </c>
      <c r="T1453" s="2">
        <f t="shared" si="163"/>
        <v>0</v>
      </c>
    </row>
    <row r="1454" spans="1:20" x14ac:dyDescent="0.25">
      <c r="A1454" s="22" t="s">
        <v>695</v>
      </c>
      <c r="B1454" s="5" t="s">
        <v>1183</v>
      </c>
      <c r="C1454" s="5" t="s">
        <v>1184</v>
      </c>
      <c r="D1454" s="5" t="s">
        <v>1361</v>
      </c>
      <c r="E1454" s="5" t="s">
        <v>1362</v>
      </c>
      <c r="F1454" s="5" t="s">
        <v>2338</v>
      </c>
      <c r="G1454" s="5" t="s">
        <v>2339</v>
      </c>
      <c r="H1454" s="5" t="s">
        <v>1393</v>
      </c>
      <c r="I1454" s="5" t="s">
        <v>1183</v>
      </c>
      <c r="J1454" s="5" t="s">
        <v>1184</v>
      </c>
      <c r="K1454" s="5" t="s">
        <v>1361</v>
      </c>
      <c r="L1454" s="5" t="s">
        <v>1486</v>
      </c>
      <c r="M1454" s="15"/>
      <c r="N1454" s="15"/>
      <c r="O1454" s="13">
        <v>1</v>
      </c>
      <c r="P1454" s="18">
        <v>78497.63</v>
      </c>
      <c r="Q1454" s="4">
        <f t="shared" si="156"/>
        <v>42783.430068421898</v>
      </c>
      <c r="R1454" s="4">
        <f t="shared" si="157"/>
        <v>18824.709230105636</v>
      </c>
      <c r="S1454" s="16">
        <v>0</v>
      </c>
      <c r="T1454" s="2">
        <f t="shared" si="163"/>
        <v>23958.720838316262</v>
      </c>
    </row>
    <row r="1455" spans="1:20" x14ac:dyDescent="0.25">
      <c r="A1455" s="22" t="s">
        <v>696</v>
      </c>
      <c r="B1455" s="5" t="s">
        <v>1149</v>
      </c>
      <c r="C1455" s="5" t="s">
        <v>1150</v>
      </c>
      <c r="D1455" s="5" t="s">
        <v>1353</v>
      </c>
      <c r="E1455" s="5" t="s">
        <v>1354</v>
      </c>
      <c r="F1455" s="5" t="s">
        <v>1685</v>
      </c>
      <c r="G1455" s="5" t="s">
        <v>1686</v>
      </c>
      <c r="H1455" s="5" t="s">
        <v>1393</v>
      </c>
      <c r="I1455" s="5" t="s">
        <v>1149</v>
      </c>
      <c r="J1455" s="5" t="s">
        <v>1150</v>
      </c>
      <c r="K1455" s="5" t="s">
        <v>1353</v>
      </c>
      <c r="L1455" s="5" t="s">
        <v>1399</v>
      </c>
      <c r="M1455" s="15"/>
      <c r="N1455" s="15"/>
      <c r="O1455" s="13">
        <v>1</v>
      </c>
      <c r="P1455" s="18">
        <v>3539.35</v>
      </c>
      <c r="Q1455" s="4">
        <f t="shared" si="156"/>
        <v>1929.0459242230502</v>
      </c>
      <c r="R1455" s="4">
        <f t="shared" si="157"/>
        <v>848.78020665814211</v>
      </c>
      <c r="S1455" s="16">
        <v>0</v>
      </c>
      <c r="T1455" s="2">
        <f t="shared" si="163"/>
        <v>1080.2657175649081</v>
      </c>
    </row>
    <row r="1456" spans="1:20" x14ac:dyDescent="0.25">
      <c r="A1456" s="22" t="s">
        <v>697</v>
      </c>
      <c r="B1456" s="5" t="s">
        <v>1161</v>
      </c>
      <c r="C1456" s="5" t="s">
        <v>1162</v>
      </c>
      <c r="D1456" s="5" t="s">
        <v>1348</v>
      </c>
      <c r="E1456" s="5" t="s">
        <v>1349</v>
      </c>
      <c r="F1456" s="5" t="s">
        <v>1906</v>
      </c>
      <c r="G1456" s="5" t="s">
        <v>1907</v>
      </c>
      <c r="H1456" s="5" t="s">
        <v>1402</v>
      </c>
      <c r="I1456" s="5" t="s">
        <v>1161</v>
      </c>
      <c r="J1456" s="5" t="s">
        <v>1162</v>
      </c>
      <c r="K1456" s="5" t="s">
        <v>1348</v>
      </c>
      <c r="L1456" s="5" t="s">
        <v>1407</v>
      </c>
      <c r="M1456" s="15"/>
      <c r="N1456" s="15"/>
      <c r="O1456" s="13">
        <v>0.33</v>
      </c>
      <c r="P1456" s="18">
        <v>2477.0558999999998</v>
      </c>
      <c r="Q1456" s="4">
        <f t="shared" si="156"/>
        <v>1350.0655736131378</v>
      </c>
      <c r="R1456" s="4">
        <f t="shared" si="157"/>
        <v>594.02885238978058</v>
      </c>
      <c r="S1456" s="16">
        <v>0</v>
      </c>
      <c r="T1456" s="2">
        <f t="shared" si="163"/>
        <v>756.03672122335718</v>
      </c>
    </row>
    <row r="1457" spans="1:20" x14ac:dyDescent="0.25">
      <c r="A1457" s="22" t="s">
        <v>697</v>
      </c>
      <c r="B1457" s="5" t="s">
        <v>1161</v>
      </c>
      <c r="C1457" s="5" t="s">
        <v>1162</v>
      </c>
      <c r="D1457" s="5" t="s">
        <v>1348</v>
      </c>
      <c r="E1457" s="5" t="s">
        <v>1349</v>
      </c>
      <c r="F1457" s="5" t="s">
        <v>1906</v>
      </c>
      <c r="G1457" s="5" t="s">
        <v>1907</v>
      </c>
      <c r="H1457" s="5" t="s">
        <v>1402</v>
      </c>
      <c r="I1457" s="5" t="s">
        <v>1253</v>
      </c>
      <c r="J1457" s="5" t="s">
        <v>1254</v>
      </c>
      <c r="K1457" s="5" t="s">
        <v>1253</v>
      </c>
      <c r="L1457" s="5" t="s">
        <v>1254</v>
      </c>
      <c r="M1457" s="15"/>
      <c r="N1457" s="15"/>
      <c r="O1457" s="13">
        <v>0</v>
      </c>
      <c r="P1457" s="18">
        <v>0</v>
      </c>
      <c r="Q1457" s="4">
        <f t="shared" si="156"/>
        <v>0</v>
      </c>
      <c r="R1457" s="4">
        <f t="shared" si="157"/>
        <v>0</v>
      </c>
      <c r="S1457" s="16">
        <v>0</v>
      </c>
      <c r="T1457" s="2">
        <f t="shared" si="163"/>
        <v>0</v>
      </c>
    </row>
    <row r="1458" spans="1:20" x14ac:dyDescent="0.25">
      <c r="A1458" s="22" t="s">
        <v>697</v>
      </c>
      <c r="B1458" s="5" t="s">
        <v>1161</v>
      </c>
      <c r="C1458" s="5" t="s">
        <v>1162</v>
      </c>
      <c r="D1458" s="5" t="s">
        <v>1348</v>
      </c>
      <c r="E1458" s="5" t="s">
        <v>1349</v>
      </c>
      <c r="F1458" s="5" t="s">
        <v>1687</v>
      </c>
      <c r="G1458" s="5" t="s">
        <v>1688</v>
      </c>
      <c r="H1458" s="5" t="s">
        <v>1393</v>
      </c>
      <c r="I1458" s="5" t="s">
        <v>1161</v>
      </c>
      <c r="J1458" s="5" t="s">
        <v>1162</v>
      </c>
      <c r="K1458" s="5" t="s">
        <v>1348</v>
      </c>
      <c r="L1458" s="5" t="s">
        <v>1407</v>
      </c>
      <c r="M1458" s="15"/>
      <c r="N1458" s="15"/>
      <c r="O1458" s="13">
        <v>0.34</v>
      </c>
      <c r="P1458" s="18">
        <v>2552.1181999999999</v>
      </c>
      <c r="Q1458" s="4">
        <f t="shared" si="156"/>
        <v>1390.9766516014147</v>
      </c>
      <c r="R1458" s="4">
        <f t="shared" si="157"/>
        <v>612.02972670462248</v>
      </c>
      <c r="S1458" s="16">
        <v>0</v>
      </c>
      <c r="T1458" s="2">
        <f t="shared" si="163"/>
        <v>778.94692489679221</v>
      </c>
    </row>
    <row r="1459" spans="1:20" x14ac:dyDescent="0.25">
      <c r="A1459" s="22" t="s">
        <v>697</v>
      </c>
      <c r="B1459" s="5" t="s">
        <v>1161</v>
      </c>
      <c r="C1459" s="5" t="s">
        <v>1162</v>
      </c>
      <c r="D1459" s="5" t="s">
        <v>1348</v>
      </c>
      <c r="E1459" s="5" t="s">
        <v>1349</v>
      </c>
      <c r="F1459" s="5" t="s">
        <v>1559</v>
      </c>
      <c r="G1459" s="5" t="s">
        <v>1560</v>
      </c>
      <c r="H1459" s="5" t="s">
        <v>1402</v>
      </c>
      <c r="I1459" s="5" t="s">
        <v>1161</v>
      </c>
      <c r="J1459" s="5" t="s">
        <v>1162</v>
      </c>
      <c r="K1459" s="5" t="s">
        <v>1348</v>
      </c>
      <c r="L1459" s="5" t="s">
        <v>1407</v>
      </c>
      <c r="M1459" s="15"/>
      <c r="N1459" s="15"/>
      <c r="O1459" s="13">
        <v>0.33</v>
      </c>
      <c r="P1459" s="18">
        <v>2477.0558999999998</v>
      </c>
      <c r="Q1459" s="4">
        <f t="shared" si="156"/>
        <v>1350.0655736131378</v>
      </c>
      <c r="R1459" s="4">
        <f t="shared" si="157"/>
        <v>594.02885238978058</v>
      </c>
      <c r="S1459" s="16">
        <v>0</v>
      </c>
      <c r="T1459" s="2">
        <f t="shared" si="163"/>
        <v>756.03672122335718</v>
      </c>
    </row>
    <row r="1460" spans="1:20" x14ac:dyDescent="0.25">
      <c r="A1460" s="22" t="s">
        <v>698</v>
      </c>
      <c r="B1460" s="5" t="s">
        <v>1175</v>
      </c>
      <c r="C1460" s="5" t="s">
        <v>1176</v>
      </c>
      <c r="D1460" s="5" t="s">
        <v>1359</v>
      </c>
      <c r="E1460" s="5" t="s">
        <v>1360</v>
      </c>
      <c r="F1460" s="5" t="s">
        <v>1468</v>
      </c>
      <c r="G1460" s="5" t="s">
        <v>1469</v>
      </c>
      <c r="H1460" s="5" t="s">
        <v>1393</v>
      </c>
      <c r="I1460" s="5" t="s">
        <v>1177</v>
      </c>
      <c r="J1460" s="5" t="s">
        <v>1178</v>
      </c>
      <c r="K1460" s="5" t="s">
        <v>1336</v>
      </c>
      <c r="L1460" s="5" t="s">
        <v>1352</v>
      </c>
      <c r="M1460" s="15"/>
      <c r="N1460" s="15"/>
      <c r="O1460" s="13">
        <v>0.5</v>
      </c>
      <c r="P1460" s="18">
        <v>21780.474999999999</v>
      </c>
      <c r="Q1460" s="4">
        <f t="shared" si="156"/>
        <v>11870.975327783925</v>
      </c>
      <c r="R1460" s="4">
        <f t="shared" si="157"/>
        <v>5223.229144224927</v>
      </c>
      <c r="S1460" s="16">
        <v>0</v>
      </c>
      <c r="T1460" s="2">
        <f t="shared" si="163"/>
        <v>6647.7461835589975</v>
      </c>
    </row>
    <row r="1461" spans="1:20" x14ac:dyDescent="0.25">
      <c r="A1461" s="22" t="s">
        <v>698</v>
      </c>
      <c r="B1461" s="5" t="s">
        <v>1175</v>
      </c>
      <c r="C1461" s="5" t="s">
        <v>1176</v>
      </c>
      <c r="D1461" s="5" t="s">
        <v>1359</v>
      </c>
      <c r="E1461" s="5" t="s">
        <v>1360</v>
      </c>
      <c r="F1461" s="5" t="s">
        <v>1468</v>
      </c>
      <c r="G1461" s="5" t="s">
        <v>1469</v>
      </c>
      <c r="H1461" s="5" t="s">
        <v>1393</v>
      </c>
      <c r="I1461" s="5" t="s">
        <v>1175</v>
      </c>
      <c r="J1461" s="5" t="s">
        <v>1176</v>
      </c>
      <c r="K1461" s="5" t="s">
        <v>1359</v>
      </c>
      <c r="L1461" s="5" t="s">
        <v>1394</v>
      </c>
      <c r="M1461" s="5" t="s">
        <v>1336</v>
      </c>
      <c r="N1461" s="5" t="s">
        <v>2588</v>
      </c>
      <c r="O1461" s="13">
        <v>0.5</v>
      </c>
      <c r="P1461" s="18">
        <v>21780.474999999999</v>
      </c>
      <c r="Q1461" s="4">
        <f t="shared" si="156"/>
        <v>11870.975327783925</v>
      </c>
      <c r="R1461" s="4"/>
      <c r="S1461" s="4">
        <f>Q1461</f>
        <v>11870.975327783925</v>
      </c>
      <c r="T1461" s="1"/>
    </row>
    <row r="1462" spans="1:20" x14ac:dyDescent="0.25">
      <c r="A1462" s="22" t="s">
        <v>699</v>
      </c>
      <c r="B1462" s="5" t="s">
        <v>1155</v>
      </c>
      <c r="C1462" s="5" t="s">
        <v>1156</v>
      </c>
      <c r="D1462" s="5" t="s">
        <v>1336</v>
      </c>
      <c r="E1462" s="5" t="s">
        <v>1352</v>
      </c>
      <c r="F1462" s="5" t="s">
        <v>2340</v>
      </c>
      <c r="G1462" s="5" t="s">
        <v>2341</v>
      </c>
      <c r="H1462" s="5" t="s">
        <v>1393</v>
      </c>
      <c r="I1462" s="5" t="s">
        <v>1155</v>
      </c>
      <c r="J1462" s="5" t="s">
        <v>1156</v>
      </c>
      <c r="K1462" s="5" t="s">
        <v>1336</v>
      </c>
      <c r="L1462" s="5" t="s">
        <v>1352</v>
      </c>
      <c r="M1462" s="15"/>
      <c r="N1462" s="15"/>
      <c r="O1462" s="13">
        <v>0.25</v>
      </c>
      <c r="P1462" s="18">
        <v>11249.130000000003</v>
      </c>
      <c r="Q1462" s="4">
        <f t="shared" si="156"/>
        <v>6131.0942341263917</v>
      </c>
      <c r="R1462" s="4">
        <f t="shared" si="157"/>
        <v>2697.6814630156123</v>
      </c>
      <c r="S1462" s="16">
        <v>0</v>
      </c>
      <c r="T1462" s="2">
        <f>Q1462-R1462</f>
        <v>3433.4127711107794</v>
      </c>
    </row>
    <row r="1463" spans="1:20" x14ac:dyDescent="0.25">
      <c r="A1463" s="22" t="s">
        <v>699</v>
      </c>
      <c r="B1463" s="5" t="s">
        <v>1155</v>
      </c>
      <c r="C1463" s="5" t="s">
        <v>1156</v>
      </c>
      <c r="D1463" s="5" t="s">
        <v>1336</v>
      </c>
      <c r="E1463" s="5" t="s">
        <v>1352</v>
      </c>
      <c r="F1463" s="5" t="s">
        <v>2340</v>
      </c>
      <c r="G1463" s="5" t="s">
        <v>2341</v>
      </c>
      <c r="H1463" s="5" t="s">
        <v>1393</v>
      </c>
      <c r="I1463" s="5" t="s">
        <v>1231</v>
      </c>
      <c r="J1463" s="5" t="s">
        <v>1232</v>
      </c>
      <c r="K1463" s="5" t="s">
        <v>1359</v>
      </c>
      <c r="L1463" s="5" t="s">
        <v>1394</v>
      </c>
      <c r="M1463" s="5" t="s">
        <v>1336</v>
      </c>
      <c r="N1463" s="5" t="s">
        <v>2588</v>
      </c>
      <c r="O1463" s="13">
        <v>0.25</v>
      </c>
      <c r="P1463" s="18">
        <v>11249.130000000003</v>
      </c>
      <c r="Q1463" s="4">
        <f t="shared" si="156"/>
        <v>6131.0942341263917</v>
      </c>
      <c r="R1463" s="4"/>
      <c r="S1463" s="4">
        <f>Q1463</f>
        <v>6131.0942341263917</v>
      </c>
      <c r="T1463" s="1"/>
    </row>
    <row r="1464" spans="1:20" x14ac:dyDescent="0.25">
      <c r="A1464" s="22" t="s">
        <v>699</v>
      </c>
      <c r="B1464" s="5" t="s">
        <v>1155</v>
      </c>
      <c r="C1464" s="5" t="s">
        <v>1156</v>
      </c>
      <c r="D1464" s="5" t="s">
        <v>1336</v>
      </c>
      <c r="E1464" s="5" t="s">
        <v>1352</v>
      </c>
      <c r="F1464" s="5" t="s">
        <v>1841</v>
      </c>
      <c r="G1464" s="5" t="s">
        <v>1842</v>
      </c>
      <c r="H1464" s="5" t="s">
        <v>1402</v>
      </c>
      <c r="I1464" s="5" t="s">
        <v>1143</v>
      </c>
      <c r="J1464" s="5" t="s">
        <v>1144</v>
      </c>
      <c r="K1464" s="5" t="s">
        <v>1348</v>
      </c>
      <c r="L1464" s="5" t="s">
        <v>1407</v>
      </c>
      <c r="M1464" s="15"/>
      <c r="N1464" s="15"/>
      <c r="O1464" s="13">
        <v>0.125</v>
      </c>
      <c r="P1464" s="18">
        <v>5624.5650000000014</v>
      </c>
      <c r="Q1464" s="4">
        <f t="shared" si="156"/>
        <v>3065.5471170631959</v>
      </c>
      <c r="R1464" s="4">
        <f t="shared" si="157"/>
        <v>1348.8407315078061</v>
      </c>
      <c r="S1464" s="16">
        <v>0</v>
      </c>
      <c r="T1464" s="2">
        <f>Q1464-R1464</f>
        <v>1716.7063855553897</v>
      </c>
    </row>
    <row r="1465" spans="1:20" x14ac:dyDescent="0.25">
      <c r="A1465" s="22" t="s">
        <v>699</v>
      </c>
      <c r="B1465" s="5" t="s">
        <v>1155</v>
      </c>
      <c r="C1465" s="5" t="s">
        <v>1156</v>
      </c>
      <c r="D1465" s="5" t="s">
        <v>1336</v>
      </c>
      <c r="E1465" s="5" t="s">
        <v>1352</v>
      </c>
      <c r="F1465" s="5" t="s">
        <v>1841</v>
      </c>
      <c r="G1465" s="5" t="s">
        <v>1842</v>
      </c>
      <c r="H1465" s="5" t="s">
        <v>1402</v>
      </c>
      <c r="I1465" s="5" t="s">
        <v>1231</v>
      </c>
      <c r="J1465" s="5" t="s">
        <v>1232</v>
      </c>
      <c r="K1465" s="5" t="s">
        <v>1359</v>
      </c>
      <c r="L1465" s="5" t="s">
        <v>1394</v>
      </c>
      <c r="M1465" s="5" t="s">
        <v>1348</v>
      </c>
      <c r="N1465" s="5" t="s">
        <v>2589</v>
      </c>
      <c r="O1465" s="13">
        <v>6.25E-2</v>
      </c>
      <c r="P1465" s="18">
        <v>2812.2825000000007</v>
      </c>
      <c r="Q1465" s="4">
        <f t="shared" si="156"/>
        <v>1532.7735585315979</v>
      </c>
      <c r="R1465" s="4"/>
      <c r="S1465" s="4">
        <f>Q1465</f>
        <v>1532.7735585315979</v>
      </c>
      <c r="T1465" s="1"/>
    </row>
    <row r="1466" spans="1:20" x14ac:dyDescent="0.25">
      <c r="A1466" s="22" t="s">
        <v>699</v>
      </c>
      <c r="B1466" s="5" t="s">
        <v>1155</v>
      </c>
      <c r="C1466" s="5" t="s">
        <v>1156</v>
      </c>
      <c r="D1466" s="5" t="s">
        <v>1336</v>
      </c>
      <c r="E1466" s="5" t="s">
        <v>1352</v>
      </c>
      <c r="F1466" s="5" t="s">
        <v>1841</v>
      </c>
      <c r="G1466" s="5" t="s">
        <v>1842</v>
      </c>
      <c r="H1466" s="5" t="s">
        <v>1402</v>
      </c>
      <c r="I1466" s="5" t="s">
        <v>1243</v>
      </c>
      <c r="J1466" s="5" t="s">
        <v>1244</v>
      </c>
      <c r="K1466" s="5" t="s">
        <v>1348</v>
      </c>
      <c r="L1466" s="5" t="s">
        <v>1407</v>
      </c>
      <c r="M1466" s="15"/>
      <c r="N1466" s="15"/>
      <c r="O1466" s="13">
        <v>6.25E-2</v>
      </c>
      <c r="P1466" s="18">
        <v>2812.2825000000007</v>
      </c>
      <c r="Q1466" s="4">
        <f t="shared" si="156"/>
        <v>1532.7735585315979</v>
      </c>
      <c r="R1466" s="4">
        <f t="shared" si="157"/>
        <v>674.42036575390307</v>
      </c>
      <c r="S1466" s="16">
        <v>0</v>
      </c>
      <c r="T1466" s="2">
        <f t="shared" ref="T1466:T1467" si="164">Q1466-R1466</f>
        <v>858.35319277769486</v>
      </c>
    </row>
    <row r="1467" spans="1:20" x14ac:dyDescent="0.25">
      <c r="A1467" s="22" t="s">
        <v>699</v>
      </c>
      <c r="B1467" s="5" t="s">
        <v>1155</v>
      </c>
      <c r="C1467" s="5" t="s">
        <v>1156</v>
      </c>
      <c r="D1467" s="5" t="s">
        <v>1336</v>
      </c>
      <c r="E1467" s="5" t="s">
        <v>1352</v>
      </c>
      <c r="F1467" s="5" t="s">
        <v>2342</v>
      </c>
      <c r="G1467" s="5" t="s">
        <v>2343</v>
      </c>
      <c r="H1467" s="5" t="s">
        <v>1402</v>
      </c>
      <c r="I1467" s="5" t="s">
        <v>1155</v>
      </c>
      <c r="J1467" s="5" t="s">
        <v>1156</v>
      </c>
      <c r="K1467" s="5" t="s">
        <v>1336</v>
      </c>
      <c r="L1467" s="5" t="s">
        <v>1352</v>
      </c>
      <c r="M1467" s="15"/>
      <c r="N1467" s="15"/>
      <c r="O1467" s="13">
        <v>0.125</v>
      </c>
      <c r="P1467" s="18">
        <v>5624.5650000000014</v>
      </c>
      <c r="Q1467" s="4">
        <f t="shared" si="156"/>
        <v>3065.5471170631959</v>
      </c>
      <c r="R1467" s="4">
        <f t="shared" si="157"/>
        <v>1348.8407315078061</v>
      </c>
      <c r="S1467" s="16">
        <v>0</v>
      </c>
      <c r="T1467" s="2">
        <f t="shared" si="164"/>
        <v>1716.7063855553897</v>
      </c>
    </row>
    <row r="1468" spans="1:20" x14ac:dyDescent="0.25">
      <c r="A1468" s="22" t="s">
        <v>699</v>
      </c>
      <c r="B1468" s="5" t="s">
        <v>1155</v>
      </c>
      <c r="C1468" s="5" t="s">
        <v>1156</v>
      </c>
      <c r="D1468" s="5" t="s">
        <v>1336</v>
      </c>
      <c r="E1468" s="5" t="s">
        <v>1352</v>
      </c>
      <c r="F1468" s="5" t="s">
        <v>2342</v>
      </c>
      <c r="G1468" s="5" t="s">
        <v>2343</v>
      </c>
      <c r="H1468" s="5" t="s">
        <v>1402</v>
      </c>
      <c r="I1468" s="5" t="s">
        <v>1231</v>
      </c>
      <c r="J1468" s="5" t="s">
        <v>1232</v>
      </c>
      <c r="K1468" s="5" t="s">
        <v>1359</v>
      </c>
      <c r="L1468" s="5" t="s">
        <v>1394</v>
      </c>
      <c r="M1468" s="5" t="s">
        <v>1336</v>
      </c>
      <c r="N1468" s="5" t="s">
        <v>2588</v>
      </c>
      <c r="O1468" s="13">
        <v>0.125</v>
      </c>
      <c r="P1468" s="18">
        <v>5624.5650000000014</v>
      </c>
      <c r="Q1468" s="4">
        <f t="shared" si="156"/>
        <v>3065.5471170631959</v>
      </c>
      <c r="R1468" s="4"/>
      <c r="S1468" s="4">
        <f>Q1468</f>
        <v>3065.5471170631959</v>
      </c>
      <c r="T1468" s="1"/>
    </row>
    <row r="1469" spans="1:20" x14ac:dyDescent="0.25">
      <c r="A1469" s="22" t="s">
        <v>700</v>
      </c>
      <c r="B1469" s="5" t="s">
        <v>1143</v>
      </c>
      <c r="C1469" s="5" t="s">
        <v>1144</v>
      </c>
      <c r="D1469" s="5" t="s">
        <v>1348</v>
      </c>
      <c r="E1469" s="5" t="s">
        <v>1349</v>
      </c>
      <c r="F1469" s="5" t="s">
        <v>1408</v>
      </c>
      <c r="G1469" s="5" t="s">
        <v>1409</v>
      </c>
      <c r="H1469" s="5" t="s">
        <v>1402</v>
      </c>
      <c r="I1469" s="5" t="s">
        <v>1143</v>
      </c>
      <c r="J1469" s="5" t="s">
        <v>1144</v>
      </c>
      <c r="K1469" s="5" t="s">
        <v>1348</v>
      </c>
      <c r="L1469" s="5" t="s">
        <v>1407</v>
      </c>
      <c r="M1469" s="15"/>
      <c r="N1469" s="15"/>
      <c r="O1469" s="13">
        <v>0.5</v>
      </c>
      <c r="P1469" s="18">
        <v>15921.16</v>
      </c>
      <c r="Q1469" s="4">
        <f t="shared" si="156"/>
        <v>8677.4828165914805</v>
      </c>
      <c r="R1469" s="4">
        <f t="shared" si="157"/>
        <v>3818.0924393002515</v>
      </c>
      <c r="S1469" s="16">
        <v>0</v>
      </c>
      <c r="T1469" s="2">
        <f t="shared" ref="T1469:T1492" si="165">Q1469-R1469</f>
        <v>4859.390377291229</v>
      </c>
    </row>
    <row r="1470" spans="1:20" x14ac:dyDescent="0.25">
      <c r="A1470" s="22" t="s">
        <v>700</v>
      </c>
      <c r="B1470" s="5" t="s">
        <v>1143</v>
      </c>
      <c r="C1470" s="5" t="s">
        <v>1144</v>
      </c>
      <c r="D1470" s="5" t="s">
        <v>1348</v>
      </c>
      <c r="E1470" s="5" t="s">
        <v>1349</v>
      </c>
      <c r="F1470" s="5" t="s">
        <v>1591</v>
      </c>
      <c r="G1470" s="5" t="s">
        <v>1592</v>
      </c>
      <c r="H1470" s="5" t="s">
        <v>1393</v>
      </c>
      <c r="I1470" s="5" t="s">
        <v>1143</v>
      </c>
      <c r="J1470" s="5" t="s">
        <v>1144</v>
      </c>
      <c r="K1470" s="5" t="s">
        <v>1348</v>
      </c>
      <c r="L1470" s="5" t="s">
        <v>1407</v>
      </c>
      <c r="M1470" s="15"/>
      <c r="N1470" s="15"/>
      <c r="O1470" s="13">
        <v>0.5</v>
      </c>
      <c r="P1470" s="18">
        <v>15921.16</v>
      </c>
      <c r="Q1470" s="4">
        <f t="shared" si="156"/>
        <v>8677.4828165914805</v>
      </c>
      <c r="R1470" s="4">
        <f t="shared" si="157"/>
        <v>3818.0924393002515</v>
      </c>
      <c r="S1470" s="16">
        <v>0</v>
      </c>
      <c r="T1470" s="2">
        <f t="shared" si="165"/>
        <v>4859.390377291229</v>
      </c>
    </row>
    <row r="1471" spans="1:20" x14ac:dyDescent="0.25">
      <c r="A1471" s="22" t="s">
        <v>701</v>
      </c>
      <c r="B1471" s="5" t="s">
        <v>1295</v>
      </c>
      <c r="C1471" s="5" t="s">
        <v>1296</v>
      </c>
      <c r="D1471" s="5" t="s">
        <v>1350</v>
      </c>
      <c r="E1471" s="5" t="s">
        <v>1351</v>
      </c>
      <c r="F1471" s="5" t="s">
        <v>2293</v>
      </c>
      <c r="G1471" s="5" t="s">
        <v>2294</v>
      </c>
      <c r="H1471" s="5" t="s">
        <v>1393</v>
      </c>
      <c r="I1471" s="5" t="s">
        <v>1145</v>
      </c>
      <c r="J1471" s="5" t="s">
        <v>1146</v>
      </c>
      <c r="K1471" s="5" t="s">
        <v>1350</v>
      </c>
      <c r="L1471" s="5" t="s">
        <v>1351</v>
      </c>
      <c r="M1471" s="15"/>
      <c r="N1471" s="15"/>
      <c r="O1471" s="13">
        <v>0</v>
      </c>
      <c r="P1471" s="18">
        <v>0</v>
      </c>
      <c r="Q1471" s="4">
        <f t="shared" si="156"/>
        <v>0</v>
      </c>
      <c r="R1471" s="4">
        <f t="shared" si="157"/>
        <v>0</v>
      </c>
      <c r="S1471" s="16">
        <v>0</v>
      </c>
      <c r="T1471" s="2">
        <f t="shared" si="165"/>
        <v>0</v>
      </c>
    </row>
    <row r="1472" spans="1:20" x14ac:dyDescent="0.25">
      <c r="A1472" s="22" t="s">
        <v>701</v>
      </c>
      <c r="B1472" s="5" t="s">
        <v>1295</v>
      </c>
      <c r="C1472" s="5" t="s">
        <v>1296</v>
      </c>
      <c r="D1472" s="5" t="s">
        <v>1350</v>
      </c>
      <c r="E1472" s="5" t="s">
        <v>1351</v>
      </c>
      <c r="F1472" s="5" t="s">
        <v>2293</v>
      </c>
      <c r="G1472" s="5" t="s">
        <v>2294</v>
      </c>
      <c r="H1472" s="5" t="s">
        <v>1393</v>
      </c>
      <c r="I1472" s="5" t="s">
        <v>1295</v>
      </c>
      <c r="J1472" s="5" t="s">
        <v>1296</v>
      </c>
      <c r="K1472" s="5" t="s">
        <v>1350</v>
      </c>
      <c r="L1472" s="5" t="s">
        <v>1351</v>
      </c>
      <c r="M1472" s="15"/>
      <c r="N1472" s="15"/>
      <c r="O1472" s="13">
        <v>1</v>
      </c>
      <c r="P1472" s="18">
        <v>1608.9499999999998</v>
      </c>
      <c r="Q1472" s="4">
        <f t="shared" si="156"/>
        <v>876.92328811184996</v>
      </c>
      <c r="R1472" s="4">
        <f t="shared" si="157"/>
        <v>385.84624676921396</v>
      </c>
      <c r="S1472" s="16">
        <v>0</v>
      </c>
      <c r="T1472" s="2">
        <f t="shared" si="165"/>
        <v>491.07704134263599</v>
      </c>
    </row>
    <row r="1473" spans="1:20" x14ac:dyDescent="0.25">
      <c r="A1473" s="22" t="s">
        <v>702</v>
      </c>
      <c r="B1473" s="5" t="s">
        <v>1295</v>
      </c>
      <c r="C1473" s="5" t="s">
        <v>1296</v>
      </c>
      <c r="D1473" s="5" t="s">
        <v>1350</v>
      </c>
      <c r="E1473" s="5" t="s">
        <v>1351</v>
      </c>
      <c r="F1473" s="5" t="s">
        <v>2293</v>
      </c>
      <c r="G1473" s="5" t="s">
        <v>2294</v>
      </c>
      <c r="H1473" s="5" t="s">
        <v>1393</v>
      </c>
      <c r="I1473" s="5" t="s">
        <v>1295</v>
      </c>
      <c r="J1473" s="5" t="s">
        <v>1296</v>
      </c>
      <c r="K1473" s="5" t="s">
        <v>1350</v>
      </c>
      <c r="L1473" s="5" t="s">
        <v>1351</v>
      </c>
      <c r="M1473" s="15"/>
      <c r="N1473" s="15"/>
      <c r="O1473" s="13">
        <v>1</v>
      </c>
      <c r="P1473" s="18">
        <v>12568.91</v>
      </c>
      <c r="Q1473" s="4">
        <f t="shared" si="156"/>
        <v>6850.4116878597306</v>
      </c>
      <c r="R1473" s="4">
        <f t="shared" si="157"/>
        <v>3014.1811426582813</v>
      </c>
      <c r="S1473" s="16">
        <v>0</v>
      </c>
      <c r="T1473" s="2">
        <f t="shared" si="165"/>
        <v>3836.2305452014493</v>
      </c>
    </row>
    <row r="1474" spans="1:20" x14ac:dyDescent="0.25">
      <c r="A1474" s="22" t="s">
        <v>703</v>
      </c>
      <c r="B1474" s="5" t="s">
        <v>1295</v>
      </c>
      <c r="C1474" s="5" t="s">
        <v>1296</v>
      </c>
      <c r="D1474" s="5" t="s">
        <v>1350</v>
      </c>
      <c r="E1474" s="5" t="s">
        <v>1351</v>
      </c>
      <c r="F1474" s="5" t="s">
        <v>2293</v>
      </c>
      <c r="G1474" s="5" t="s">
        <v>2294</v>
      </c>
      <c r="H1474" s="5" t="s">
        <v>1393</v>
      </c>
      <c r="I1474" s="5" t="s">
        <v>1145</v>
      </c>
      <c r="J1474" s="5" t="s">
        <v>1146</v>
      </c>
      <c r="K1474" s="5" t="s">
        <v>1350</v>
      </c>
      <c r="L1474" s="5" t="s">
        <v>1351</v>
      </c>
      <c r="M1474" s="15"/>
      <c r="N1474" s="15"/>
      <c r="O1474" s="13">
        <v>0</v>
      </c>
      <c r="P1474" s="18">
        <v>0</v>
      </c>
      <c r="Q1474" s="4">
        <f t="shared" si="156"/>
        <v>0</v>
      </c>
      <c r="R1474" s="4">
        <f t="shared" si="157"/>
        <v>0</v>
      </c>
      <c r="S1474" s="16">
        <v>0</v>
      </c>
      <c r="T1474" s="2">
        <f t="shared" si="165"/>
        <v>0</v>
      </c>
    </row>
    <row r="1475" spans="1:20" x14ac:dyDescent="0.25">
      <c r="A1475" s="22" t="s">
        <v>703</v>
      </c>
      <c r="B1475" s="5" t="s">
        <v>1295</v>
      </c>
      <c r="C1475" s="5" t="s">
        <v>1296</v>
      </c>
      <c r="D1475" s="5" t="s">
        <v>1350</v>
      </c>
      <c r="E1475" s="5" t="s">
        <v>1351</v>
      </c>
      <c r="F1475" s="5" t="s">
        <v>2293</v>
      </c>
      <c r="G1475" s="5" t="s">
        <v>2294</v>
      </c>
      <c r="H1475" s="5" t="s">
        <v>1393</v>
      </c>
      <c r="I1475" s="5" t="s">
        <v>1295</v>
      </c>
      <c r="J1475" s="5" t="s">
        <v>1296</v>
      </c>
      <c r="K1475" s="5" t="s">
        <v>1350</v>
      </c>
      <c r="L1475" s="5" t="s">
        <v>1351</v>
      </c>
      <c r="M1475" s="15"/>
      <c r="N1475" s="15"/>
      <c r="O1475" s="13">
        <v>1</v>
      </c>
      <c r="P1475" s="18">
        <v>246.41</v>
      </c>
      <c r="Q1475" s="4">
        <f t="shared" si="156"/>
        <v>134.30042414223001</v>
      </c>
      <c r="R1475" s="4">
        <f t="shared" si="157"/>
        <v>59.09218662258121</v>
      </c>
      <c r="S1475" s="16">
        <v>0</v>
      </c>
      <c r="T1475" s="2">
        <f t="shared" si="165"/>
        <v>75.208237519648804</v>
      </c>
    </row>
    <row r="1476" spans="1:20" x14ac:dyDescent="0.25">
      <c r="A1476" s="22" t="s">
        <v>704</v>
      </c>
      <c r="B1476" s="5" t="s">
        <v>1295</v>
      </c>
      <c r="C1476" s="5" t="s">
        <v>1296</v>
      </c>
      <c r="D1476" s="5" t="s">
        <v>1350</v>
      </c>
      <c r="E1476" s="5" t="s">
        <v>1351</v>
      </c>
      <c r="F1476" s="5" t="s">
        <v>2293</v>
      </c>
      <c r="G1476" s="5" t="s">
        <v>2294</v>
      </c>
      <c r="H1476" s="5" t="s">
        <v>1393</v>
      </c>
      <c r="I1476" s="5" t="s">
        <v>1295</v>
      </c>
      <c r="J1476" s="5" t="s">
        <v>1296</v>
      </c>
      <c r="K1476" s="5" t="s">
        <v>1350</v>
      </c>
      <c r="L1476" s="5" t="s">
        <v>1351</v>
      </c>
      <c r="M1476" s="15"/>
      <c r="N1476" s="15"/>
      <c r="O1476" s="13">
        <v>1</v>
      </c>
      <c r="P1476" s="18">
        <v>10381.61</v>
      </c>
      <c r="Q1476" s="4">
        <f t="shared" si="156"/>
        <v>5658.2712807078306</v>
      </c>
      <c r="R1476" s="4">
        <f t="shared" si="157"/>
        <v>2489.6393635114455</v>
      </c>
      <c r="S1476" s="16">
        <v>0</v>
      </c>
      <c r="T1476" s="2">
        <f t="shared" si="165"/>
        <v>3168.6319171963851</v>
      </c>
    </row>
    <row r="1477" spans="1:20" x14ac:dyDescent="0.25">
      <c r="A1477" s="22" t="s">
        <v>705</v>
      </c>
      <c r="B1477" s="5" t="s">
        <v>1253</v>
      </c>
      <c r="C1477" s="5" t="s">
        <v>1254</v>
      </c>
      <c r="D1477" s="5" t="s">
        <v>1253</v>
      </c>
      <c r="E1477" s="5" t="s">
        <v>1371</v>
      </c>
      <c r="F1477" s="5" t="s">
        <v>1906</v>
      </c>
      <c r="G1477" s="5" t="s">
        <v>1907</v>
      </c>
      <c r="H1477" s="5" t="s">
        <v>1393</v>
      </c>
      <c r="I1477" s="5" t="s">
        <v>1253</v>
      </c>
      <c r="J1477" s="5" t="s">
        <v>1254</v>
      </c>
      <c r="K1477" s="5" t="s">
        <v>1253</v>
      </c>
      <c r="L1477" s="5" t="s">
        <v>1254</v>
      </c>
      <c r="M1477" s="15"/>
      <c r="N1477" s="15"/>
      <c r="O1477" s="13">
        <v>1</v>
      </c>
      <c r="P1477" s="18">
        <v>13938.42</v>
      </c>
      <c r="Q1477" s="4">
        <f t="shared" ref="Q1477:Q1540" si="166">P1477*$Q$2</f>
        <v>7596.8333991012605</v>
      </c>
      <c r="R1477" s="4">
        <f t="shared" ref="R1477:R1540" si="167">0.44*Q1477</f>
        <v>3342.6066956045547</v>
      </c>
      <c r="S1477" s="16">
        <v>0</v>
      </c>
      <c r="T1477" s="2">
        <f t="shared" si="165"/>
        <v>4254.2267034967063</v>
      </c>
    </row>
    <row r="1478" spans="1:20" x14ac:dyDescent="0.25">
      <c r="A1478" s="22" t="s">
        <v>706</v>
      </c>
      <c r="B1478" s="5" t="s">
        <v>1221</v>
      </c>
      <c r="C1478" s="5" t="s">
        <v>1222</v>
      </c>
      <c r="D1478" s="5" t="s">
        <v>1363</v>
      </c>
      <c r="E1478" s="5" t="s">
        <v>1349</v>
      </c>
      <c r="F1478" s="5" t="s">
        <v>2038</v>
      </c>
      <c r="G1478" s="5" t="s">
        <v>2039</v>
      </c>
      <c r="H1478" s="5" t="s">
        <v>1393</v>
      </c>
      <c r="I1478" s="5" t="s">
        <v>1221</v>
      </c>
      <c r="J1478" s="5" t="s">
        <v>1222</v>
      </c>
      <c r="K1478" s="5" t="s">
        <v>1363</v>
      </c>
      <c r="L1478" s="5" t="s">
        <v>1407</v>
      </c>
      <c r="M1478" s="15"/>
      <c r="N1478" s="15"/>
      <c r="O1478" s="13">
        <v>1</v>
      </c>
      <c r="P1478" s="18">
        <v>24684.190000000002</v>
      </c>
      <c r="Q1478" s="4">
        <f t="shared" si="166"/>
        <v>13453.582186629572</v>
      </c>
      <c r="R1478" s="4">
        <f t="shared" si="167"/>
        <v>5919.5761621170113</v>
      </c>
      <c r="S1478" s="16">
        <v>0</v>
      </c>
      <c r="T1478" s="2">
        <f t="shared" si="165"/>
        <v>7534.0060245125605</v>
      </c>
    </row>
    <row r="1479" spans="1:20" x14ac:dyDescent="0.25">
      <c r="A1479" s="22" t="s">
        <v>707</v>
      </c>
      <c r="B1479" s="5" t="s">
        <v>1267</v>
      </c>
      <c r="C1479" s="5" t="s">
        <v>1268</v>
      </c>
      <c r="D1479" s="5" t="s">
        <v>1350</v>
      </c>
      <c r="E1479" s="5" t="s">
        <v>1351</v>
      </c>
      <c r="F1479" s="5" t="s">
        <v>2208</v>
      </c>
      <c r="G1479" s="5" t="s">
        <v>2209</v>
      </c>
      <c r="H1479" s="5" t="s">
        <v>1393</v>
      </c>
      <c r="I1479" s="5" t="s">
        <v>1145</v>
      </c>
      <c r="J1479" s="5" t="s">
        <v>1146</v>
      </c>
      <c r="K1479" s="5" t="s">
        <v>1350</v>
      </c>
      <c r="L1479" s="5" t="s">
        <v>1351</v>
      </c>
      <c r="M1479" s="15"/>
      <c r="N1479" s="15"/>
      <c r="O1479" s="13">
        <v>0</v>
      </c>
      <c r="P1479" s="18">
        <v>0</v>
      </c>
      <c r="Q1479" s="4">
        <f t="shared" si="166"/>
        <v>0</v>
      </c>
      <c r="R1479" s="4">
        <f t="shared" si="167"/>
        <v>0</v>
      </c>
      <c r="S1479" s="16">
        <v>0</v>
      </c>
      <c r="T1479" s="2">
        <f t="shared" si="165"/>
        <v>0</v>
      </c>
    </row>
    <row r="1480" spans="1:20" x14ac:dyDescent="0.25">
      <c r="A1480" s="22" t="s">
        <v>707</v>
      </c>
      <c r="B1480" s="5" t="s">
        <v>1267</v>
      </c>
      <c r="C1480" s="5" t="s">
        <v>1268</v>
      </c>
      <c r="D1480" s="5" t="s">
        <v>1350</v>
      </c>
      <c r="E1480" s="5" t="s">
        <v>1351</v>
      </c>
      <c r="F1480" s="5" t="s">
        <v>2208</v>
      </c>
      <c r="G1480" s="5" t="s">
        <v>2209</v>
      </c>
      <c r="H1480" s="5" t="s">
        <v>1393</v>
      </c>
      <c r="I1480" s="5" t="s">
        <v>1267</v>
      </c>
      <c r="J1480" s="5" t="s">
        <v>1268</v>
      </c>
      <c r="K1480" s="5" t="s">
        <v>1350</v>
      </c>
      <c r="L1480" s="5" t="s">
        <v>1351</v>
      </c>
      <c r="M1480" s="15"/>
      <c r="N1480" s="15"/>
      <c r="O1480" s="13">
        <v>0.5</v>
      </c>
      <c r="P1480" s="18">
        <v>2823.7799999999997</v>
      </c>
      <c r="Q1480" s="4">
        <f t="shared" si="166"/>
        <v>1539.04002144534</v>
      </c>
      <c r="R1480" s="4">
        <f t="shared" si="167"/>
        <v>677.17760943594965</v>
      </c>
      <c r="S1480" s="16">
        <v>0</v>
      </c>
      <c r="T1480" s="2">
        <f t="shared" si="165"/>
        <v>861.86241200939037</v>
      </c>
    </row>
    <row r="1481" spans="1:20" x14ac:dyDescent="0.25">
      <c r="A1481" s="22" t="s">
        <v>707</v>
      </c>
      <c r="B1481" s="5" t="s">
        <v>1267</v>
      </c>
      <c r="C1481" s="5" t="s">
        <v>1268</v>
      </c>
      <c r="D1481" s="5" t="s">
        <v>1350</v>
      </c>
      <c r="E1481" s="5" t="s">
        <v>1351</v>
      </c>
      <c r="F1481" s="5" t="s">
        <v>2013</v>
      </c>
      <c r="G1481" s="5" t="s">
        <v>2014</v>
      </c>
      <c r="H1481" s="5" t="s">
        <v>1402</v>
      </c>
      <c r="I1481" s="5" t="s">
        <v>1145</v>
      </c>
      <c r="J1481" s="5" t="s">
        <v>1146</v>
      </c>
      <c r="K1481" s="5" t="s">
        <v>1350</v>
      </c>
      <c r="L1481" s="5" t="s">
        <v>1351</v>
      </c>
      <c r="M1481" s="15"/>
      <c r="N1481" s="15"/>
      <c r="O1481" s="13">
        <v>0</v>
      </c>
      <c r="P1481" s="18">
        <v>0</v>
      </c>
      <c r="Q1481" s="4">
        <f t="shared" si="166"/>
        <v>0</v>
      </c>
      <c r="R1481" s="4">
        <f t="shared" si="167"/>
        <v>0</v>
      </c>
      <c r="S1481" s="16">
        <v>0</v>
      </c>
      <c r="T1481" s="2">
        <f t="shared" si="165"/>
        <v>0</v>
      </c>
    </row>
    <row r="1482" spans="1:20" x14ac:dyDescent="0.25">
      <c r="A1482" s="22" t="s">
        <v>707</v>
      </c>
      <c r="B1482" s="5" t="s">
        <v>1267</v>
      </c>
      <c r="C1482" s="5" t="s">
        <v>1268</v>
      </c>
      <c r="D1482" s="5" t="s">
        <v>1350</v>
      </c>
      <c r="E1482" s="5" t="s">
        <v>1351</v>
      </c>
      <c r="F1482" s="5" t="s">
        <v>2013</v>
      </c>
      <c r="G1482" s="5" t="s">
        <v>2014</v>
      </c>
      <c r="H1482" s="5" t="s">
        <v>1402</v>
      </c>
      <c r="I1482" s="5" t="s">
        <v>1267</v>
      </c>
      <c r="J1482" s="5" t="s">
        <v>1268</v>
      </c>
      <c r="K1482" s="5" t="s">
        <v>1350</v>
      </c>
      <c r="L1482" s="5" t="s">
        <v>1351</v>
      </c>
      <c r="M1482" s="15"/>
      <c r="N1482" s="15"/>
      <c r="O1482" s="13">
        <v>0.5</v>
      </c>
      <c r="P1482" s="18">
        <v>2823.7799999999997</v>
      </c>
      <c r="Q1482" s="4">
        <f t="shared" si="166"/>
        <v>1539.04002144534</v>
      </c>
      <c r="R1482" s="4">
        <f t="shared" si="167"/>
        <v>677.17760943594965</v>
      </c>
      <c r="S1482" s="16">
        <v>0</v>
      </c>
      <c r="T1482" s="2">
        <f t="shared" si="165"/>
        <v>861.86241200939037</v>
      </c>
    </row>
    <row r="1483" spans="1:20" x14ac:dyDescent="0.25">
      <c r="A1483" s="22" t="s">
        <v>708</v>
      </c>
      <c r="B1483" s="5" t="s">
        <v>1267</v>
      </c>
      <c r="C1483" s="5" t="s">
        <v>1268</v>
      </c>
      <c r="D1483" s="5" t="s">
        <v>1350</v>
      </c>
      <c r="E1483" s="5" t="s">
        <v>1351</v>
      </c>
      <c r="F1483" s="5" t="s">
        <v>2208</v>
      </c>
      <c r="G1483" s="5" t="s">
        <v>2209</v>
      </c>
      <c r="H1483" s="5" t="s">
        <v>1393</v>
      </c>
      <c r="I1483" s="5" t="s">
        <v>1145</v>
      </c>
      <c r="J1483" s="5" t="s">
        <v>1146</v>
      </c>
      <c r="K1483" s="5" t="s">
        <v>1350</v>
      </c>
      <c r="L1483" s="5" t="s">
        <v>1351</v>
      </c>
      <c r="M1483" s="15"/>
      <c r="N1483" s="15"/>
      <c r="O1483" s="13">
        <v>0</v>
      </c>
      <c r="P1483" s="18">
        <v>0</v>
      </c>
      <c r="Q1483" s="4">
        <f t="shared" si="166"/>
        <v>0</v>
      </c>
      <c r="R1483" s="4">
        <f t="shared" si="167"/>
        <v>0</v>
      </c>
      <c r="S1483" s="16">
        <v>0</v>
      </c>
      <c r="T1483" s="2">
        <f t="shared" si="165"/>
        <v>0</v>
      </c>
    </row>
    <row r="1484" spans="1:20" x14ac:dyDescent="0.25">
      <c r="A1484" s="22" t="s">
        <v>708</v>
      </c>
      <c r="B1484" s="5" t="s">
        <v>1267</v>
      </c>
      <c r="C1484" s="5" t="s">
        <v>1268</v>
      </c>
      <c r="D1484" s="5" t="s">
        <v>1350</v>
      </c>
      <c r="E1484" s="5" t="s">
        <v>1351</v>
      </c>
      <c r="F1484" s="5" t="s">
        <v>2208</v>
      </c>
      <c r="G1484" s="5" t="s">
        <v>2209</v>
      </c>
      <c r="H1484" s="5" t="s">
        <v>1393</v>
      </c>
      <c r="I1484" s="5" t="s">
        <v>1267</v>
      </c>
      <c r="J1484" s="5" t="s">
        <v>1268</v>
      </c>
      <c r="K1484" s="5" t="s">
        <v>1350</v>
      </c>
      <c r="L1484" s="5" t="s">
        <v>1351</v>
      </c>
      <c r="M1484" s="15"/>
      <c r="N1484" s="15"/>
      <c r="O1484" s="13">
        <v>0.5</v>
      </c>
      <c r="P1484" s="18">
        <v>15394.224999999999</v>
      </c>
      <c r="Q1484" s="4">
        <f t="shared" si="166"/>
        <v>8390.2883277501751</v>
      </c>
      <c r="R1484" s="4">
        <f t="shared" si="167"/>
        <v>3691.7268642100771</v>
      </c>
      <c r="S1484" s="16">
        <v>0</v>
      </c>
      <c r="T1484" s="2">
        <f t="shared" si="165"/>
        <v>4698.561463540098</v>
      </c>
    </row>
    <row r="1485" spans="1:20" x14ac:dyDescent="0.25">
      <c r="A1485" s="22" t="s">
        <v>708</v>
      </c>
      <c r="B1485" s="5" t="s">
        <v>1267</v>
      </c>
      <c r="C1485" s="5" t="s">
        <v>1268</v>
      </c>
      <c r="D1485" s="5" t="s">
        <v>1350</v>
      </c>
      <c r="E1485" s="5" t="s">
        <v>1351</v>
      </c>
      <c r="F1485" s="5" t="s">
        <v>2013</v>
      </c>
      <c r="G1485" s="5" t="s">
        <v>2014</v>
      </c>
      <c r="H1485" s="5" t="s">
        <v>1402</v>
      </c>
      <c r="I1485" s="5" t="s">
        <v>1145</v>
      </c>
      <c r="J1485" s="5" t="s">
        <v>1146</v>
      </c>
      <c r="K1485" s="5" t="s">
        <v>1350</v>
      </c>
      <c r="L1485" s="5" t="s">
        <v>1351</v>
      </c>
      <c r="M1485" s="15"/>
      <c r="N1485" s="15"/>
      <c r="O1485" s="13">
        <v>0</v>
      </c>
      <c r="P1485" s="18">
        <v>0</v>
      </c>
      <c r="Q1485" s="4">
        <f t="shared" si="166"/>
        <v>0</v>
      </c>
      <c r="R1485" s="4">
        <f t="shared" si="167"/>
        <v>0</v>
      </c>
      <c r="S1485" s="16">
        <v>0</v>
      </c>
      <c r="T1485" s="2">
        <f t="shared" si="165"/>
        <v>0</v>
      </c>
    </row>
    <row r="1486" spans="1:20" x14ac:dyDescent="0.25">
      <c r="A1486" s="22" t="s">
        <v>708</v>
      </c>
      <c r="B1486" s="5" t="s">
        <v>1267</v>
      </c>
      <c r="C1486" s="5" t="s">
        <v>1268</v>
      </c>
      <c r="D1486" s="5" t="s">
        <v>1350</v>
      </c>
      <c r="E1486" s="5" t="s">
        <v>1351</v>
      </c>
      <c r="F1486" s="5" t="s">
        <v>2013</v>
      </c>
      <c r="G1486" s="5" t="s">
        <v>2014</v>
      </c>
      <c r="H1486" s="5" t="s">
        <v>1402</v>
      </c>
      <c r="I1486" s="5" t="s">
        <v>1267</v>
      </c>
      <c r="J1486" s="5" t="s">
        <v>1268</v>
      </c>
      <c r="K1486" s="5" t="s">
        <v>1350</v>
      </c>
      <c r="L1486" s="5" t="s">
        <v>1351</v>
      </c>
      <c r="M1486" s="15"/>
      <c r="N1486" s="15"/>
      <c r="O1486" s="13">
        <v>0.5</v>
      </c>
      <c r="P1486" s="18">
        <v>15394.224999999999</v>
      </c>
      <c r="Q1486" s="4">
        <f t="shared" si="166"/>
        <v>8390.2883277501751</v>
      </c>
      <c r="R1486" s="4">
        <f t="shared" si="167"/>
        <v>3691.7268642100771</v>
      </c>
      <c r="S1486" s="16">
        <v>0</v>
      </c>
      <c r="T1486" s="2">
        <f t="shared" si="165"/>
        <v>4698.561463540098</v>
      </c>
    </row>
    <row r="1487" spans="1:20" x14ac:dyDescent="0.25">
      <c r="A1487" s="22" t="s">
        <v>709</v>
      </c>
      <c r="B1487" s="5" t="s">
        <v>1275</v>
      </c>
      <c r="C1487" s="5" t="s">
        <v>1341</v>
      </c>
      <c r="D1487" s="5" t="s">
        <v>1375</v>
      </c>
      <c r="E1487" s="5" t="s">
        <v>2253</v>
      </c>
      <c r="F1487" s="5" t="s">
        <v>2052</v>
      </c>
      <c r="G1487" s="5" t="s">
        <v>2053</v>
      </c>
      <c r="H1487" s="5" t="s">
        <v>1393</v>
      </c>
      <c r="I1487" s="5" t="s">
        <v>1275</v>
      </c>
      <c r="J1487" s="5" t="s">
        <v>1276</v>
      </c>
      <c r="K1487" s="5" t="s">
        <v>1375</v>
      </c>
      <c r="L1487" s="5" t="s">
        <v>2253</v>
      </c>
      <c r="M1487" s="15"/>
      <c r="N1487" s="15"/>
      <c r="O1487" s="13">
        <v>1</v>
      </c>
      <c r="P1487" s="18">
        <v>241706.79000000004</v>
      </c>
      <c r="Q1487" s="4">
        <f t="shared" si="166"/>
        <v>131737.04157727741</v>
      </c>
      <c r="R1487" s="4">
        <f t="shared" si="167"/>
        <v>57964.298294002059</v>
      </c>
      <c r="S1487" s="16">
        <v>0</v>
      </c>
      <c r="T1487" s="2">
        <f t="shared" si="165"/>
        <v>73772.743283275355</v>
      </c>
    </row>
    <row r="1488" spans="1:20" x14ac:dyDescent="0.25">
      <c r="A1488" s="22" t="s">
        <v>710</v>
      </c>
      <c r="B1488" s="5" t="s">
        <v>1295</v>
      </c>
      <c r="C1488" s="5" t="s">
        <v>1296</v>
      </c>
      <c r="D1488" s="5" t="s">
        <v>1350</v>
      </c>
      <c r="E1488" s="5" t="s">
        <v>1351</v>
      </c>
      <c r="F1488" s="5" t="s">
        <v>2208</v>
      </c>
      <c r="G1488" s="5" t="s">
        <v>2209</v>
      </c>
      <c r="H1488" s="5" t="s">
        <v>1393</v>
      </c>
      <c r="I1488" s="5" t="s">
        <v>1145</v>
      </c>
      <c r="J1488" s="5" t="s">
        <v>1146</v>
      </c>
      <c r="K1488" s="5" t="s">
        <v>1350</v>
      </c>
      <c r="L1488" s="5" t="s">
        <v>1351</v>
      </c>
      <c r="M1488" s="15"/>
      <c r="N1488" s="15"/>
      <c r="O1488" s="13">
        <v>0</v>
      </c>
      <c r="P1488" s="18">
        <v>0</v>
      </c>
      <c r="Q1488" s="4">
        <f t="shared" si="166"/>
        <v>0</v>
      </c>
      <c r="R1488" s="4">
        <f t="shared" si="167"/>
        <v>0</v>
      </c>
      <c r="S1488" s="16">
        <v>0</v>
      </c>
      <c r="T1488" s="2">
        <f t="shared" si="165"/>
        <v>0</v>
      </c>
    </row>
    <row r="1489" spans="1:20" x14ac:dyDescent="0.25">
      <c r="A1489" s="22" t="s">
        <v>710</v>
      </c>
      <c r="B1489" s="5" t="s">
        <v>1295</v>
      </c>
      <c r="C1489" s="5" t="s">
        <v>1296</v>
      </c>
      <c r="D1489" s="5" t="s">
        <v>1350</v>
      </c>
      <c r="E1489" s="5" t="s">
        <v>1351</v>
      </c>
      <c r="F1489" s="5" t="s">
        <v>2208</v>
      </c>
      <c r="G1489" s="5" t="s">
        <v>2209</v>
      </c>
      <c r="H1489" s="5" t="s">
        <v>1393</v>
      </c>
      <c r="I1489" s="5" t="s">
        <v>1295</v>
      </c>
      <c r="J1489" s="5" t="s">
        <v>1296</v>
      </c>
      <c r="K1489" s="5" t="s">
        <v>1350</v>
      </c>
      <c r="L1489" s="5" t="s">
        <v>1351</v>
      </c>
      <c r="M1489" s="15"/>
      <c r="N1489" s="15"/>
      <c r="O1489" s="13">
        <v>1</v>
      </c>
      <c r="P1489" s="18">
        <v>397.12</v>
      </c>
      <c r="Q1489" s="4">
        <f t="shared" si="166"/>
        <v>216.44163968736001</v>
      </c>
      <c r="R1489" s="4">
        <f t="shared" si="167"/>
        <v>95.234321462438402</v>
      </c>
      <c r="S1489" s="16">
        <v>0</v>
      </c>
      <c r="T1489" s="2">
        <f t="shared" si="165"/>
        <v>121.20731822492161</v>
      </c>
    </row>
    <row r="1490" spans="1:20" x14ac:dyDescent="0.25">
      <c r="A1490" s="22" t="s">
        <v>711</v>
      </c>
      <c r="B1490" s="5" t="s">
        <v>1183</v>
      </c>
      <c r="C1490" s="5" t="s">
        <v>1184</v>
      </c>
      <c r="D1490" s="5" t="s">
        <v>1361</v>
      </c>
      <c r="E1490" s="5" t="s">
        <v>1362</v>
      </c>
      <c r="F1490" s="5" t="s">
        <v>2344</v>
      </c>
      <c r="G1490" s="5" t="s">
        <v>2345</v>
      </c>
      <c r="H1490" s="5" t="s">
        <v>1393</v>
      </c>
      <c r="I1490" s="5" t="s">
        <v>1203</v>
      </c>
      <c r="J1490" s="5" t="s">
        <v>1204</v>
      </c>
      <c r="K1490" s="5" t="s">
        <v>1361</v>
      </c>
      <c r="L1490" s="5" t="s">
        <v>1486</v>
      </c>
      <c r="M1490" s="15"/>
      <c r="N1490" s="15"/>
      <c r="O1490" s="13">
        <v>0</v>
      </c>
      <c r="P1490" s="18">
        <v>0</v>
      </c>
      <c r="Q1490" s="4">
        <f t="shared" si="166"/>
        <v>0</v>
      </c>
      <c r="R1490" s="4">
        <f t="shared" si="167"/>
        <v>0</v>
      </c>
      <c r="S1490" s="16">
        <v>0</v>
      </c>
      <c r="T1490" s="2">
        <f t="shared" si="165"/>
        <v>0</v>
      </c>
    </row>
    <row r="1491" spans="1:20" x14ac:dyDescent="0.25">
      <c r="A1491" s="22" t="s">
        <v>711</v>
      </c>
      <c r="B1491" s="5" t="s">
        <v>1183</v>
      </c>
      <c r="C1491" s="5" t="s">
        <v>1184</v>
      </c>
      <c r="D1491" s="5" t="s">
        <v>1361</v>
      </c>
      <c r="E1491" s="5" t="s">
        <v>1362</v>
      </c>
      <c r="F1491" s="5" t="s">
        <v>2344</v>
      </c>
      <c r="G1491" s="5" t="s">
        <v>2345</v>
      </c>
      <c r="H1491" s="5" t="s">
        <v>1393</v>
      </c>
      <c r="I1491" s="5" t="s">
        <v>1183</v>
      </c>
      <c r="J1491" s="5" t="s">
        <v>1184</v>
      </c>
      <c r="K1491" s="5" t="s">
        <v>1361</v>
      </c>
      <c r="L1491" s="5" t="s">
        <v>1486</v>
      </c>
      <c r="M1491" s="15"/>
      <c r="N1491" s="15"/>
      <c r="O1491" s="13">
        <v>1</v>
      </c>
      <c r="P1491" s="18">
        <v>74592.839999999982</v>
      </c>
      <c r="Q1491" s="4">
        <f t="shared" si="166"/>
        <v>40655.209001150513</v>
      </c>
      <c r="R1491" s="4">
        <f t="shared" si="167"/>
        <v>17888.291960506227</v>
      </c>
      <c r="S1491" s="16">
        <v>0</v>
      </c>
      <c r="T1491" s="2">
        <f t="shared" si="165"/>
        <v>22766.917040644286</v>
      </c>
    </row>
    <row r="1492" spans="1:20" x14ac:dyDescent="0.25">
      <c r="A1492" s="22" t="s">
        <v>712</v>
      </c>
      <c r="B1492" s="5" t="s">
        <v>1251</v>
      </c>
      <c r="C1492" s="5" t="s">
        <v>1252</v>
      </c>
      <c r="D1492" s="5" t="s">
        <v>1369</v>
      </c>
      <c r="E1492" s="5" t="s">
        <v>1370</v>
      </c>
      <c r="F1492" s="5" t="s">
        <v>2346</v>
      </c>
      <c r="G1492" s="5" t="s">
        <v>2347</v>
      </c>
      <c r="H1492" s="5" t="s">
        <v>1393</v>
      </c>
      <c r="I1492" s="5" t="s">
        <v>1251</v>
      </c>
      <c r="J1492" s="5" t="s">
        <v>1252</v>
      </c>
      <c r="K1492" s="5" t="s">
        <v>1369</v>
      </c>
      <c r="L1492" s="5" t="s">
        <v>1901</v>
      </c>
      <c r="M1492" s="15"/>
      <c r="N1492" s="15"/>
      <c r="O1492" s="13">
        <v>0.5</v>
      </c>
      <c r="P1492" s="18">
        <v>68692.17</v>
      </c>
      <c r="Q1492" s="4">
        <f t="shared" si="166"/>
        <v>37439.176844487512</v>
      </c>
      <c r="R1492" s="4">
        <f t="shared" si="167"/>
        <v>16473.237811574505</v>
      </c>
      <c r="S1492" s="16">
        <v>0</v>
      </c>
      <c r="T1492" s="2">
        <f t="shared" si="165"/>
        <v>20965.939032913007</v>
      </c>
    </row>
    <row r="1493" spans="1:20" x14ac:dyDescent="0.25">
      <c r="A1493" s="22" t="s">
        <v>712</v>
      </c>
      <c r="B1493" s="5" t="s">
        <v>1251</v>
      </c>
      <c r="C1493" s="5" t="s">
        <v>1252</v>
      </c>
      <c r="D1493" s="5" t="s">
        <v>1369</v>
      </c>
      <c r="E1493" s="5" t="s">
        <v>1370</v>
      </c>
      <c r="F1493" s="5" t="s">
        <v>2346</v>
      </c>
      <c r="G1493" s="5" t="s">
        <v>2347</v>
      </c>
      <c r="H1493" s="5" t="s">
        <v>1393</v>
      </c>
      <c r="I1493" s="5" t="s">
        <v>1311</v>
      </c>
      <c r="J1493" s="5" t="s">
        <v>1312</v>
      </c>
      <c r="K1493" s="5" t="s">
        <v>1359</v>
      </c>
      <c r="L1493" s="5" t="s">
        <v>1394</v>
      </c>
      <c r="M1493" s="5" t="s">
        <v>1369</v>
      </c>
      <c r="N1493" s="5" t="s">
        <v>2594</v>
      </c>
      <c r="O1493" s="13">
        <v>0.5</v>
      </c>
      <c r="P1493" s="18">
        <v>68692.17</v>
      </c>
      <c r="Q1493" s="4">
        <f t="shared" si="166"/>
        <v>37439.176844487512</v>
      </c>
      <c r="R1493" s="4"/>
      <c r="S1493" s="4">
        <f>Q1493</f>
        <v>37439.176844487512</v>
      </c>
      <c r="T1493" s="1"/>
    </row>
    <row r="1494" spans="1:20" x14ac:dyDescent="0.25">
      <c r="A1494" s="22" t="s">
        <v>713</v>
      </c>
      <c r="B1494" s="5" t="s">
        <v>1183</v>
      </c>
      <c r="C1494" s="5" t="s">
        <v>1184</v>
      </c>
      <c r="D1494" s="5" t="s">
        <v>1361</v>
      </c>
      <c r="E1494" s="5" t="s">
        <v>1362</v>
      </c>
      <c r="F1494" s="5" t="s">
        <v>2344</v>
      </c>
      <c r="G1494" s="5" t="s">
        <v>2345</v>
      </c>
      <c r="H1494" s="5" t="s">
        <v>2311</v>
      </c>
      <c r="I1494" s="5" t="s">
        <v>1203</v>
      </c>
      <c r="J1494" s="5" t="s">
        <v>1204</v>
      </c>
      <c r="K1494" s="5" t="s">
        <v>1361</v>
      </c>
      <c r="L1494" s="5" t="s">
        <v>1486</v>
      </c>
      <c r="M1494" s="15"/>
      <c r="N1494" s="15"/>
      <c r="O1494" s="13">
        <v>0</v>
      </c>
      <c r="P1494" s="18">
        <v>0</v>
      </c>
      <c r="Q1494" s="4">
        <f t="shared" si="166"/>
        <v>0</v>
      </c>
      <c r="R1494" s="4">
        <f t="shared" si="167"/>
        <v>0</v>
      </c>
      <c r="S1494" s="16">
        <v>0</v>
      </c>
      <c r="T1494" s="2">
        <f t="shared" ref="T1494:T1500" si="168">Q1494-R1494</f>
        <v>0</v>
      </c>
    </row>
    <row r="1495" spans="1:20" x14ac:dyDescent="0.25">
      <c r="A1495" s="22" t="s">
        <v>713</v>
      </c>
      <c r="B1495" s="5" t="s">
        <v>1183</v>
      </c>
      <c r="C1495" s="5" t="s">
        <v>1184</v>
      </c>
      <c r="D1495" s="5" t="s">
        <v>1361</v>
      </c>
      <c r="E1495" s="5" t="s">
        <v>1362</v>
      </c>
      <c r="F1495" s="5" t="s">
        <v>2344</v>
      </c>
      <c r="G1495" s="5" t="s">
        <v>2345</v>
      </c>
      <c r="H1495" s="5" t="s">
        <v>2311</v>
      </c>
      <c r="I1495" s="5" t="s">
        <v>1183</v>
      </c>
      <c r="J1495" s="5" t="s">
        <v>1184</v>
      </c>
      <c r="K1495" s="5" t="s">
        <v>1361</v>
      </c>
      <c r="L1495" s="5" t="s">
        <v>1486</v>
      </c>
      <c r="M1495" s="15"/>
      <c r="N1495" s="15"/>
      <c r="O1495" s="13">
        <v>0.05</v>
      </c>
      <c r="P1495" s="18">
        <v>5401.6705000000002</v>
      </c>
      <c r="Q1495" s="4">
        <f t="shared" si="166"/>
        <v>2944.0633059801617</v>
      </c>
      <c r="R1495" s="4">
        <f t="shared" si="167"/>
        <v>1295.3878546312712</v>
      </c>
      <c r="S1495" s="16">
        <v>0</v>
      </c>
      <c r="T1495" s="2">
        <f t="shared" si="168"/>
        <v>1648.6754513488904</v>
      </c>
    </row>
    <row r="1496" spans="1:20" x14ac:dyDescent="0.25">
      <c r="A1496" s="22" t="s">
        <v>713</v>
      </c>
      <c r="B1496" s="5" t="s">
        <v>1183</v>
      </c>
      <c r="C1496" s="5" t="s">
        <v>1184</v>
      </c>
      <c r="D1496" s="5" t="s">
        <v>1361</v>
      </c>
      <c r="E1496" s="5" t="s">
        <v>1362</v>
      </c>
      <c r="F1496" s="5" t="s">
        <v>2348</v>
      </c>
      <c r="G1496" s="5" t="s">
        <v>2349</v>
      </c>
      <c r="H1496" s="5" t="s">
        <v>1393</v>
      </c>
      <c r="I1496" s="5" t="s">
        <v>1203</v>
      </c>
      <c r="J1496" s="5" t="s">
        <v>1204</v>
      </c>
      <c r="K1496" s="5" t="s">
        <v>1361</v>
      </c>
      <c r="L1496" s="5" t="s">
        <v>1486</v>
      </c>
      <c r="M1496" s="15"/>
      <c r="N1496" s="15"/>
      <c r="O1496" s="13">
        <v>0</v>
      </c>
      <c r="P1496" s="18">
        <v>0</v>
      </c>
      <c r="Q1496" s="4">
        <f t="shared" si="166"/>
        <v>0</v>
      </c>
      <c r="R1496" s="4">
        <f t="shared" si="167"/>
        <v>0</v>
      </c>
      <c r="S1496" s="16">
        <v>0</v>
      </c>
      <c r="T1496" s="2">
        <f t="shared" si="168"/>
        <v>0</v>
      </c>
    </row>
    <row r="1497" spans="1:20" x14ac:dyDescent="0.25">
      <c r="A1497" s="22" t="s">
        <v>713</v>
      </c>
      <c r="B1497" s="5" t="s">
        <v>1183</v>
      </c>
      <c r="C1497" s="5" t="s">
        <v>1184</v>
      </c>
      <c r="D1497" s="5" t="s">
        <v>1361</v>
      </c>
      <c r="E1497" s="5" t="s">
        <v>1362</v>
      </c>
      <c r="F1497" s="5" t="s">
        <v>2348</v>
      </c>
      <c r="G1497" s="5" t="s">
        <v>2349</v>
      </c>
      <c r="H1497" s="5" t="s">
        <v>1393</v>
      </c>
      <c r="I1497" s="5" t="s">
        <v>1183</v>
      </c>
      <c r="J1497" s="5" t="s">
        <v>1184</v>
      </c>
      <c r="K1497" s="5" t="s">
        <v>1361</v>
      </c>
      <c r="L1497" s="5" t="s">
        <v>1486</v>
      </c>
      <c r="M1497" s="15"/>
      <c r="N1497" s="15"/>
      <c r="O1497" s="13">
        <v>0.95</v>
      </c>
      <c r="P1497" s="18">
        <v>102631.7395</v>
      </c>
      <c r="Q1497" s="4">
        <f t="shared" si="166"/>
        <v>55937.202813623073</v>
      </c>
      <c r="R1497" s="4">
        <f t="shared" si="167"/>
        <v>24612.369237994153</v>
      </c>
      <c r="S1497" s="16">
        <v>0</v>
      </c>
      <c r="T1497" s="2">
        <f t="shared" si="168"/>
        <v>31324.83357562892</v>
      </c>
    </row>
    <row r="1498" spans="1:20" x14ac:dyDescent="0.25">
      <c r="A1498" s="22" t="s">
        <v>714</v>
      </c>
      <c r="B1498" s="5" t="s">
        <v>1183</v>
      </c>
      <c r="C1498" s="5" t="s">
        <v>1184</v>
      </c>
      <c r="D1498" s="5" t="s">
        <v>1361</v>
      </c>
      <c r="E1498" s="5" t="s">
        <v>1362</v>
      </c>
      <c r="F1498" s="5" t="s">
        <v>2348</v>
      </c>
      <c r="G1498" s="5" t="s">
        <v>2349</v>
      </c>
      <c r="H1498" s="5" t="s">
        <v>1393</v>
      </c>
      <c r="I1498" s="5" t="s">
        <v>1203</v>
      </c>
      <c r="J1498" s="5" t="s">
        <v>1204</v>
      </c>
      <c r="K1498" s="5" t="s">
        <v>1361</v>
      </c>
      <c r="L1498" s="5" t="s">
        <v>1486</v>
      </c>
      <c r="M1498" s="15"/>
      <c r="N1498" s="15"/>
      <c r="O1498" s="13">
        <v>0</v>
      </c>
      <c r="P1498" s="18">
        <v>0</v>
      </c>
      <c r="Q1498" s="4">
        <f t="shared" si="166"/>
        <v>0</v>
      </c>
      <c r="R1498" s="4">
        <f t="shared" si="167"/>
        <v>0</v>
      </c>
      <c r="S1498" s="16">
        <v>0</v>
      </c>
      <c r="T1498" s="2">
        <f t="shared" si="168"/>
        <v>0</v>
      </c>
    </row>
    <row r="1499" spans="1:20" x14ac:dyDescent="0.25">
      <c r="A1499" s="22" t="s">
        <v>714</v>
      </c>
      <c r="B1499" s="5" t="s">
        <v>1183</v>
      </c>
      <c r="C1499" s="5" t="s">
        <v>1184</v>
      </c>
      <c r="D1499" s="5" t="s">
        <v>1361</v>
      </c>
      <c r="E1499" s="5" t="s">
        <v>1362</v>
      </c>
      <c r="F1499" s="5" t="s">
        <v>2348</v>
      </c>
      <c r="G1499" s="5" t="s">
        <v>2349</v>
      </c>
      <c r="H1499" s="5" t="s">
        <v>1393</v>
      </c>
      <c r="I1499" s="5" t="s">
        <v>1183</v>
      </c>
      <c r="J1499" s="5" t="s">
        <v>1184</v>
      </c>
      <c r="K1499" s="5" t="s">
        <v>1361</v>
      </c>
      <c r="L1499" s="5" t="s">
        <v>1486</v>
      </c>
      <c r="M1499" s="15"/>
      <c r="N1499" s="15"/>
      <c r="O1499" s="13">
        <v>1</v>
      </c>
      <c r="P1499" s="18">
        <v>76080.64999999998</v>
      </c>
      <c r="Q1499" s="4">
        <f t="shared" si="166"/>
        <v>41466.107560636941</v>
      </c>
      <c r="R1499" s="4">
        <f t="shared" si="167"/>
        <v>18245.087326680256</v>
      </c>
      <c r="S1499" s="16">
        <v>0</v>
      </c>
      <c r="T1499" s="2">
        <f t="shared" si="168"/>
        <v>23221.020233956686</v>
      </c>
    </row>
    <row r="1500" spans="1:20" x14ac:dyDescent="0.25">
      <c r="A1500" s="22" t="s">
        <v>715</v>
      </c>
      <c r="B1500" s="5" t="s">
        <v>1251</v>
      </c>
      <c r="C1500" s="5" t="s">
        <v>1252</v>
      </c>
      <c r="D1500" s="5" t="s">
        <v>1369</v>
      </c>
      <c r="E1500" s="5" t="s">
        <v>1370</v>
      </c>
      <c r="F1500" s="5" t="s">
        <v>2346</v>
      </c>
      <c r="G1500" s="5" t="s">
        <v>2347</v>
      </c>
      <c r="H1500" s="5" t="s">
        <v>1393</v>
      </c>
      <c r="I1500" s="5" t="s">
        <v>1251</v>
      </c>
      <c r="J1500" s="5" t="s">
        <v>1252</v>
      </c>
      <c r="K1500" s="5" t="s">
        <v>1369</v>
      </c>
      <c r="L1500" s="5" t="s">
        <v>1901</v>
      </c>
      <c r="M1500" s="15"/>
      <c r="N1500" s="15"/>
      <c r="O1500" s="13">
        <v>0.25</v>
      </c>
      <c r="P1500" s="18">
        <v>8410.3374999999996</v>
      </c>
      <c r="Q1500" s="4">
        <f t="shared" si="166"/>
        <v>4583.8719752822626</v>
      </c>
      <c r="R1500" s="4">
        <f t="shared" si="167"/>
        <v>2016.9036691241956</v>
      </c>
      <c r="S1500" s="16">
        <v>0</v>
      </c>
      <c r="T1500" s="2">
        <f t="shared" si="168"/>
        <v>2566.9683061580672</v>
      </c>
    </row>
    <row r="1501" spans="1:20" x14ac:dyDescent="0.25">
      <c r="A1501" s="22" t="s">
        <v>715</v>
      </c>
      <c r="B1501" s="5" t="s">
        <v>1251</v>
      </c>
      <c r="C1501" s="5" t="s">
        <v>1252</v>
      </c>
      <c r="D1501" s="5" t="s">
        <v>1369</v>
      </c>
      <c r="E1501" s="5" t="s">
        <v>1370</v>
      </c>
      <c r="F1501" s="5" t="s">
        <v>2346</v>
      </c>
      <c r="G1501" s="5" t="s">
        <v>2347</v>
      </c>
      <c r="H1501" s="5" t="s">
        <v>1393</v>
      </c>
      <c r="I1501" s="5" t="s">
        <v>1311</v>
      </c>
      <c r="J1501" s="5" t="s">
        <v>1312</v>
      </c>
      <c r="K1501" s="5" t="s">
        <v>1359</v>
      </c>
      <c r="L1501" s="5" t="s">
        <v>1394</v>
      </c>
      <c r="M1501" s="5" t="s">
        <v>1369</v>
      </c>
      <c r="N1501" s="5" t="s">
        <v>2594</v>
      </c>
      <c r="O1501" s="13">
        <v>0.25</v>
      </c>
      <c r="P1501" s="18">
        <v>8410.3374999999996</v>
      </c>
      <c r="Q1501" s="4">
        <f t="shared" si="166"/>
        <v>4583.8719752822626</v>
      </c>
      <c r="R1501" s="4"/>
      <c r="S1501" s="4">
        <f>Q1501</f>
        <v>4583.8719752822626</v>
      </c>
      <c r="T1501" s="1"/>
    </row>
    <row r="1502" spans="1:20" x14ac:dyDescent="0.25">
      <c r="A1502" s="22" t="s">
        <v>715</v>
      </c>
      <c r="B1502" s="5" t="s">
        <v>1251</v>
      </c>
      <c r="C1502" s="5" t="s">
        <v>1252</v>
      </c>
      <c r="D1502" s="5" t="s">
        <v>1369</v>
      </c>
      <c r="E1502" s="5" t="s">
        <v>1370</v>
      </c>
      <c r="F1502" s="5" t="s">
        <v>2350</v>
      </c>
      <c r="G1502" s="5" t="s">
        <v>2351</v>
      </c>
      <c r="H1502" s="5" t="s">
        <v>1402</v>
      </c>
      <c r="I1502" s="5" t="s">
        <v>1251</v>
      </c>
      <c r="J1502" s="5" t="s">
        <v>1252</v>
      </c>
      <c r="K1502" s="5" t="s">
        <v>1369</v>
      </c>
      <c r="L1502" s="5" t="s">
        <v>1901</v>
      </c>
      <c r="M1502" s="15"/>
      <c r="N1502" s="15"/>
      <c r="O1502" s="13">
        <v>0.25</v>
      </c>
      <c r="P1502" s="18">
        <v>8410.3374999999996</v>
      </c>
      <c r="Q1502" s="4">
        <f t="shared" si="166"/>
        <v>4583.8719752822626</v>
      </c>
      <c r="R1502" s="4">
        <f t="shared" si="167"/>
        <v>2016.9036691241956</v>
      </c>
      <c r="S1502" s="16">
        <v>0</v>
      </c>
      <c r="T1502" s="2">
        <f>Q1502-R1502</f>
        <v>2566.9683061580672</v>
      </c>
    </row>
    <row r="1503" spans="1:20" x14ac:dyDescent="0.25">
      <c r="A1503" s="22" t="s">
        <v>715</v>
      </c>
      <c r="B1503" s="5" t="s">
        <v>1251</v>
      </c>
      <c r="C1503" s="5" t="s">
        <v>1252</v>
      </c>
      <c r="D1503" s="5" t="s">
        <v>1369</v>
      </c>
      <c r="E1503" s="5" t="s">
        <v>1370</v>
      </c>
      <c r="F1503" s="5" t="s">
        <v>2350</v>
      </c>
      <c r="G1503" s="5" t="s">
        <v>2351</v>
      </c>
      <c r="H1503" s="5" t="s">
        <v>1402</v>
      </c>
      <c r="I1503" s="5" t="s">
        <v>1311</v>
      </c>
      <c r="J1503" s="5" t="s">
        <v>1312</v>
      </c>
      <c r="K1503" s="5" t="s">
        <v>1359</v>
      </c>
      <c r="L1503" s="5" t="s">
        <v>1394</v>
      </c>
      <c r="M1503" s="5" t="s">
        <v>1369</v>
      </c>
      <c r="N1503" s="5" t="s">
        <v>2594</v>
      </c>
      <c r="O1503" s="13">
        <v>0.25</v>
      </c>
      <c r="P1503" s="18">
        <v>8410.3374999999996</v>
      </c>
      <c r="Q1503" s="4">
        <f t="shared" si="166"/>
        <v>4583.8719752822626</v>
      </c>
      <c r="R1503" s="4"/>
      <c r="S1503" s="4">
        <f>Q1503</f>
        <v>4583.8719752822626</v>
      </c>
      <c r="T1503" s="1"/>
    </row>
    <row r="1504" spans="1:20" x14ac:dyDescent="0.25">
      <c r="A1504" s="22" t="s">
        <v>716</v>
      </c>
      <c r="B1504" s="5" t="s">
        <v>1183</v>
      </c>
      <c r="C1504" s="5" t="s">
        <v>1184</v>
      </c>
      <c r="D1504" s="5" t="s">
        <v>1361</v>
      </c>
      <c r="E1504" s="5" t="s">
        <v>1362</v>
      </c>
      <c r="F1504" s="5" t="s">
        <v>2344</v>
      </c>
      <c r="G1504" s="5" t="s">
        <v>2345</v>
      </c>
      <c r="H1504" s="5" t="s">
        <v>1393</v>
      </c>
      <c r="I1504" s="5" t="s">
        <v>1203</v>
      </c>
      <c r="J1504" s="5" t="s">
        <v>1204</v>
      </c>
      <c r="K1504" s="5" t="s">
        <v>1361</v>
      </c>
      <c r="L1504" s="5" t="s">
        <v>1486</v>
      </c>
      <c r="M1504" s="15"/>
      <c r="N1504" s="15"/>
      <c r="O1504" s="13">
        <v>0</v>
      </c>
      <c r="P1504" s="18">
        <v>0</v>
      </c>
      <c r="Q1504" s="4">
        <f t="shared" si="166"/>
        <v>0</v>
      </c>
      <c r="R1504" s="4">
        <f t="shared" si="167"/>
        <v>0</v>
      </c>
      <c r="S1504" s="16">
        <v>0</v>
      </c>
      <c r="T1504" s="2">
        <f t="shared" ref="T1504:T1523" si="169">Q1504-R1504</f>
        <v>0</v>
      </c>
    </row>
    <row r="1505" spans="1:20" x14ac:dyDescent="0.25">
      <c r="A1505" s="22" t="s">
        <v>716</v>
      </c>
      <c r="B1505" s="5" t="s">
        <v>1183</v>
      </c>
      <c r="C1505" s="5" t="s">
        <v>1184</v>
      </c>
      <c r="D1505" s="5" t="s">
        <v>1361</v>
      </c>
      <c r="E1505" s="5" t="s">
        <v>1362</v>
      </c>
      <c r="F1505" s="5" t="s">
        <v>2344</v>
      </c>
      <c r="G1505" s="5" t="s">
        <v>2345</v>
      </c>
      <c r="H1505" s="5" t="s">
        <v>1393</v>
      </c>
      <c r="I1505" s="5" t="s">
        <v>1183</v>
      </c>
      <c r="J1505" s="5" t="s">
        <v>1184</v>
      </c>
      <c r="K1505" s="5" t="s">
        <v>1361</v>
      </c>
      <c r="L1505" s="5" t="s">
        <v>1486</v>
      </c>
      <c r="M1505" s="15"/>
      <c r="N1505" s="15"/>
      <c r="O1505" s="13">
        <v>1</v>
      </c>
      <c r="P1505" s="18">
        <v>91923.939999999988</v>
      </c>
      <c r="Q1505" s="4">
        <f t="shared" si="166"/>
        <v>50101.149023273814</v>
      </c>
      <c r="R1505" s="4">
        <f t="shared" si="167"/>
        <v>22044.505570240479</v>
      </c>
      <c r="S1505" s="16">
        <v>0</v>
      </c>
      <c r="T1505" s="2">
        <f t="shared" si="169"/>
        <v>28056.643453033335</v>
      </c>
    </row>
    <row r="1506" spans="1:20" x14ac:dyDescent="0.25">
      <c r="A1506" s="22" t="s">
        <v>717</v>
      </c>
      <c r="B1506" s="5" t="s">
        <v>1167</v>
      </c>
      <c r="C1506" s="5" t="s">
        <v>1168</v>
      </c>
      <c r="D1506" s="5" t="s">
        <v>1336</v>
      </c>
      <c r="E1506" s="5" t="s">
        <v>1352</v>
      </c>
      <c r="F1506" s="5" t="s">
        <v>1955</v>
      </c>
      <c r="G1506" s="5" t="s">
        <v>1956</v>
      </c>
      <c r="H1506" s="5" t="s">
        <v>1393</v>
      </c>
      <c r="I1506" s="5" t="s">
        <v>1167</v>
      </c>
      <c r="J1506" s="5" t="s">
        <v>1168</v>
      </c>
      <c r="K1506" s="5" t="s">
        <v>1336</v>
      </c>
      <c r="L1506" s="5" t="s">
        <v>1352</v>
      </c>
      <c r="M1506" s="15"/>
      <c r="N1506" s="15"/>
      <c r="O1506" s="13">
        <v>1</v>
      </c>
      <c r="P1506" s="18">
        <v>54296.98</v>
      </c>
      <c r="Q1506" s="4">
        <f t="shared" si="166"/>
        <v>29593.390867424943</v>
      </c>
      <c r="R1506" s="4">
        <f t="shared" si="167"/>
        <v>13021.091981666976</v>
      </c>
      <c r="S1506" s="16">
        <v>0</v>
      </c>
      <c r="T1506" s="2">
        <f t="shared" si="169"/>
        <v>16572.298885757969</v>
      </c>
    </row>
    <row r="1507" spans="1:20" x14ac:dyDescent="0.25">
      <c r="A1507" s="22" t="s">
        <v>718</v>
      </c>
      <c r="B1507" s="5" t="s">
        <v>1261</v>
      </c>
      <c r="C1507" s="5" t="s">
        <v>1262</v>
      </c>
      <c r="D1507" s="5" t="s">
        <v>1261</v>
      </c>
      <c r="E1507" s="5" t="s">
        <v>1387</v>
      </c>
      <c r="F1507" s="5" t="s">
        <v>2305</v>
      </c>
      <c r="G1507" s="5" t="s">
        <v>2306</v>
      </c>
      <c r="H1507" s="5" t="s">
        <v>1393</v>
      </c>
      <c r="I1507" s="5" t="s">
        <v>1261</v>
      </c>
      <c r="J1507" s="5" t="s">
        <v>1262</v>
      </c>
      <c r="K1507" s="5" t="s">
        <v>1801</v>
      </c>
      <c r="L1507" s="5" t="s">
        <v>1802</v>
      </c>
      <c r="M1507" s="15"/>
      <c r="N1507" s="15"/>
      <c r="O1507" s="13">
        <v>1</v>
      </c>
      <c r="P1507" s="18">
        <v>659.17</v>
      </c>
      <c r="Q1507" s="4">
        <f t="shared" si="166"/>
        <v>359.26630648851</v>
      </c>
      <c r="R1507" s="4">
        <f t="shared" si="167"/>
        <v>158.07717485494439</v>
      </c>
      <c r="S1507" s="16">
        <v>0</v>
      </c>
      <c r="T1507" s="2">
        <f t="shared" si="169"/>
        <v>201.18913163356561</v>
      </c>
    </row>
    <row r="1508" spans="1:20" x14ac:dyDescent="0.25">
      <c r="A1508" s="22" t="s">
        <v>719</v>
      </c>
      <c r="B1508" s="5" t="s">
        <v>1161</v>
      </c>
      <c r="C1508" s="5" t="s">
        <v>1162</v>
      </c>
      <c r="D1508" s="5" t="s">
        <v>1348</v>
      </c>
      <c r="E1508" s="5" t="s">
        <v>1349</v>
      </c>
      <c r="F1508" s="5" t="s">
        <v>2028</v>
      </c>
      <c r="G1508" s="5" t="s">
        <v>2029</v>
      </c>
      <c r="H1508" s="5" t="s">
        <v>1393</v>
      </c>
      <c r="I1508" s="5" t="s">
        <v>1161</v>
      </c>
      <c r="J1508" s="5" t="s">
        <v>1162</v>
      </c>
      <c r="K1508" s="5" t="s">
        <v>1348</v>
      </c>
      <c r="L1508" s="5" t="s">
        <v>1407</v>
      </c>
      <c r="M1508" s="15"/>
      <c r="N1508" s="15"/>
      <c r="O1508" s="13">
        <v>1</v>
      </c>
      <c r="P1508" s="18">
        <v>4780.9699999999993</v>
      </c>
      <c r="Q1508" s="4">
        <f t="shared" si="166"/>
        <v>2605.7639657939098</v>
      </c>
      <c r="R1508" s="4">
        <f t="shared" si="167"/>
        <v>1146.5361449493203</v>
      </c>
      <c r="S1508" s="16">
        <v>0</v>
      </c>
      <c r="T1508" s="2">
        <f t="shared" si="169"/>
        <v>1459.2278208445896</v>
      </c>
    </row>
    <row r="1509" spans="1:20" x14ac:dyDescent="0.25">
      <c r="A1509" s="22" t="s">
        <v>720</v>
      </c>
      <c r="B1509" s="5" t="s">
        <v>1157</v>
      </c>
      <c r="C1509" s="5" t="s">
        <v>1158</v>
      </c>
      <c r="D1509" s="5" t="s">
        <v>1357</v>
      </c>
      <c r="E1509" s="5" t="s">
        <v>1358</v>
      </c>
      <c r="F1509" s="5" t="s">
        <v>2177</v>
      </c>
      <c r="G1509" s="5" t="s">
        <v>2178</v>
      </c>
      <c r="H1509" s="5" t="s">
        <v>1393</v>
      </c>
      <c r="I1509" s="5" t="s">
        <v>1157</v>
      </c>
      <c r="J1509" s="5" t="s">
        <v>1158</v>
      </c>
      <c r="K1509" s="5" t="s">
        <v>1357</v>
      </c>
      <c r="L1509" s="5" t="s">
        <v>1433</v>
      </c>
      <c r="M1509" s="15"/>
      <c r="N1509" s="15"/>
      <c r="O1509" s="13">
        <v>1</v>
      </c>
      <c r="P1509" s="18">
        <v>26041.84</v>
      </c>
      <c r="Q1509" s="4">
        <f t="shared" si="166"/>
        <v>14193.539862197522</v>
      </c>
      <c r="R1509" s="4">
        <f t="shared" si="167"/>
        <v>6245.15753936691</v>
      </c>
      <c r="S1509" s="16">
        <v>0</v>
      </c>
      <c r="T1509" s="2">
        <f t="shared" si="169"/>
        <v>7948.3823228306119</v>
      </c>
    </row>
    <row r="1510" spans="1:20" x14ac:dyDescent="0.25">
      <c r="A1510" s="22" t="s">
        <v>721</v>
      </c>
      <c r="B1510" s="5" t="s">
        <v>1157</v>
      </c>
      <c r="C1510" s="5" t="s">
        <v>1158</v>
      </c>
      <c r="D1510" s="5" t="s">
        <v>1357</v>
      </c>
      <c r="E1510" s="5" t="s">
        <v>1358</v>
      </c>
      <c r="F1510" s="5" t="s">
        <v>1563</v>
      </c>
      <c r="G1510" s="5" t="s">
        <v>1564</v>
      </c>
      <c r="H1510" s="5" t="s">
        <v>1393</v>
      </c>
      <c r="I1510" s="5" t="s">
        <v>1157</v>
      </c>
      <c r="J1510" s="5" t="s">
        <v>1158</v>
      </c>
      <c r="K1510" s="5" t="s">
        <v>1357</v>
      </c>
      <c r="L1510" s="5" t="s">
        <v>1433</v>
      </c>
      <c r="M1510" s="15"/>
      <c r="N1510" s="15"/>
      <c r="O1510" s="13">
        <v>1</v>
      </c>
      <c r="P1510" s="18">
        <v>12850</v>
      </c>
      <c r="Q1510" s="4">
        <f t="shared" si="166"/>
        <v>7003.6136935500008</v>
      </c>
      <c r="R1510" s="4">
        <f t="shared" si="167"/>
        <v>3081.5900251620005</v>
      </c>
      <c r="S1510" s="16">
        <v>0</v>
      </c>
      <c r="T1510" s="2">
        <f t="shared" si="169"/>
        <v>3922.0236683880003</v>
      </c>
    </row>
    <row r="1511" spans="1:20" x14ac:dyDescent="0.25">
      <c r="A1511" s="22" t="s">
        <v>722</v>
      </c>
      <c r="B1511" s="5" t="s">
        <v>1147</v>
      </c>
      <c r="C1511" s="5" t="s">
        <v>1148</v>
      </c>
      <c r="D1511" s="5" t="s">
        <v>1336</v>
      </c>
      <c r="E1511" s="5" t="s">
        <v>1352</v>
      </c>
      <c r="F1511" s="5" t="s">
        <v>1609</v>
      </c>
      <c r="G1511" s="5" t="s">
        <v>1610</v>
      </c>
      <c r="H1511" s="5" t="s">
        <v>1402</v>
      </c>
      <c r="I1511" s="5" t="s">
        <v>1147</v>
      </c>
      <c r="J1511" s="5" t="s">
        <v>1148</v>
      </c>
      <c r="K1511" s="5" t="s">
        <v>1336</v>
      </c>
      <c r="L1511" s="5" t="s">
        <v>1352</v>
      </c>
      <c r="M1511" s="15"/>
      <c r="N1511" s="15"/>
      <c r="O1511" s="13">
        <v>0.5</v>
      </c>
      <c r="P1511" s="18">
        <v>11677.125</v>
      </c>
      <c r="Q1511" s="4">
        <f t="shared" si="166"/>
        <v>6364.3636226688759</v>
      </c>
      <c r="R1511" s="4">
        <f t="shared" si="167"/>
        <v>2800.3199939743054</v>
      </c>
      <c r="S1511" s="16">
        <v>0</v>
      </c>
      <c r="T1511" s="2">
        <f t="shared" si="169"/>
        <v>3564.0436286945705</v>
      </c>
    </row>
    <row r="1512" spans="1:20" x14ac:dyDescent="0.25">
      <c r="A1512" s="22" t="s">
        <v>722</v>
      </c>
      <c r="B1512" s="5" t="s">
        <v>1147</v>
      </c>
      <c r="C1512" s="5" t="s">
        <v>1148</v>
      </c>
      <c r="D1512" s="5" t="s">
        <v>1336</v>
      </c>
      <c r="E1512" s="5" t="s">
        <v>1352</v>
      </c>
      <c r="F1512" s="5" t="s">
        <v>2247</v>
      </c>
      <c r="G1512" s="5" t="s">
        <v>2248</v>
      </c>
      <c r="H1512" s="5" t="s">
        <v>1393</v>
      </c>
      <c r="I1512" s="5" t="s">
        <v>1147</v>
      </c>
      <c r="J1512" s="5" t="s">
        <v>1148</v>
      </c>
      <c r="K1512" s="5" t="s">
        <v>1336</v>
      </c>
      <c r="L1512" s="5" t="s">
        <v>1352</v>
      </c>
      <c r="M1512" s="15"/>
      <c r="N1512" s="15"/>
      <c r="O1512" s="13">
        <v>0.5</v>
      </c>
      <c r="P1512" s="18">
        <v>11677.125</v>
      </c>
      <c r="Q1512" s="4">
        <f t="shared" si="166"/>
        <v>6364.3636226688759</v>
      </c>
      <c r="R1512" s="4">
        <f t="shared" si="167"/>
        <v>2800.3199939743054</v>
      </c>
      <c r="S1512" s="16">
        <v>0</v>
      </c>
      <c r="T1512" s="2">
        <f t="shared" si="169"/>
        <v>3564.0436286945705</v>
      </c>
    </row>
    <row r="1513" spans="1:20" x14ac:dyDescent="0.25">
      <c r="A1513" s="22" t="s">
        <v>723</v>
      </c>
      <c r="B1513" s="5" t="s">
        <v>1161</v>
      </c>
      <c r="C1513" s="5" t="s">
        <v>1162</v>
      </c>
      <c r="D1513" s="5" t="s">
        <v>1348</v>
      </c>
      <c r="E1513" s="5" t="s">
        <v>1349</v>
      </c>
      <c r="F1513" s="5" t="s">
        <v>1595</v>
      </c>
      <c r="G1513" s="5" t="s">
        <v>1596</v>
      </c>
      <c r="H1513" s="5" t="s">
        <v>1393</v>
      </c>
      <c r="I1513" s="5" t="s">
        <v>1161</v>
      </c>
      <c r="J1513" s="5" t="s">
        <v>1162</v>
      </c>
      <c r="K1513" s="5" t="s">
        <v>1348</v>
      </c>
      <c r="L1513" s="5" t="s">
        <v>1407</v>
      </c>
      <c r="M1513" s="15"/>
      <c r="N1513" s="15"/>
      <c r="O1513" s="13">
        <v>1</v>
      </c>
      <c r="P1513" s="18">
        <v>34669.590000000004</v>
      </c>
      <c r="Q1513" s="4">
        <f t="shared" si="166"/>
        <v>18895.907803405775</v>
      </c>
      <c r="R1513" s="4">
        <f t="shared" si="167"/>
        <v>8314.1994334985411</v>
      </c>
      <c r="S1513" s="16">
        <v>0</v>
      </c>
      <c r="T1513" s="2">
        <f t="shared" si="169"/>
        <v>10581.708369907234</v>
      </c>
    </row>
    <row r="1514" spans="1:20" x14ac:dyDescent="0.25">
      <c r="A1514" s="22" t="s">
        <v>724</v>
      </c>
      <c r="B1514" s="5" t="s">
        <v>1163</v>
      </c>
      <c r="C1514" s="5" t="s">
        <v>1164</v>
      </c>
      <c r="D1514" s="5" t="s">
        <v>1348</v>
      </c>
      <c r="E1514" s="5" t="s">
        <v>1349</v>
      </c>
      <c r="F1514" s="5" t="s">
        <v>2352</v>
      </c>
      <c r="G1514" s="5" t="s">
        <v>2353</v>
      </c>
      <c r="H1514" s="5" t="s">
        <v>1393</v>
      </c>
      <c r="I1514" s="5" t="s">
        <v>1163</v>
      </c>
      <c r="J1514" s="14" t="s">
        <v>1164</v>
      </c>
      <c r="K1514" s="5" t="s">
        <v>1348</v>
      </c>
      <c r="L1514" s="5" t="s">
        <v>1407</v>
      </c>
      <c r="M1514" s="15"/>
      <c r="N1514" s="15"/>
      <c r="O1514" s="13">
        <v>1</v>
      </c>
      <c r="P1514" s="18">
        <v>82.36</v>
      </c>
      <c r="Q1514" s="4">
        <f t="shared" si="166"/>
        <v>44.888531035080007</v>
      </c>
      <c r="R1514" s="4">
        <f t="shared" si="167"/>
        <v>19.750953655435204</v>
      </c>
      <c r="S1514" s="16">
        <v>0</v>
      </c>
      <c r="T1514" s="2">
        <f t="shared" si="169"/>
        <v>25.137577379644803</v>
      </c>
    </row>
    <row r="1515" spans="1:20" x14ac:dyDescent="0.25">
      <c r="A1515" s="22" t="s">
        <v>725</v>
      </c>
      <c r="B1515" s="5" t="s">
        <v>1163</v>
      </c>
      <c r="C1515" s="5" t="s">
        <v>1164</v>
      </c>
      <c r="D1515" s="5" t="s">
        <v>1348</v>
      </c>
      <c r="E1515" s="5" t="s">
        <v>1349</v>
      </c>
      <c r="F1515" s="5" t="s">
        <v>2352</v>
      </c>
      <c r="G1515" s="5" t="s">
        <v>2353</v>
      </c>
      <c r="H1515" s="5" t="s">
        <v>1393</v>
      </c>
      <c r="I1515" s="5" t="s">
        <v>1163</v>
      </c>
      <c r="J1515" s="14" t="s">
        <v>1164</v>
      </c>
      <c r="K1515" s="5" t="s">
        <v>1348</v>
      </c>
      <c r="L1515" s="5" t="s">
        <v>1407</v>
      </c>
      <c r="M1515" s="15"/>
      <c r="N1515" s="15"/>
      <c r="O1515" s="13">
        <v>1</v>
      </c>
      <c r="P1515" s="18">
        <v>8862.8700000000008</v>
      </c>
      <c r="Q1515" s="4">
        <f t="shared" si="166"/>
        <v>4830.5149958096108</v>
      </c>
      <c r="R1515" s="4">
        <f t="shared" si="167"/>
        <v>2125.4265981562289</v>
      </c>
      <c r="S1515" s="16">
        <v>0</v>
      </c>
      <c r="T1515" s="2">
        <f t="shared" si="169"/>
        <v>2705.0883976533819</v>
      </c>
    </row>
    <row r="1516" spans="1:20" x14ac:dyDescent="0.25">
      <c r="A1516" s="22" t="s">
        <v>726</v>
      </c>
      <c r="B1516" s="5" t="s">
        <v>1173</v>
      </c>
      <c r="C1516" s="5" t="s">
        <v>1174</v>
      </c>
      <c r="D1516" s="5" t="s">
        <v>1336</v>
      </c>
      <c r="E1516" s="5" t="s">
        <v>1352</v>
      </c>
      <c r="F1516" s="5" t="s">
        <v>1478</v>
      </c>
      <c r="G1516" s="5" t="s">
        <v>1479</v>
      </c>
      <c r="H1516" s="5" t="s">
        <v>1402</v>
      </c>
      <c r="I1516" s="5" t="s">
        <v>1173</v>
      </c>
      <c r="J1516" s="5" t="s">
        <v>1174</v>
      </c>
      <c r="K1516" s="5" t="s">
        <v>1336</v>
      </c>
      <c r="L1516" s="5" t="s">
        <v>1352</v>
      </c>
      <c r="M1516" s="15"/>
      <c r="N1516" s="15"/>
      <c r="O1516" s="13">
        <v>0.1</v>
      </c>
      <c r="P1516" s="18">
        <v>832.43100000000004</v>
      </c>
      <c r="Q1516" s="4">
        <f t="shared" si="166"/>
        <v>453.69845529459309</v>
      </c>
      <c r="R1516" s="4">
        <f t="shared" si="167"/>
        <v>199.62732032962097</v>
      </c>
      <c r="S1516" s="16">
        <v>0</v>
      </c>
      <c r="T1516" s="2">
        <f t="shared" si="169"/>
        <v>254.07113496497212</v>
      </c>
    </row>
    <row r="1517" spans="1:20" x14ac:dyDescent="0.25">
      <c r="A1517" s="22" t="s">
        <v>726</v>
      </c>
      <c r="B1517" s="5" t="s">
        <v>1173</v>
      </c>
      <c r="C1517" s="5" t="s">
        <v>1174</v>
      </c>
      <c r="D1517" s="5" t="s">
        <v>1336</v>
      </c>
      <c r="E1517" s="5" t="s">
        <v>1352</v>
      </c>
      <c r="F1517" s="5" t="s">
        <v>2226</v>
      </c>
      <c r="G1517" s="5" t="s">
        <v>2227</v>
      </c>
      <c r="H1517" s="5" t="s">
        <v>1402</v>
      </c>
      <c r="I1517" s="5" t="s">
        <v>1173</v>
      </c>
      <c r="J1517" s="5" t="s">
        <v>1174</v>
      </c>
      <c r="K1517" s="5" t="s">
        <v>1336</v>
      </c>
      <c r="L1517" s="5" t="s">
        <v>1352</v>
      </c>
      <c r="M1517" s="15"/>
      <c r="N1517" s="15"/>
      <c r="O1517" s="13">
        <v>0.1</v>
      </c>
      <c r="P1517" s="18">
        <v>832.43100000000004</v>
      </c>
      <c r="Q1517" s="4">
        <f t="shared" si="166"/>
        <v>453.69845529459309</v>
      </c>
      <c r="R1517" s="4">
        <f t="shared" si="167"/>
        <v>199.62732032962097</v>
      </c>
      <c r="S1517" s="16">
        <v>0</v>
      </c>
      <c r="T1517" s="2">
        <f t="shared" si="169"/>
        <v>254.07113496497212</v>
      </c>
    </row>
    <row r="1518" spans="1:20" x14ac:dyDescent="0.25">
      <c r="A1518" s="22" t="s">
        <v>726</v>
      </c>
      <c r="B1518" s="5" t="s">
        <v>1173</v>
      </c>
      <c r="C1518" s="5" t="s">
        <v>1174</v>
      </c>
      <c r="D1518" s="5" t="s">
        <v>1336</v>
      </c>
      <c r="E1518" s="5" t="s">
        <v>1352</v>
      </c>
      <c r="F1518" s="5" t="s">
        <v>2324</v>
      </c>
      <c r="G1518" s="5" t="s">
        <v>2325</v>
      </c>
      <c r="H1518" s="5" t="s">
        <v>1402</v>
      </c>
      <c r="I1518" s="5" t="s">
        <v>1173</v>
      </c>
      <c r="J1518" s="5" t="s">
        <v>1174</v>
      </c>
      <c r="K1518" s="5" t="s">
        <v>1336</v>
      </c>
      <c r="L1518" s="5" t="s">
        <v>1352</v>
      </c>
      <c r="M1518" s="15"/>
      <c r="N1518" s="15"/>
      <c r="O1518" s="13">
        <v>0.1</v>
      </c>
      <c r="P1518" s="18">
        <v>832.43100000000004</v>
      </c>
      <c r="Q1518" s="4">
        <f t="shared" si="166"/>
        <v>453.69845529459309</v>
      </c>
      <c r="R1518" s="4">
        <f t="shared" si="167"/>
        <v>199.62732032962097</v>
      </c>
      <c r="S1518" s="16">
        <v>0</v>
      </c>
      <c r="T1518" s="2">
        <f t="shared" si="169"/>
        <v>254.07113496497212</v>
      </c>
    </row>
    <row r="1519" spans="1:20" x14ac:dyDescent="0.25">
      <c r="A1519" s="22" t="s">
        <v>726</v>
      </c>
      <c r="B1519" s="5" t="s">
        <v>1173</v>
      </c>
      <c r="C1519" s="5" t="s">
        <v>1174</v>
      </c>
      <c r="D1519" s="5" t="s">
        <v>1336</v>
      </c>
      <c r="E1519" s="5" t="s">
        <v>1352</v>
      </c>
      <c r="F1519" s="5" t="s">
        <v>1482</v>
      </c>
      <c r="G1519" s="5" t="s">
        <v>1483</v>
      </c>
      <c r="H1519" s="5" t="s">
        <v>1393</v>
      </c>
      <c r="I1519" s="5" t="s">
        <v>1173</v>
      </c>
      <c r="J1519" s="5" t="s">
        <v>1174</v>
      </c>
      <c r="K1519" s="5" t="s">
        <v>1336</v>
      </c>
      <c r="L1519" s="5" t="s">
        <v>1352</v>
      </c>
      <c r="M1519" s="15"/>
      <c r="N1519" s="15"/>
      <c r="O1519" s="13">
        <v>0.5</v>
      </c>
      <c r="P1519" s="18">
        <v>4162.1549999999997</v>
      </c>
      <c r="Q1519" s="4">
        <f t="shared" si="166"/>
        <v>2268.4922764729649</v>
      </c>
      <c r="R1519" s="4">
        <f t="shared" si="167"/>
        <v>998.1366016481046</v>
      </c>
      <c r="S1519" s="16">
        <v>0</v>
      </c>
      <c r="T1519" s="2">
        <f t="shared" si="169"/>
        <v>1270.3556748248602</v>
      </c>
    </row>
    <row r="1520" spans="1:20" x14ac:dyDescent="0.25">
      <c r="A1520" s="22" t="s">
        <v>726</v>
      </c>
      <c r="B1520" s="5" t="s">
        <v>1173</v>
      </c>
      <c r="C1520" s="5" t="s">
        <v>1174</v>
      </c>
      <c r="D1520" s="5" t="s">
        <v>1336</v>
      </c>
      <c r="E1520" s="5" t="s">
        <v>1352</v>
      </c>
      <c r="F1520" s="5" t="s">
        <v>2240</v>
      </c>
      <c r="G1520" s="5" t="s">
        <v>2241</v>
      </c>
      <c r="H1520" s="5" t="s">
        <v>1402</v>
      </c>
      <c r="I1520" s="5" t="s">
        <v>1181</v>
      </c>
      <c r="J1520" s="5" t="s">
        <v>1182</v>
      </c>
      <c r="K1520" s="5" t="s">
        <v>1346</v>
      </c>
      <c r="L1520" s="5" t="s">
        <v>1395</v>
      </c>
      <c r="M1520" s="15"/>
      <c r="N1520" s="15"/>
      <c r="O1520" s="13">
        <v>0.2</v>
      </c>
      <c r="P1520" s="18">
        <v>1664.8620000000001</v>
      </c>
      <c r="Q1520" s="4">
        <f t="shared" si="166"/>
        <v>907.39691058918618</v>
      </c>
      <c r="R1520" s="4">
        <f t="shared" si="167"/>
        <v>399.25464065924194</v>
      </c>
      <c r="S1520" s="16">
        <v>0</v>
      </c>
      <c r="T1520" s="2">
        <f t="shared" si="169"/>
        <v>508.14226992994423</v>
      </c>
    </row>
    <row r="1521" spans="1:20" x14ac:dyDescent="0.25">
      <c r="A1521" s="22" t="s">
        <v>727</v>
      </c>
      <c r="B1521" s="5" t="s">
        <v>1183</v>
      </c>
      <c r="C1521" s="5" t="s">
        <v>1184</v>
      </c>
      <c r="D1521" s="5" t="s">
        <v>1361</v>
      </c>
      <c r="E1521" s="5" t="s">
        <v>1362</v>
      </c>
      <c r="F1521" s="5" t="s">
        <v>1484</v>
      </c>
      <c r="G1521" s="5" t="s">
        <v>1485</v>
      </c>
      <c r="H1521" s="5" t="s">
        <v>1398</v>
      </c>
      <c r="I1521" s="5" t="s">
        <v>1203</v>
      </c>
      <c r="J1521" s="5" t="s">
        <v>1204</v>
      </c>
      <c r="K1521" s="5" t="s">
        <v>1361</v>
      </c>
      <c r="L1521" s="5" t="s">
        <v>1486</v>
      </c>
      <c r="M1521" s="15"/>
      <c r="N1521" s="15"/>
      <c r="O1521" s="13">
        <v>0</v>
      </c>
      <c r="P1521" s="18">
        <v>0</v>
      </c>
      <c r="Q1521" s="4">
        <f t="shared" si="166"/>
        <v>0</v>
      </c>
      <c r="R1521" s="4">
        <f t="shared" si="167"/>
        <v>0</v>
      </c>
      <c r="S1521" s="16">
        <v>0</v>
      </c>
      <c r="T1521" s="2">
        <f t="shared" si="169"/>
        <v>0</v>
      </c>
    </row>
    <row r="1522" spans="1:20" x14ac:dyDescent="0.25">
      <c r="A1522" s="22" t="s">
        <v>727</v>
      </c>
      <c r="B1522" s="5" t="s">
        <v>1183</v>
      </c>
      <c r="C1522" s="5" t="s">
        <v>1184</v>
      </c>
      <c r="D1522" s="5" t="s">
        <v>1361</v>
      </c>
      <c r="E1522" s="5" t="s">
        <v>1362</v>
      </c>
      <c r="F1522" s="5" t="s">
        <v>1484</v>
      </c>
      <c r="G1522" s="5" t="s">
        <v>1485</v>
      </c>
      <c r="H1522" s="5" t="s">
        <v>1398</v>
      </c>
      <c r="I1522" s="5" t="s">
        <v>1183</v>
      </c>
      <c r="J1522" s="5" t="s">
        <v>1184</v>
      </c>
      <c r="K1522" s="5" t="s">
        <v>1361</v>
      </c>
      <c r="L1522" s="5" t="s">
        <v>1486</v>
      </c>
      <c r="M1522" s="15"/>
      <c r="N1522" s="15"/>
      <c r="O1522" s="13">
        <v>0.1</v>
      </c>
      <c r="P1522" s="18">
        <v>11159.304000000002</v>
      </c>
      <c r="Q1522" s="4">
        <f t="shared" si="166"/>
        <v>6082.1365217811135</v>
      </c>
      <c r="R1522" s="4">
        <f t="shared" si="167"/>
        <v>2676.1400695836901</v>
      </c>
      <c r="S1522" s="16">
        <v>0</v>
      </c>
      <c r="T1522" s="2">
        <f t="shared" si="169"/>
        <v>3405.9964521974234</v>
      </c>
    </row>
    <row r="1523" spans="1:20" x14ac:dyDescent="0.25">
      <c r="A1523" s="22" t="s">
        <v>727</v>
      </c>
      <c r="B1523" s="5" t="s">
        <v>1183</v>
      </c>
      <c r="C1523" s="5" t="s">
        <v>1184</v>
      </c>
      <c r="D1523" s="5" t="s">
        <v>1361</v>
      </c>
      <c r="E1523" s="5" t="s">
        <v>1362</v>
      </c>
      <c r="F1523" s="5" t="s">
        <v>2094</v>
      </c>
      <c r="G1523" s="5" t="s">
        <v>2095</v>
      </c>
      <c r="H1523" s="5" t="s">
        <v>1398</v>
      </c>
      <c r="I1523" s="5" t="s">
        <v>1183</v>
      </c>
      <c r="J1523" s="5" t="s">
        <v>1184</v>
      </c>
      <c r="K1523" s="5" t="s">
        <v>1361</v>
      </c>
      <c r="L1523" s="5" t="s">
        <v>1486</v>
      </c>
      <c r="M1523" s="15"/>
      <c r="N1523" s="15"/>
      <c r="O1523" s="13">
        <v>2.5000000000000001E-2</v>
      </c>
      <c r="P1523" s="18">
        <v>2789.8260000000005</v>
      </c>
      <c r="Q1523" s="4">
        <f t="shared" si="166"/>
        <v>1520.5341304452784</v>
      </c>
      <c r="R1523" s="4">
        <f t="shared" si="167"/>
        <v>669.03501739592252</v>
      </c>
      <c r="S1523" s="16">
        <v>0</v>
      </c>
      <c r="T1523" s="2">
        <f t="shared" si="169"/>
        <v>851.49911304935586</v>
      </c>
    </row>
    <row r="1524" spans="1:20" x14ac:dyDescent="0.25">
      <c r="A1524" s="22" t="s">
        <v>727</v>
      </c>
      <c r="B1524" s="5" t="s">
        <v>1183</v>
      </c>
      <c r="C1524" s="5" t="s">
        <v>1184</v>
      </c>
      <c r="D1524" s="5" t="s">
        <v>1361</v>
      </c>
      <c r="E1524" s="5" t="s">
        <v>1362</v>
      </c>
      <c r="F1524" s="5" t="s">
        <v>2094</v>
      </c>
      <c r="G1524" s="5" t="s">
        <v>2095</v>
      </c>
      <c r="H1524" s="5" t="s">
        <v>1398</v>
      </c>
      <c r="I1524" s="5" t="s">
        <v>1175</v>
      </c>
      <c r="J1524" s="5" t="s">
        <v>1176</v>
      </c>
      <c r="K1524" s="5" t="s">
        <v>1359</v>
      </c>
      <c r="L1524" s="5" t="s">
        <v>1394</v>
      </c>
      <c r="M1524" s="5" t="s">
        <v>1361</v>
      </c>
      <c r="N1524" s="5" t="s">
        <v>2591</v>
      </c>
      <c r="O1524" s="13">
        <v>2.5000000000000001E-2</v>
      </c>
      <c r="P1524" s="18">
        <v>2789.8260000000005</v>
      </c>
      <c r="Q1524" s="4">
        <f t="shared" si="166"/>
        <v>1520.5341304452784</v>
      </c>
      <c r="R1524" s="4"/>
      <c r="S1524" s="4">
        <f>Q1524</f>
        <v>1520.5341304452784</v>
      </c>
      <c r="T1524" s="1"/>
    </row>
    <row r="1525" spans="1:20" x14ac:dyDescent="0.25">
      <c r="A1525" s="22" t="s">
        <v>727</v>
      </c>
      <c r="B1525" s="5" t="s">
        <v>1183</v>
      </c>
      <c r="C1525" s="5" t="s">
        <v>1184</v>
      </c>
      <c r="D1525" s="5" t="s">
        <v>1361</v>
      </c>
      <c r="E1525" s="5" t="s">
        <v>1362</v>
      </c>
      <c r="F1525" s="5" t="s">
        <v>2354</v>
      </c>
      <c r="G1525" s="5" t="s">
        <v>2355</v>
      </c>
      <c r="H1525" s="5" t="s">
        <v>1393</v>
      </c>
      <c r="I1525" s="5" t="s">
        <v>1203</v>
      </c>
      <c r="J1525" s="5" t="s">
        <v>1204</v>
      </c>
      <c r="K1525" s="5" t="s">
        <v>1361</v>
      </c>
      <c r="L1525" s="5" t="s">
        <v>1486</v>
      </c>
      <c r="M1525" s="15"/>
      <c r="N1525" s="15"/>
      <c r="O1525" s="13">
        <v>0</v>
      </c>
      <c r="P1525" s="18">
        <v>0</v>
      </c>
      <c r="Q1525" s="4">
        <f t="shared" si="166"/>
        <v>0</v>
      </c>
      <c r="R1525" s="4">
        <f t="shared" si="167"/>
        <v>0</v>
      </c>
      <c r="S1525" s="16">
        <v>0</v>
      </c>
      <c r="T1525" s="2">
        <f t="shared" ref="T1525:T1533" si="170">Q1525-R1525</f>
        <v>0</v>
      </c>
    </row>
    <row r="1526" spans="1:20" x14ac:dyDescent="0.25">
      <c r="A1526" s="22" t="s">
        <v>727</v>
      </c>
      <c r="B1526" s="5" t="s">
        <v>1183</v>
      </c>
      <c r="C1526" s="5" t="s">
        <v>1184</v>
      </c>
      <c r="D1526" s="5" t="s">
        <v>1361</v>
      </c>
      <c r="E1526" s="5" t="s">
        <v>1362</v>
      </c>
      <c r="F1526" s="5" t="s">
        <v>2354</v>
      </c>
      <c r="G1526" s="5" t="s">
        <v>2355</v>
      </c>
      <c r="H1526" s="5" t="s">
        <v>1393</v>
      </c>
      <c r="I1526" s="5" t="s">
        <v>1183</v>
      </c>
      <c r="J1526" s="5" t="s">
        <v>1184</v>
      </c>
      <c r="K1526" s="5" t="s">
        <v>1361</v>
      </c>
      <c r="L1526" s="5" t="s">
        <v>1486</v>
      </c>
      <c r="M1526" s="15"/>
      <c r="N1526" s="15"/>
      <c r="O1526" s="13">
        <v>0.85</v>
      </c>
      <c r="P1526" s="18">
        <v>94854.084000000003</v>
      </c>
      <c r="Q1526" s="4">
        <f t="shared" si="166"/>
        <v>51698.160435139456</v>
      </c>
      <c r="R1526" s="4">
        <f t="shared" si="167"/>
        <v>22747.19059146136</v>
      </c>
      <c r="S1526" s="16">
        <v>0</v>
      </c>
      <c r="T1526" s="2">
        <f t="shared" si="170"/>
        <v>28950.969843678096</v>
      </c>
    </row>
    <row r="1527" spans="1:20" x14ac:dyDescent="0.25">
      <c r="A1527" s="22" t="s">
        <v>728</v>
      </c>
      <c r="B1527" s="5" t="s">
        <v>1173</v>
      </c>
      <c r="C1527" s="5" t="s">
        <v>1174</v>
      </c>
      <c r="D1527" s="5" t="s">
        <v>1336</v>
      </c>
      <c r="E1527" s="5" t="s">
        <v>1352</v>
      </c>
      <c r="F1527" s="5" t="s">
        <v>2356</v>
      </c>
      <c r="G1527" s="5" t="s">
        <v>2357</v>
      </c>
      <c r="H1527" s="5" t="s">
        <v>1393</v>
      </c>
      <c r="I1527" s="5" t="s">
        <v>1173</v>
      </c>
      <c r="J1527" s="5" t="s">
        <v>1174</v>
      </c>
      <c r="K1527" s="5" t="s">
        <v>1336</v>
      </c>
      <c r="L1527" s="5" t="s">
        <v>1352</v>
      </c>
      <c r="M1527" s="15"/>
      <c r="N1527" s="15"/>
      <c r="O1527" s="13">
        <v>1</v>
      </c>
      <c r="P1527" s="18">
        <v>15569.449999999997</v>
      </c>
      <c r="Q1527" s="4">
        <f t="shared" si="166"/>
        <v>8485.7909121433495</v>
      </c>
      <c r="R1527" s="4">
        <f t="shared" si="167"/>
        <v>3733.7480013430736</v>
      </c>
      <c r="S1527" s="16">
        <v>0</v>
      </c>
      <c r="T1527" s="2">
        <f t="shared" si="170"/>
        <v>4752.0429108002754</v>
      </c>
    </row>
    <row r="1528" spans="1:20" x14ac:dyDescent="0.25">
      <c r="A1528" s="22" t="s">
        <v>729</v>
      </c>
      <c r="B1528" s="5" t="s">
        <v>1183</v>
      </c>
      <c r="C1528" s="5" t="s">
        <v>1184</v>
      </c>
      <c r="D1528" s="5" t="s">
        <v>1361</v>
      </c>
      <c r="E1528" s="5" t="s">
        <v>1362</v>
      </c>
      <c r="F1528" s="5" t="s">
        <v>2354</v>
      </c>
      <c r="G1528" s="5" t="s">
        <v>2355</v>
      </c>
      <c r="H1528" s="5" t="s">
        <v>1393</v>
      </c>
      <c r="I1528" s="5" t="s">
        <v>1203</v>
      </c>
      <c r="J1528" s="5" t="s">
        <v>1204</v>
      </c>
      <c r="K1528" s="5" t="s">
        <v>1361</v>
      </c>
      <c r="L1528" s="5" t="s">
        <v>1486</v>
      </c>
      <c r="M1528" s="15"/>
      <c r="N1528" s="15"/>
      <c r="O1528" s="13">
        <v>0</v>
      </c>
      <c r="P1528" s="18">
        <v>0</v>
      </c>
      <c r="Q1528" s="4">
        <f t="shared" si="166"/>
        <v>0</v>
      </c>
      <c r="R1528" s="4">
        <f t="shared" si="167"/>
        <v>0</v>
      </c>
      <c r="S1528" s="16">
        <v>0</v>
      </c>
      <c r="T1528" s="2">
        <f t="shared" si="170"/>
        <v>0</v>
      </c>
    </row>
    <row r="1529" spans="1:20" x14ac:dyDescent="0.25">
      <c r="A1529" s="22" t="s">
        <v>729</v>
      </c>
      <c r="B1529" s="5" t="s">
        <v>1183</v>
      </c>
      <c r="C1529" s="5" t="s">
        <v>1184</v>
      </c>
      <c r="D1529" s="5" t="s">
        <v>1361</v>
      </c>
      <c r="E1529" s="5" t="s">
        <v>1362</v>
      </c>
      <c r="F1529" s="5" t="s">
        <v>2354</v>
      </c>
      <c r="G1529" s="5" t="s">
        <v>2355</v>
      </c>
      <c r="H1529" s="5" t="s">
        <v>1393</v>
      </c>
      <c r="I1529" s="5" t="s">
        <v>1183</v>
      </c>
      <c r="J1529" s="5" t="s">
        <v>1184</v>
      </c>
      <c r="K1529" s="5" t="s">
        <v>1361</v>
      </c>
      <c r="L1529" s="5" t="s">
        <v>1486</v>
      </c>
      <c r="M1529" s="15"/>
      <c r="N1529" s="15"/>
      <c r="O1529" s="13">
        <v>1</v>
      </c>
      <c r="P1529" s="18">
        <v>106062.75</v>
      </c>
      <c r="Q1529" s="4">
        <f t="shared" si="166"/>
        <v>57807.200644013254</v>
      </c>
      <c r="R1529" s="4">
        <f t="shared" si="167"/>
        <v>25435.168283365831</v>
      </c>
      <c r="S1529" s="16">
        <v>0</v>
      </c>
      <c r="T1529" s="2">
        <f t="shared" si="170"/>
        <v>32372.032360647423</v>
      </c>
    </row>
    <row r="1530" spans="1:20" x14ac:dyDescent="0.25">
      <c r="A1530" s="22" t="s">
        <v>730</v>
      </c>
      <c r="B1530" s="5" t="s">
        <v>1143</v>
      </c>
      <c r="C1530" s="5" t="s">
        <v>1144</v>
      </c>
      <c r="D1530" s="5" t="s">
        <v>1348</v>
      </c>
      <c r="E1530" s="5" t="s">
        <v>1349</v>
      </c>
      <c r="F1530" s="5" t="s">
        <v>1591</v>
      </c>
      <c r="G1530" s="5" t="s">
        <v>1592</v>
      </c>
      <c r="H1530" s="5" t="s">
        <v>1393</v>
      </c>
      <c r="I1530" s="5" t="s">
        <v>1143</v>
      </c>
      <c r="J1530" s="5" t="s">
        <v>1144</v>
      </c>
      <c r="K1530" s="5" t="s">
        <v>1348</v>
      </c>
      <c r="L1530" s="5" t="s">
        <v>1407</v>
      </c>
      <c r="M1530" s="15"/>
      <c r="N1530" s="15"/>
      <c r="O1530" s="13">
        <v>0.5</v>
      </c>
      <c r="P1530" s="18">
        <v>367.97</v>
      </c>
      <c r="Q1530" s="4">
        <f t="shared" si="166"/>
        <v>200.55406465491004</v>
      </c>
      <c r="R1530" s="4">
        <f t="shared" si="167"/>
        <v>88.243788448160416</v>
      </c>
      <c r="S1530" s="16">
        <v>0</v>
      </c>
      <c r="T1530" s="2">
        <f t="shared" si="170"/>
        <v>112.31027620674962</v>
      </c>
    </row>
    <row r="1531" spans="1:20" x14ac:dyDescent="0.25">
      <c r="A1531" s="22" t="s">
        <v>730</v>
      </c>
      <c r="B1531" s="5" t="s">
        <v>1143</v>
      </c>
      <c r="C1531" s="5" t="s">
        <v>1144</v>
      </c>
      <c r="D1531" s="5" t="s">
        <v>1348</v>
      </c>
      <c r="E1531" s="5" t="s">
        <v>1349</v>
      </c>
      <c r="F1531" s="5" t="s">
        <v>2130</v>
      </c>
      <c r="G1531" s="5" t="s">
        <v>2131</v>
      </c>
      <c r="H1531" s="5" t="s">
        <v>1402</v>
      </c>
      <c r="I1531" s="5" t="s">
        <v>1139</v>
      </c>
      <c r="J1531" s="5" t="s">
        <v>1140</v>
      </c>
      <c r="K1531" s="5" t="s">
        <v>1353</v>
      </c>
      <c r="L1531" s="5" t="s">
        <v>1399</v>
      </c>
      <c r="M1531" s="15"/>
      <c r="N1531" s="15"/>
      <c r="O1531" s="13">
        <v>0.5</v>
      </c>
      <c r="P1531" s="18">
        <v>367.97</v>
      </c>
      <c r="Q1531" s="4">
        <f t="shared" si="166"/>
        <v>200.55406465491004</v>
      </c>
      <c r="R1531" s="4">
        <f t="shared" si="167"/>
        <v>88.243788448160416</v>
      </c>
      <c r="S1531" s="16">
        <v>0</v>
      </c>
      <c r="T1531" s="2">
        <f t="shared" si="170"/>
        <v>112.31027620674962</v>
      </c>
    </row>
    <row r="1532" spans="1:20" x14ac:dyDescent="0.25">
      <c r="A1532" s="22" t="s">
        <v>731</v>
      </c>
      <c r="B1532" s="5" t="s">
        <v>1169</v>
      </c>
      <c r="C1532" s="5" t="s">
        <v>1170</v>
      </c>
      <c r="D1532" s="5" t="s">
        <v>1348</v>
      </c>
      <c r="E1532" s="5" t="s">
        <v>1349</v>
      </c>
      <c r="F1532" s="5" t="s">
        <v>1487</v>
      </c>
      <c r="G1532" s="5" t="s">
        <v>1488</v>
      </c>
      <c r="H1532" s="5" t="s">
        <v>1393</v>
      </c>
      <c r="I1532" s="5" t="s">
        <v>1169</v>
      </c>
      <c r="J1532" s="5" t="s">
        <v>1170</v>
      </c>
      <c r="K1532" s="5" t="s">
        <v>1348</v>
      </c>
      <c r="L1532" s="5" t="s">
        <v>1407</v>
      </c>
      <c r="M1532" s="15"/>
      <c r="N1532" s="15"/>
      <c r="O1532" s="13">
        <v>1</v>
      </c>
      <c r="P1532" s="18">
        <v>5480.25</v>
      </c>
      <c r="Q1532" s="4">
        <f t="shared" si="166"/>
        <v>2986.8913575157503</v>
      </c>
      <c r="R1532" s="4">
        <f t="shared" si="167"/>
        <v>1314.2321973069302</v>
      </c>
      <c r="S1532" s="16">
        <v>0</v>
      </c>
      <c r="T1532" s="2">
        <f t="shared" si="170"/>
        <v>1672.6591602088201</v>
      </c>
    </row>
    <row r="1533" spans="1:20" x14ac:dyDescent="0.25">
      <c r="A1533" s="22" t="s">
        <v>732</v>
      </c>
      <c r="B1533" s="5" t="s">
        <v>1167</v>
      </c>
      <c r="C1533" s="5" t="s">
        <v>1168</v>
      </c>
      <c r="D1533" s="5" t="s">
        <v>1336</v>
      </c>
      <c r="E1533" s="5" t="s">
        <v>1352</v>
      </c>
      <c r="F1533" s="5" t="s">
        <v>2358</v>
      </c>
      <c r="G1533" s="5" t="s">
        <v>2359</v>
      </c>
      <c r="H1533" s="5" t="s">
        <v>1393</v>
      </c>
      <c r="I1533" s="5" t="s">
        <v>1167</v>
      </c>
      <c r="J1533" s="5" t="s">
        <v>1168</v>
      </c>
      <c r="K1533" s="5" t="s">
        <v>1336</v>
      </c>
      <c r="L1533" s="5" t="s">
        <v>1352</v>
      </c>
      <c r="M1533" s="15"/>
      <c r="N1533" s="15"/>
      <c r="O1533" s="13">
        <v>1</v>
      </c>
      <c r="P1533" s="18">
        <v>26641.37</v>
      </c>
      <c r="Q1533" s="4">
        <f t="shared" si="166"/>
        <v>14520.300680695111</v>
      </c>
      <c r="R1533" s="4">
        <f t="shared" si="167"/>
        <v>6388.9322995058492</v>
      </c>
      <c r="S1533" s="16">
        <v>0</v>
      </c>
      <c r="T1533" s="2">
        <f t="shared" si="170"/>
        <v>8131.3683811892615</v>
      </c>
    </row>
    <row r="1534" spans="1:20" x14ac:dyDescent="0.25">
      <c r="A1534" s="22" t="s">
        <v>733</v>
      </c>
      <c r="B1534" s="5" t="s">
        <v>1135</v>
      </c>
      <c r="C1534" s="5" t="s">
        <v>1136</v>
      </c>
      <c r="D1534" s="5" t="s">
        <v>1135</v>
      </c>
      <c r="E1534" s="5" t="s">
        <v>1374</v>
      </c>
      <c r="F1534" s="5" t="s">
        <v>1391</v>
      </c>
      <c r="G1534" s="5" t="s">
        <v>1392</v>
      </c>
      <c r="H1534" s="5" t="s">
        <v>1393</v>
      </c>
      <c r="I1534" s="5" t="s">
        <v>1135</v>
      </c>
      <c r="J1534" s="5" t="s">
        <v>1136</v>
      </c>
      <c r="K1534" s="5" t="s">
        <v>1359</v>
      </c>
      <c r="L1534" s="5" t="s">
        <v>1394</v>
      </c>
      <c r="M1534" s="5" t="s">
        <v>1346</v>
      </c>
      <c r="N1534" s="5" t="s">
        <v>2586</v>
      </c>
      <c r="O1534" s="13">
        <v>0.25</v>
      </c>
      <c r="P1534" s="18">
        <v>17950.442500000005</v>
      </c>
      <c r="Q1534" s="4">
        <f t="shared" si="166"/>
        <v>9783.4992138740818</v>
      </c>
      <c r="R1534" s="4"/>
      <c r="S1534" s="4">
        <f>Q1534</f>
        <v>9783.4992138740818</v>
      </c>
      <c r="T1534" s="1"/>
    </row>
    <row r="1535" spans="1:20" x14ac:dyDescent="0.25">
      <c r="A1535" s="22" t="s">
        <v>733</v>
      </c>
      <c r="B1535" s="5" t="s">
        <v>1135</v>
      </c>
      <c r="C1535" s="5" t="s">
        <v>1136</v>
      </c>
      <c r="D1535" s="5" t="s">
        <v>1135</v>
      </c>
      <c r="E1535" s="5" t="s">
        <v>1374</v>
      </c>
      <c r="F1535" s="5" t="s">
        <v>1391</v>
      </c>
      <c r="G1535" s="5" t="s">
        <v>1392</v>
      </c>
      <c r="H1535" s="5" t="s">
        <v>1393</v>
      </c>
      <c r="I1535" s="5" t="s">
        <v>1137</v>
      </c>
      <c r="J1535" s="5" t="s">
        <v>1138</v>
      </c>
      <c r="K1535" s="5" t="s">
        <v>1346</v>
      </c>
      <c r="L1535" s="5" t="s">
        <v>1395</v>
      </c>
      <c r="M1535" s="15"/>
      <c r="N1535" s="15"/>
      <c r="O1535" s="13">
        <v>0.25</v>
      </c>
      <c r="P1535" s="18">
        <v>17950.442500000005</v>
      </c>
      <c r="Q1535" s="4">
        <f t="shared" si="166"/>
        <v>9783.4992138740818</v>
      </c>
      <c r="R1535" s="4">
        <f t="shared" si="167"/>
        <v>4304.7396541045964</v>
      </c>
      <c r="S1535" s="16">
        <v>0</v>
      </c>
      <c r="T1535" s="2">
        <f>Q1535-R1535</f>
        <v>5478.7595597694853</v>
      </c>
    </row>
    <row r="1536" spans="1:20" x14ac:dyDescent="0.25">
      <c r="A1536" s="22" t="s">
        <v>733</v>
      </c>
      <c r="B1536" s="5" t="s">
        <v>1135</v>
      </c>
      <c r="C1536" s="5" t="s">
        <v>1136</v>
      </c>
      <c r="D1536" s="5" t="s">
        <v>1135</v>
      </c>
      <c r="E1536" s="5" t="s">
        <v>1374</v>
      </c>
      <c r="F1536" s="5" t="s">
        <v>2042</v>
      </c>
      <c r="G1536" s="5" t="s">
        <v>2043</v>
      </c>
      <c r="H1536" s="5" t="s">
        <v>1393</v>
      </c>
      <c r="I1536" s="5" t="s">
        <v>1135</v>
      </c>
      <c r="J1536" s="5" t="s">
        <v>1136</v>
      </c>
      <c r="K1536" s="5" t="s">
        <v>1359</v>
      </c>
      <c r="L1536" s="5" t="s">
        <v>1394</v>
      </c>
      <c r="M1536" s="5" t="s">
        <v>1346</v>
      </c>
      <c r="N1536" s="5" t="s">
        <v>2586</v>
      </c>
      <c r="O1536" s="13">
        <v>0.25</v>
      </c>
      <c r="P1536" s="18">
        <v>17950.442500000005</v>
      </c>
      <c r="Q1536" s="4">
        <f t="shared" si="166"/>
        <v>9783.4992138740818</v>
      </c>
      <c r="R1536" s="4"/>
      <c r="S1536" s="4">
        <f>Q1536</f>
        <v>9783.4992138740818</v>
      </c>
      <c r="T1536" s="1"/>
    </row>
    <row r="1537" spans="1:20" x14ac:dyDescent="0.25">
      <c r="A1537" s="22" t="s">
        <v>733</v>
      </c>
      <c r="B1537" s="5" t="s">
        <v>1135</v>
      </c>
      <c r="C1537" s="5" t="s">
        <v>1136</v>
      </c>
      <c r="D1537" s="5" t="s">
        <v>1135</v>
      </c>
      <c r="E1537" s="5" t="s">
        <v>1374</v>
      </c>
      <c r="F1537" s="5" t="s">
        <v>2042</v>
      </c>
      <c r="G1537" s="5" t="s">
        <v>2043</v>
      </c>
      <c r="H1537" s="5" t="s">
        <v>1393</v>
      </c>
      <c r="I1537" s="5" t="s">
        <v>1137</v>
      </c>
      <c r="J1537" s="5" t="s">
        <v>1138</v>
      </c>
      <c r="K1537" s="5" t="s">
        <v>1346</v>
      </c>
      <c r="L1537" s="5" t="s">
        <v>1395</v>
      </c>
      <c r="M1537" s="15"/>
      <c r="N1537" s="15"/>
      <c r="O1537" s="13">
        <v>0.25</v>
      </c>
      <c r="P1537" s="18">
        <v>17950.442500000005</v>
      </c>
      <c r="Q1537" s="4">
        <f t="shared" si="166"/>
        <v>9783.4992138740818</v>
      </c>
      <c r="R1537" s="4">
        <f t="shared" si="167"/>
        <v>4304.7396541045964</v>
      </c>
      <c r="S1537" s="16">
        <v>0</v>
      </c>
      <c r="T1537" s="2">
        <f t="shared" ref="T1537:T1550" si="171">Q1537-R1537</f>
        <v>5478.7595597694853</v>
      </c>
    </row>
    <row r="1538" spans="1:20" x14ac:dyDescent="0.25">
      <c r="A1538" s="22" t="s">
        <v>734</v>
      </c>
      <c r="B1538" s="5" t="s">
        <v>1261</v>
      </c>
      <c r="C1538" s="5" t="s">
        <v>1262</v>
      </c>
      <c r="D1538" s="5" t="s">
        <v>1261</v>
      </c>
      <c r="E1538" s="5" t="s">
        <v>1387</v>
      </c>
      <c r="F1538" s="5" t="s">
        <v>2143</v>
      </c>
      <c r="G1538" s="5" t="s">
        <v>2144</v>
      </c>
      <c r="H1538" s="5" t="s">
        <v>1393</v>
      </c>
      <c r="I1538" s="5" t="s">
        <v>1289</v>
      </c>
      <c r="J1538" s="5" t="s">
        <v>1290</v>
      </c>
      <c r="K1538" s="5" t="s">
        <v>1385</v>
      </c>
      <c r="L1538" s="5" t="s">
        <v>1290</v>
      </c>
      <c r="M1538" s="15"/>
      <c r="N1538" s="15"/>
      <c r="O1538" s="13">
        <v>0.5</v>
      </c>
      <c r="P1538" s="18">
        <v>507.70499999999998</v>
      </c>
      <c r="Q1538" s="4">
        <f t="shared" si="166"/>
        <v>276.713594574615</v>
      </c>
      <c r="R1538" s="4">
        <f t="shared" si="167"/>
        <v>121.7539816128306</v>
      </c>
      <c r="S1538" s="16">
        <v>0</v>
      </c>
      <c r="T1538" s="2">
        <f t="shared" si="171"/>
        <v>154.95961296178439</v>
      </c>
    </row>
    <row r="1539" spans="1:20" x14ac:dyDescent="0.25">
      <c r="A1539" s="22" t="s">
        <v>734</v>
      </c>
      <c r="B1539" s="5" t="s">
        <v>1261</v>
      </c>
      <c r="C1539" s="5" t="s">
        <v>1262</v>
      </c>
      <c r="D1539" s="5" t="s">
        <v>1261</v>
      </c>
      <c r="E1539" s="5" t="s">
        <v>1387</v>
      </c>
      <c r="F1539" s="5" t="s">
        <v>2143</v>
      </c>
      <c r="G1539" s="5" t="s">
        <v>2144</v>
      </c>
      <c r="H1539" s="5" t="s">
        <v>1393</v>
      </c>
      <c r="I1539" s="5" t="s">
        <v>1289</v>
      </c>
      <c r="J1539" s="5" t="s">
        <v>1290</v>
      </c>
      <c r="K1539" s="5" t="s">
        <v>1385</v>
      </c>
      <c r="L1539" s="5" t="s">
        <v>1290</v>
      </c>
      <c r="M1539" s="15"/>
      <c r="N1539" s="15"/>
      <c r="O1539" s="13">
        <v>0</v>
      </c>
      <c r="P1539" s="18">
        <v>0</v>
      </c>
      <c r="Q1539" s="4">
        <f t="shared" si="166"/>
        <v>0</v>
      </c>
      <c r="R1539" s="4">
        <f t="shared" si="167"/>
        <v>0</v>
      </c>
      <c r="S1539" s="16">
        <v>0</v>
      </c>
      <c r="T1539" s="2">
        <f t="shared" si="171"/>
        <v>0</v>
      </c>
    </row>
    <row r="1540" spans="1:20" x14ac:dyDescent="0.25">
      <c r="A1540" s="22" t="s">
        <v>734</v>
      </c>
      <c r="B1540" s="5" t="s">
        <v>1261</v>
      </c>
      <c r="C1540" s="5" t="s">
        <v>1262</v>
      </c>
      <c r="D1540" s="5" t="s">
        <v>1261</v>
      </c>
      <c r="E1540" s="5" t="s">
        <v>1387</v>
      </c>
      <c r="F1540" s="5" t="s">
        <v>2305</v>
      </c>
      <c r="G1540" s="5" t="s">
        <v>2306</v>
      </c>
      <c r="H1540" s="5" t="s">
        <v>1393</v>
      </c>
      <c r="I1540" s="5" t="s">
        <v>1261</v>
      </c>
      <c r="J1540" s="5" t="s">
        <v>1262</v>
      </c>
      <c r="K1540" s="5" t="s">
        <v>1801</v>
      </c>
      <c r="L1540" s="5" t="s">
        <v>1802</v>
      </c>
      <c r="M1540" s="15"/>
      <c r="N1540" s="15"/>
      <c r="O1540" s="13">
        <v>0.5</v>
      </c>
      <c r="P1540" s="18">
        <v>507.70499999999998</v>
      </c>
      <c r="Q1540" s="4">
        <f t="shared" si="166"/>
        <v>276.713594574615</v>
      </c>
      <c r="R1540" s="4">
        <f t="shared" si="167"/>
        <v>121.7539816128306</v>
      </c>
      <c r="S1540" s="16">
        <v>0</v>
      </c>
      <c r="T1540" s="2">
        <f t="shared" si="171"/>
        <v>154.95961296178439</v>
      </c>
    </row>
    <row r="1541" spans="1:20" x14ac:dyDescent="0.25">
      <c r="A1541" s="22" t="s">
        <v>735</v>
      </c>
      <c r="B1541" s="5" t="s">
        <v>1173</v>
      </c>
      <c r="C1541" s="5" t="s">
        <v>1174</v>
      </c>
      <c r="D1541" s="5" t="s">
        <v>1336</v>
      </c>
      <c r="E1541" s="5" t="s">
        <v>1352</v>
      </c>
      <c r="F1541" s="5" t="s">
        <v>2356</v>
      </c>
      <c r="G1541" s="5" t="s">
        <v>2357</v>
      </c>
      <c r="H1541" s="5" t="s">
        <v>1393</v>
      </c>
      <c r="I1541" s="5" t="s">
        <v>1173</v>
      </c>
      <c r="J1541" s="5" t="s">
        <v>1174</v>
      </c>
      <c r="K1541" s="5" t="s">
        <v>1336</v>
      </c>
      <c r="L1541" s="5" t="s">
        <v>1352</v>
      </c>
      <c r="M1541" s="15"/>
      <c r="N1541" s="15"/>
      <c r="O1541" s="13">
        <v>1</v>
      </c>
      <c r="P1541" s="18">
        <v>32190.769999999997</v>
      </c>
      <c r="Q1541" s="4">
        <f t="shared" ref="Q1541:Q1604" si="172">P1541*$Q$2</f>
        <v>17544.880745363309</v>
      </c>
      <c r="R1541" s="4">
        <f t="shared" ref="R1541:R1604" si="173">0.44*Q1541</f>
        <v>7719.7475279598557</v>
      </c>
      <c r="S1541" s="16">
        <v>0</v>
      </c>
      <c r="T1541" s="2">
        <f t="shared" si="171"/>
        <v>9825.1332174034542</v>
      </c>
    </row>
    <row r="1542" spans="1:20" x14ac:dyDescent="0.25">
      <c r="A1542" s="22" t="s">
        <v>736</v>
      </c>
      <c r="B1542" s="5" t="s">
        <v>1139</v>
      </c>
      <c r="C1542" s="5" t="s">
        <v>1325</v>
      </c>
      <c r="D1542" s="5" t="s">
        <v>1353</v>
      </c>
      <c r="E1542" s="5" t="s">
        <v>1354</v>
      </c>
      <c r="F1542" s="5" t="s">
        <v>2128</v>
      </c>
      <c r="G1542" s="5" t="s">
        <v>2129</v>
      </c>
      <c r="H1542" s="5" t="s">
        <v>1393</v>
      </c>
      <c r="I1542" s="5" t="s">
        <v>1139</v>
      </c>
      <c r="J1542" s="5" t="s">
        <v>1140</v>
      </c>
      <c r="K1542" s="5" t="s">
        <v>1353</v>
      </c>
      <c r="L1542" s="5" t="s">
        <v>1399</v>
      </c>
      <c r="M1542" s="15"/>
      <c r="N1542" s="15"/>
      <c r="O1542" s="13">
        <v>1</v>
      </c>
      <c r="P1542" s="18">
        <v>2346.42</v>
      </c>
      <c r="Q1542" s="4">
        <f t="shared" si="172"/>
        <v>1278.8653107252601</v>
      </c>
      <c r="R1542" s="4">
        <f t="shared" si="173"/>
        <v>562.70073671911439</v>
      </c>
      <c r="S1542" s="16">
        <v>0</v>
      </c>
      <c r="T1542" s="2">
        <f t="shared" si="171"/>
        <v>716.1645740061457</v>
      </c>
    </row>
    <row r="1543" spans="1:20" x14ac:dyDescent="0.25">
      <c r="A1543" s="22" t="s">
        <v>737</v>
      </c>
      <c r="B1543" s="5" t="s">
        <v>1153</v>
      </c>
      <c r="C1543" s="5" t="s">
        <v>1154</v>
      </c>
      <c r="D1543" s="5" t="s">
        <v>1348</v>
      </c>
      <c r="E1543" s="5" t="s">
        <v>1349</v>
      </c>
      <c r="F1543" s="5" t="s">
        <v>2360</v>
      </c>
      <c r="G1543" s="5" t="s">
        <v>2361</v>
      </c>
      <c r="H1543" s="5" t="s">
        <v>1393</v>
      </c>
      <c r="I1543" s="5" t="s">
        <v>1153</v>
      </c>
      <c r="J1543" s="5" t="s">
        <v>1154</v>
      </c>
      <c r="K1543" s="5" t="s">
        <v>1348</v>
      </c>
      <c r="L1543" s="5" t="s">
        <v>1407</v>
      </c>
      <c r="M1543" s="15"/>
      <c r="N1543" s="15"/>
      <c r="O1543" s="13">
        <v>0.87029999999999996</v>
      </c>
      <c r="P1543" s="18">
        <v>40672.539278999997</v>
      </c>
      <c r="Q1543" s="4">
        <f t="shared" si="172"/>
        <v>22167.685061934215</v>
      </c>
      <c r="R1543" s="4">
        <f t="shared" si="173"/>
        <v>9753.781427251055</v>
      </c>
      <c r="S1543" s="16">
        <v>0</v>
      </c>
      <c r="T1543" s="2">
        <f t="shared" si="171"/>
        <v>12413.90363468316</v>
      </c>
    </row>
    <row r="1544" spans="1:20" x14ac:dyDescent="0.25">
      <c r="A1544" s="22" t="s">
        <v>737</v>
      </c>
      <c r="B1544" s="5" t="s">
        <v>1153</v>
      </c>
      <c r="C1544" s="5" t="s">
        <v>1154</v>
      </c>
      <c r="D1544" s="5" t="s">
        <v>1348</v>
      </c>
      <c r="E1544" s="5" t="s">
        <v>1349</v>
      </c>
      <c r="F1544" s="5" t="s">
        <v>2360</v>
      </c>
      <c r="G1544" s="5" t="s">
        <v>2361</v>
      </c>
      <c r="H1544" s="5" t="s">
        <v>1393</v>
      </c>
      <c r="I1544" s="5" t="s">
        <v>1211</v>
      </c>
      <c r="J1544" s="5" t="s">
        <v>1212</v>
      </c>
      <c r="K1544" s="5" t="s">
        <v>1348</v>
      </c>
      <c r="L1544" s="5" t="s">
        <v>1407</v>
      </c>
      <c r="M1544" s="15"/>
      <c r="N1544" s="15"/>
      <c r="O1544" s="13">
        <v>0.12970000000000001</v>
      </c>
      <c r="P1544" s="18">
        <v>6061.3907210000007</v>
      </c>
      <c r="Q1544" s="4">
        <f t="shared" si="172"/>
        <v>3303.6294984865772</v>
      </c>
      <c r="R1544" s="4">
        <f t="shared" si="173"/>
        <v>1453.5969793340939</v>
      </c>
      <c r="S1544" s="16">
        <v>0</v>
      </c>
      <c r="T1544" s="2">
        <f t="shared" si="171"/>
        <v>1850.0325191524832</v>
      </c>
    </row>
    <row r="1545" spans="1:20" x14ac:dyDescent="0.25">
      <c r="A1545" s="22" t="s">
        <v>738</v>
      </c>
      <c r="B1545" s="5" t="s">
        <v>1143</v>
      </c>
      <c r="C1545" s="5" t="s">
        <v>1144</v>
      </c>
      <c r="D1545" s="5" t="s">
        <v>1348</v>
      </c>
      <c r="E1545" s="5" t="s">
        <v>1349</v>
      </c>
      <c r="F1545" s="5" t="s">
        <v>1866</v>
      </c>
      <c r="G1545" s="5" t="s">
        <v>1867</v>
      </c>
      <c r="H1545" s="5" t="s">
        <v>1393</v>
      </c>
      <c r="I1545" s="5" t="s">
        <v>1143</v>
      </c>
      <c r="J1545" s="5" t="s">
        <v>1144</v>
      </c>
      <c r="K1545" s="5" t="s">
        <v>1348</v>
      </c>
      <c r="L1545" s="5" t="s">
        <v>1407</v>
      </c>
      <c r="M1545" s="15"/>
      <c r="N1545" s="15"/>
      <c r="O1545" s="13">
        <v>1</v>
      </c>
      <c r="P1545" s="18">
        <v>-1091.23</v>
      </c>
      <c r="Q1545" s="4">
        <f t="shared" si="172"/>
        <v>-594.75123508269007</v>
      </c>
      <c r="R1545" s="4">
        <f t="shared" si="173"/>
        <v>-261.69054343638362</v>
      </c>
      <c r="S1545" s="16">
        <v>0</v>
      </c>
      <c r="T1545" s="2">
        <f t="shared" si="171"/>
        <v>-333.06069164630645</v>
      </c>
    </row>
    <row r="1546" spans="1:20" x14ac:dyDescent="0.25">
      <c r="A1546" s="22" t="s">
        <v>739</v>
      </c>
      <c r="B1546" s="5" t="s">
        <v>1143</v>
      </c>
      <c r="C1546" s="5" t="s">
        <v>1144</v>
      </c>
      <c r="D1546" s="5" t="s">
        <v>1348</v>
      </c>
      <c r="E1546" s="5" t="s">
        <v>1349</v>
      </c>
      <c r="F1546" s="5" t="s">
        <v>1866</v>
      </c>
      <c r="G1546" s="5" t="s">
        <v>1867</v>
      </c>
      <c r="H1546" s="5" t="s">
        <v>1393</v>
      </c>
      <c r="I1546" s="5" t="s">
        <v>1143</v>
      </c>
      <c r="J1546" s="5" t="s">
        <v>1144</v>
      </c>
      <c r="K1546" s="5" t="s">
        <v>1348</v>
      </c>
      <c r="L1546" s="5" t="s">
        <v>1407</v>
      </c>
      <c r="M1546" s="15"/>
      <c r="N1546" s="15"/>
      <c r="O1546" s="13">
        <v>1</v>
      </c>
      <c r="P1546" s="18">
        <v>26716.38</v>
      </c>
      <c r="Q1546" s="4">
        <f t="shared" si="172"/>
        <v>14561.183253703142</v>
      </c>
      <c r="R1546" s="4">
        <f t="shared" si="173"/>
        <v>6406.920631629383</v>
      </c>
      <c r="S1546" s="16">
        <v>0</v>
      </c>
      <c r="T1546" s="2">
        <f t="shared" si="171"/>
        <v>8154.2626220737593</v>
      </c>
    </row>
    <row r="1547" spans="1:20" x14ac:dyDescent="0.25">
      <c r="A1547" s="22" t="s">
        <v>740</v>
      </c>
      <c r="B1547" s="5" t="s">
        <v>1149</v>
      </c>
      <c r="C1547" s="5" t="s">
        <v>1150</v>
      </c>
      <c r="D1547" s="5" t="s">
        <v>1353</v>
      </c>
      <c r="E1547" s="5" t="s">
        <v>1354</v>
      </c>
      <c r="F1547" s="5" t="s">
        <v>2222</v>
      </c>
      <c r="G1547" s="5" t="s">
        <v>2223</v>
      </c>
      <c r="H1547" s="5" t="s">
        <v>1393</v>
      </c>
      <c r="I1547" s="5" t="s">
        <v>1149</v>
      </c>
      <c r="J1547" s="5" t="s">
        <v>1150</v>
      </c>
      <c r="K1547" s="5" t="s">
        <v>1353</v>
      </c>
      <c r="L1547" s="5" t="s">
        <v>1399</v>
      </c>
      <c r="M1547" s="15"/>
      <c r="N1547" s="15"/>
      <c r="O1547" s="13">
        <v>1</v>
      </c>
      <c r="P1547" s="18">
        <v>1618.25</v>
      </c>
      <c r="Q1547" s="4">
        <f t="shared" si="172"/>
        <v>881.9920513297501</v>
      </c>
      <c r="R1547" s="4">
        <f t="shared" si="173"/>
        <v>388.07650258509005</v>
      </c>
      <c r="S1547" s="16">
        <v>0</v>
      </c>
      <c r="T1547" s="2">
        <f t="shared" si="171"/>
        <v>493.91554874466004</v>
      </c>
    </row>
    <row r="1548" spans="1:20" x14ac:dyDescent="0.25">
      <c r="A1548" s="22" t="s">
        <v>741</v>
      </c>
      <c r="B1548" s="5" t="s">
        <v>1173</v>
      </c>
      <c r="C1548" s="5" t="s">
        <v>1174</v>
      </c>
      <c r="D1548" s="5" t="s">
        <v>1336</v>
      </c>
      <c r="E1548" s="5" t="s">
        <v>1352</v>
      </c>
      <c r="F1548" s="5" t="s">
        <v>2362</v>
      </c>
      <c r="G1548" s="5" t="s">
        <v>2363</v>
      </c>
      <c r="H1548" s="5" t="s">
        <v>1393</v>
      </c>
      <c r="I1548" s="5" t="s">
        <v>1173</v>
      </c>
      <c r="J1548" s="5" t="s">
        <v>1174</v>
      </c>
      <c r="K1548" s="5" t="s">
        <v>1336</v>
      </c>
      <c r="L1548" s="5" t="s">
        <v>1352</v>
      </c>
      <c r="M1548" s="15"/>
      <c r="N1548" s="15"/>
      <c r="O1548" s="13">
        <v>1</v>
      </c>
      <c r="P1548" s="18">
        <v>10835.99</v>
      </c>
      <c r="Q1548" s="4">
        <f t="shared" si="172"/>
        <v>5905.9212410249702</v>
      </c>
      <c r="R1548" s="4">
        <f t="shared" si="173"/>
        <v>2598.605346050987</v>
      </c>
      <c r="S1548" s="16">
        <v>0</v>
      </c>
      <c r="T1548" s="2">
        <f t="shared" si="171"/>
        <v>3307.3158949739832</v>
      </c>
    </row>
    <row r="1549" spans="1:20" x14ac:dyDescent="0.25">
      <c r="A1549" s="22" t="s">
        <v>742</v>
      </c>
      <c r="B1549" s="5" t="s">
        <v>1173</v>
      </c>
      <c r="C1549" s="5" t="s">
        <v>1174</v>
      </c>
      <c r="D1549" s="5" t="s">
        <v>1336</v>
      </c>
      <c r="E1549" s="5" t="s">
        <v>1352</v>
      </c>
      <c r="F1549" s="5" t="s">
        <v>2015</v>
      </c>
      <c r="G1549" s="5" t="s">
        <v>2016</v>
      </c>
      <c r="H1549" s="5" t="s">
        <v>1393</v>
      </c>
      <c r="I1549" s="5" t="s">
        <v>1173</v>
      </c>
      <c r="J1549" s="5" t="s">
        <v>1174</v>
      </c>
      <c r="K1549" s="5" t="s">
        <v>1336</v>
      </c>
      <c r="L1549" s="5" t="s">
        <v>1352</v>
      </c>
      <c r="M1549" s="15"/>
      <c r="N1549" s="15"/>
      <c r="O1549" s="13">
        <v>1</v>
      </c>
      <c r="P1549" s="18">
        <v>43931.47</v>
      </c>
      <c r="Q1549" s="4">
        <f t="shared" si="172"/>
        <v>23943.894542395414</v>
      </c>
      <c r="R1549" s="4">
        <f t="shared" si="173"/>
        <v>10535.313598653982</v>
      </c>
      <c r="S1549" s="16">
        <v>0</v>
      </c>
      <c r="T1549" s="2">
        <f t="shared" si="171"/>
        <v>13408.580943741432</v>
      </c>
    </row>
    <row r="1550" spans="1:20" x14ac:dyDescent="0.25">
      <c r="A1550" s="22" t="s">
        <v>743</v>
      </c>
      <c r="B1550" s="5" t="s">
        <v>1221</v>
      </c>
      <c r="C1550" s="5" t="s">
        <v>1222</v>
      </c>
      <c r="D1550" s="5" t="s">
        <v>1363</v>
      </c>
      <c r="E1550" s="5" t="s">
        <v>1349</v>
      </c>
      <c r="F1550" s="5" t="s">
        <v>1705</v>
      </c>
      <c r="G1550" s="5" t="s">
        <v>1706</v>
      </c>
      <c r="H1550" s="5" t="s">
        <v>1393</v>
      </c>
      <c r="I1550" s="5" t="s">
        <v>1221</v>
      </c>
      <c r="J1550" s="5" t="s">
        <v>1222</v>
      </c>
      <c r="K1550" s="5" t="s">
        <v>1363</v>
      </c>
      <c r="L1550" s="5" t="s">
        <v>1407</v>
      </c>
      <c r="M1550" s="15"/>
      <c r="N1550" s="15"/>
      <c r="O1550" s="13">
        <v>0.4</v>
      </c>
      <c r="P1550" s="18">
        <v>22122.656000000003</v>
      </c>
      <c r="Q1550" s="4">
        <f t="shared" si="172"/>
        <v>12057.47365753277</v>
      </c>
      <c r="R1550" s="4">
        <f t="shared" si="173"/>
        <v>5305.2884093144185</v>
      </c>
      <c r="S1550" s="16">
        <v>0</v>
      </c>
      <c r="T1550" s="2">
        <f t="shared" si="171"/>
        <v>6752.1852482183513</v>
      </c>
    </row>
    <row r="1551" spans="1:20" x14ac:dyDescent="0.25">
      <c r="A1551" s="22" t="s">
        <v>743</v>
      </c>
      <c r="B1551" s="5" t="s">
        <v>1221</v>
      </c>
      <c r="C1551" s="5" t="s">
        <v>1222</v>
      </c>
      <c r="D1551" s="5" t="s">
        <v>1363</v>
      </c>
      <c r="E1551" s="5" t="s">
        <v>1349</v>
      </c>
      <c r="F1551" s="5" t="s">
        <v>1705</v>
      </c>
      <c r="G1551" s="5" t="s">
        <v>1706</v>
      </c>
      <c r="H1551" s="5" t="s">
        <v>1393</v>
      </c>
      <c r="I1551" s="5" t="s">
        <v>1197</v>
      </c>
      <c r="J1551" s="5" t="s">
        <v>1198</v>
      </c>
      <c r="K1551" s="5" t="s">
        <v>1359</v>
      </c>
      <c r="L1551" s="5" t="s">
        <v>1394</v>
      </c>
      <c r="M1551" s="5" t="s">
        <v>1363</v>
      </c>
      <c r="N1551" s="5" t="s">
        <v>2589</v>
      </c>
      <c r="O1551" s="13">
        <v>0.4</v>
      </c>
      <c r="P1551" s="18">
        <v>22122.656000000003</v>
      </c>
      <c r="Q1551" s="4">
        <f t="shared" si="172"/>
        <v>12057.47365753277</v>
      </c>
      <c r="R1551" s="4"/>
      <c r="S1551" s="4">
        <f>Q1551</f>
        <v>12057.47365753277</v>
      </c>
      <c r="T1551" s="1"/>
    </row>
    <row r="1552" spans="1:20" x14ac:dyDescent="0.25">
      <c r="A1552" s="22" t="s">
        <v>743</v>
      </c>
      <c r="B1552" s="5" t="s">
        <v>1221</v>
      </c>
      <c r="C1552" s="5" t="s">
        <v>1222</v>
      </c>
      <c r="D1552" s="5" t="s">
        <v>1363</v>
      </c>
      <c r="E1552" s="5" t="s">
        <v>1349</v>
      </c>
      <c r="F1552" s="5" t="s">
        <v>2190</v>
      </c>
      <c r="G1552" s="5" t="s">
        <v>2191</v>
      </c>
      <c r="H1552" s="5" t="s">
        <v>1402</v>
      </c>
      <c r="I1552" s="5" t="s">
        <v>1221</v>
      </c>
      <c r="J1552" s="5" t="s">
        <v>1222</v>
      </c>
      <c r="K1552" s="5" t="s">
        <v>1363</v>
      </c>
      <c r="L1552" s="5" t="s">
        <v>1407</v>
      </c>
      <c r="M1552" s="15"/>
      <c r="N1552" s="15"/>
      <c r="O1552" s="13">
        <v>0.2</v>
      </c>
      <c r="P1552" s="18">
        <v>11061.328000000001</v>
      </c>
      <c r="Q1552" s="4">
        <f t="shared" si="172"/>
        <v>6028.7368287663849</v>
      </c>
      <c r="R1552" s="4">
        <f t="shared" si="173"/>
        <v>2652.6442046572092</v>
      </c>
      <c r="S1552" s="16">
        <v>0</v>
      </c>
      <c r="T1552" s="2">
        <f t="shared" ref="T1552:T1573" si="174">Q1552-R1552</f>
        <v>3376.0926241091756</v>
      </c>
    </row>
    <row r="1553" spans="1:20" x14ac:dyDescent="0.25">
      <c r="A1553" s="22" t="s">
        <v>744</v>
      </c>
      <c r="B1553" s="5" t="s">
        <v>1173</v>
      </c>
      <c r="C1553" s="5" t="s">
        <v>1174</v>
      </c>
      <c r="D1553" s="5" t="s">
        <v>1336</v>
      </c>
      <c r="E1553" s="5" t="s">
        <v>1352</v>
      </c>
      <c r="F1553" s="5" t="s">
        <v>2364</v>
      </c>
      <c r="G1553" s="5" t="s">
        <v>2365</v>
      </c>
      <c r="H1553" s="5" t="s">
        <v>1393</v>
      </c>
      <c r="I1553" s="5" t="s">
        <v>1173</v>
      </c>
      <c r="J1553" s="5" t="s">
        <v>1174</v>
      </c>
      <c r="K1553" s="5" t="s">
        <v>1336</v>
      </c>
      <c r="L1553" s="5" t="s">
        <v>1352</v>
      </c>
      <c r="M1553" s="15"/>
      <c r="N1553" s="15"/>
      <c r="O1553" s="13">
        <v>1</v>
      </c>
      <c r="P1553" s="18">
        <v>13.85</v>
      </c>
      <c r="Q1553" s="4">
        <f t="shared" si="172"/>
        <v>7.5486419965500007</v>
      </c>
      <c r="R1553" s="4">
        <f t="shared" si="173"/>
        <v>3.3214024784820002</v>
      </c>
      <c r="S1553" s="16">
        <v>0</v>
      </c>
      <c r="T1553" s="2">
        <f t="shared" si="174"/>
        <v>4.227239518068</v>
      </c>
    </row>
    <row r="1554" spans="1:20" x14ac:dyDescent="0.25">
      <c r="A1554" s="22" t="s">
        <v>745</v>
      </c>
      <c r="B1554" s="5" t="s">
        <v>1143</v>
      </c>
      <c r="C1554" s="5" t="s">
        <v>1144</v>
      </c>
      <c r="D1554" s="5" t="s">
        <v>1348</v>
      </c>
      <c r="E1554" s="5" t="s">
        <v>1349</v>
      </c>
      <c r="F1554" s="5" t="s">
        <v>1687</v>
      </c>
      <c r="G1554" s="5" t="s">
        <v>1688</v>
      </c>
      <c r="H1554" s="5" t="s">
        <v>1402</v>
      </c>
      <c r="I1554" s="5" t="s">
        <v>1161</v>
      </c>
      <c r="J1554" s="5" t="s">
        <v>1162</v>
      </c>
      <c r="K1554" s="5" t="s">
        <v>1348</v>
      </c>
      <c r="L1554" s="5" t="s">
        <v>1407</v>
      </c>
      <c r="M1554" s="15"/>
      <c r="N1554" s="15"/>
      <c r="O1554" s="13">
        <v>0.33329999999999999</v>
      </c>
      <c r="P1554" s="18">
        <v>247.16861399999993</v>
      </c>
      <c r="Q1554" s="4">
        <f t="shared" si="172"/>
        <v>134.71389024328201</v>
      </c>
      <c r="R1554" s="4">
        <f t="shared" si="173"/>
        <v>59.274111707044085</v>
      </c>
      <c r="S1554" s="16">
        <v>0</v>
      </c>
      <c r="T1554" s="2">
        <f t="shared" si="174"/>
        <v>75.439778536237924</v>
      </c>
    </row>
    <row r="1555" spans="1:20" x14ac:dyDescent="0.25">
      <c r="A1555" s="22" t="s">
        <v>745</v>
      </c>
      <c r="B1555" s="5" t="s">
        <v>1143</v>
      </c>
      <c r="C1555" s="5" t="s">
        <v>1144</v>
      </c>
      <c r="D1555" s="5" t="s">
        <v>1348</v>
      </c>
      <c r="E1555" s="5" t="s">
        <v>1349</v>
      </c>
      <c r="F1555" s="5" t="s">
        <v>1866</v>
      </c>
      <c r="G1555" s="5" t="s">
        <v>1867</v>
      </c>
      <c r="H1555" s="5" t="s">
        <v>1393</v>
      </c>
      <c r="I1555" s="5" t="s">
        <v>1143</v>
      </c>
      <c r="J1555" s="5" t="s">
        <v>1144</v>
      </c>
      <c r="K1555" s="5" t="s">
        <v>1348</v>
      </c>
      <c r="L1555" s="5" t="s">
        <v>1407</v>
      </c>
      <c r="M1555" s="15"/>
      <c r="N1555" s="15"/>
      <c r="O1555" s="13">
        <v>0.33340000000000003</v>
      </c>
      <c r="P1555" s="18">
        <v>247.24277199999997</v>
      </c>
      <c r="Q1555" s="4">
        <f t="shared" si="172"/>
        <v>134.75430845217591</v>
      </c>
      <c r="R1555" s="4">
        <f t="shared" si="173"/>
        <v>59.291895718957399</v>
      </c>
      <c r="S1555" s="16">
        <v>0</v>
      </c>
      <c r="T1555" s="2">
        <f t="shared" si="174"/>
        <v>75.462412733218514</v>
      </c>
    </row>
    <row r="1556" spans="1:20" x14ac:dyDescent="0.25">
      <c r="A1556" s="22" t="s">
        <v>745</v>
      </c>
      <c r="B1556" s="5" t="s">
        <v>1143</v>
      </c>
      <c r="C1556" s="5" t="s">
        <v>1144</v>
      </c>
      <c r="D1556" s="5" t="s">
        <v>1348</v>
      </c>
      <c r="E1556" s="5" t="s">
        <v>1349</v>
      </c>
      <c r="F1556" s="5" t="s">
        <v>1868</v>
      </c>
      <c r="G1556" s="5" t="s">
        <v>1869</v>
      </c>
      <c r="H1556" s="5" t="s">
        <v>1402</v>
      </c>
      <c r="I1556" s="5" t="s">
        <v>1143</v>
      </c>
      <c r="J1556" s="5" t="s">
        <v>1144</v>
      </c>
      <c r="K1556" s="5" t="s">
        <v>1348</v>
      </c>
      <c r="L1556" s="5" t="s">
        <v>1407</v>
      </c>
      <c r="M1556" s="15"/>
      <c r="N1556" s="15"/>
      <c r="O1556" s="13">
        <v>0.33329999999999999</v>
      </c>
      <c r="P1556" s="18">
        <v>247.16861399999993</v>
      </c>
      <c r="Q1556" s="4">
        <f t="shared" si="172"/>
        <v>134.71389024328201</v>
      </c>
      <c r="R1556" s="4">
        <f t="shared" si="173"/>
        <v>59.274111707044085</v>
      </c>
      <c r="S1556" s="16">
        <v>0</v>
      </c>
      <c r="T1556" s="2">
        <f t="shared" si="174"/>
        <v>75.439778536237924</v>
      </c>
    </row>
    <row r="1557" spans="1:20" x14ac:dyDescent="0.25">
      <c r="A1557" s="22" t="s">
        <v>746</v>
      </c>
      <c r="B1557" s="5" t="s">
        <v>1149</v>
      </c>
      <c r="C1557" s="5" t="s">
        <v>1150</v>
      </c>
      <c r="D1557" s="5" t="s">
        <v>1353</v>
      </c>
      <c r="E1557" s="5" t="s">
        <v>1354</v>
      </c>
      <c r="F1557" s="5" t="s">
        <v>2044</v>
      </c>
      <c r="G1557" s="5" t="s">
        <v>2045</v>
      </c>
      <c r="H1557" s="5" t="s">
        <v>1393</v>
      </c>
      <c r="I1557" s="5" t="s">
        <v>1149</v>
      </c>
      <c r="J1557" s="5" t="s">
        <v>1150</v>
      </c>
      <c r="K1557" s="5" t="s">
        <v>1353</v>
      </c>
      <c r="L1557" s="5" t="s">
        <v>1399</v>
      </c>
      <c r="M1557" s="15"/>
      <c r="N1557" s="15"/>
      <c r="O1557" s="13">
        <v>1</v>
      </c>
      <c r="P1557" s="18">
        <v>28254.25</v>
      </c>
      <c r="Q1557" s="4">
        <f t="shared" si="172"/>
        <v>15399.365930037751</v>
      </c>
      <c r="R1557" s="4">
        <f t="shared" si="173"/>
        <v>6775.7210092166106</v>
      </c>
      <c r="S1557" s="16">
        <v>0</v>
      </c>
      <c r="T1557" s="2">
        <f t="shared" si="174"/>
        <v>8623.6449208211416</v>
      </c>
    </row>
    <row r="1558" spans="1:20" x14ac:dyDescent="0.25">
      <c r="A1558" s="22" t="s">
        <v>747</v>
      </c>
      <c r="B1558" s="5" t="s">
        <v>1173</v>
      </c>
      <c r="C1558" s="5" t="s">
        <v>1174</v>
      </c>
      <c r="D1558" s="5" t="s">
        <v>1336</v>
      </c>
      <c r="E1558" s="5" t="s">
        <v>1352</v>
      </c>
      <c r="F1558" s="5" t="s">
        <v>1872</v>
      </c>
      <c r="G1558" s="5" t="s">
        <v>1873</v>
      </c>
      <c r="H1558" s="5" t="s">
        <v>1393</v>
      </c>
      <c r="I1558" s="5" t="s">
        <v>1173</v>
      </c>
      <c r="J1558" s="5" t="s">
        <v>1174</v>
      </c>
      <c r="K1558" s="5" t="s">
        <v>1336</v>
      </c>
      <c r="L1558" s="5" t="s">
        <v>1352</v>
      </c>
      <c r="M1558" s="15"/>
      <c r="N1558" s="15"/>
      <c r="O1558" s="13">
        <v>1</v>
      </c>
      <c r="P1558" s="18">
        <v>6603.23</v>
      </c>
      <c r="Q1558" s="4">
        <f t="shared" si="172"/>
        <v>3598.9472412186901</v>
      </c>
      <c r="R1558" s="4">
        <f t="shared" si="173"/>
        <v>1583.5367861362236</v>
      </c>
      <c r="S1558" s="16">
        <v>0</v>
      </c>
      <c r="T1558" s="2">
        <f t="shared" si="174"/>
        <v>2015.4104550824666</v>
      </c>
    </row>
    <row r="1559" spans="1:20" x14ac:dyDescent="0.25">
      <c r="A1559" s="22" t="s">
        <v>748</v>
      </c>
      <c r="B1559" s="5" t="s">
        <v>1155</v>
      </c>
      <c r="C1559" s="5" t="s">
        <v>1156</v>
      </c>
      <c r="D1559" s="5" t="s">
        <v>1336</v>
      </c>
      <c r="E1559" s="5" t="s">
        <v>1352</v>
      </c>
      <c r="F1559" s="5" t="s">
        <v>2366</v>
      </c>
      <c r="G1559" s="5" t="s">
        <v>2367</v>
      </c>
      <c r="H1559" s="5" t="s">
        <v>1393</v>
      </c>
      <c r="I1559" s="5" t="s">
        <v>1155</v>
      </c>
      <c r="J1559" s="5" t="s">
        <v>1156</v>
      </c>
      <c r="K1559" s="5" t="s">
        <v>1336</v>
      </c>
      <c r="L1559" s="5" t="s">
        <v>1352</v>
      </c>
      <c r="M1559" s="15"/>
      <c r="N1559" s="15"/>
      <c r="O1559" s="13">
        <v>1</v>
      </c>
      <c r="P1559" s="18">
        <v>1881.34</v>
      </c>
      <c r="Q1559" s="4">
        <f t="shared" si="172"/>
        <v>1025.3835475660201</v>
      </c>
      <c r="R1559" s="4">
        <f t="shared" si="173"/>
        <v>451.16876092904886</v>
      </c>
      <c r="S1559" s="16">
        <v>0</v>
      </c>
      <c r="T1559" s="2">
        <f t="shared" si="174"/>
        <v>574.21478663697121</v>
      </c>
    </row>
    <row r="1560" spans="1:20" x14ac:dyDescent="0.25">
      <c r="A1560" s="22" t="s">
        <v>749</v>
      </c>
      <c r="B1560" s="5" t="s">
        <v>1141</v>
      </c>
      <c r="C1560" s="5" t="s">
        <v>1142</v>
      </c>
      <c r="D1560" s="5" t="s">
        <v>1336</v>
      </c>
      <c r="E1560" s="5" t="s">
        <v>1352</v>
      </c>
      <c r="F1560" s="5" t="s">
        <v>2024</v>
      </c>
      <c r="G1560" s="5" t="s">
        <v>2025</v>
      </c>
      <c r="H1560" s="5" t="s">
        <v>1393</v>
      </c>
      <c r="I1560" s="5" t="s">
        <v>1141</v>
      </c>
      <c r="J1560" s="5" t="s">
        <v>1142</v>
      </c>
      <c r="K1560" s="5" t="s">
        <v>1336</v>
      </c>
      <c r="L1560" s="5" t="s">
        <v>1352</v>
      </c>
      <c r="M1560" s="15"/>
      <c r="N1560" s="15"/>
      <c r="O1560" s="13">
        <v>0.5</v>
      </c>
      <c r="P1560" s="18">
        <v>33560.264999999999</v>
      </c>
      <c r="Q1560" s="4">
        <f t="shared" si="172"/>
        <v>18291.294281180297</v>
      </c>
      <c r="R1560" s="4">
        <f t="shared" si="173"/>
        <v>8048.1694837193309</v>
      </c>
      <c r="S1560" s="16">
        <v>0</v>
      </c>
      <c r="T1560" s="2">
        <f t="shared" si="174"/>
        <v>10243.124797460965</v>
      </c>
    </row>
    <row r="1561" spans="1:20" x14ac:dyDescent="0.25">
      <c r="A1561" s="22" t="s">
        <v>749</v>
      </c>
      <c r="B1561" s="5" t="s">
        <v>1141</v>
      </c>
      <c r="C1561" s="5" t="s">
        <v>1142</v>
      </c>
      <c r="D1561" s="5" t="s">
        <v>1336</v>
      </c>
      <c r="E1561" s="5" t="s">
        <v>1352</v>
      </c>
      <c r="F1561" s="5" t="s">
        <v>1699</v>
      </c>
      <c r="G1561" s="5" t="s">
        <v>1700</v>
      </c>
      <c r="H1561" s="5" t="s">
        <v>1393</v>
      </c>
      <c r="I1561" s="5" t="s">
        <v>1141</v>
      </c>
      <c r="J1561" s="5" t="s">
        <v>1142</v>
      </c>
      <c r="K1561" s="5" t="s">
        <v>1336</v>
      </c>
      <c r="L1561" s="5" t="s">
        <v>1352</v>
      </c>
      <c r="M1561" s="15"/>
      <c r="N1561" s="15"/>
      <c r="O1561" s="13">
        <v>0.5</v>
      </c>
      <c r="P1561" s="18">
        <v>33560.264999999999</v>
      </c>
      <c r="Q1561" s="4">
        <f t="shared" si="172"/>
        <v>18291.294281180297</v>
      </c>
      <c r="R1561" s="4">
        <f t="shared" si="173"/>
        <v>8048.1694837193309</v>
      </c>
      <c r="S1561" s="16">
        <v>0</v>
      </c>
      <c r="T1561" s="2">
        <f t="shared" si="174"/>
        <v>10243.124797460965</v>
      </c>
    </row>
    <row r="1562" spans="1:20" x14ac:dyDescent="0.25">
      <c r="A1562" s="22" t="s">
        <v>750</v>
      </c>
      <c r="B1562" s="5" t="s">
        <v>1183</v>
      </c>
      <c r="C1562" s="5" t="s">
        <v>1184</v>
      </c>
      <c r="D1562" s="5" t="s">
        <v>1361</v>
      </c>
      <c r="E1562" s="5" t="s">
        <v>1362</v>
      </c>
      <c r="F1562" s="5" t="s">
        <v>2344</v>
      </c>
      <c r="G1562" s="5" t="s">
        <v>2345</v>
      </c>
      <c r="H1562" s="5" t="s">
        <v>1393</v>
      </c>
      <c r="I1562" s="5" t="s">
        <v>1203</v>
      </c>
      <c r="J1562" s="5" t="s">
        <v>1204</v>
      </c>
      <c r="K1562" s="5" t="s">
        <v>1361</v>
      </c>
      <c r="L1562" s="5" t="s">
        <v>1486</v>
      </c>
      <c r="M1562" s="15"/>
      <c r="N1562" s="15"/>
      <c r="O1562" s="13">
        <v>0</v>
      </c>
      <c r="P1562" s="18">
        <v>0</v>
      </c>
      <c r="Q1562" s="4">
        <f t="shared" si="172"/>
        <v>0</v>
      </c>
      <c r="R1562" s="4">
        <f t="shared" si="173"/>
        <v>0</v>
      </c>
      <c r="S1562" s="16">
        <v>0</v>
      </c>
      <c r="T1562" s="2">
        <f t="shared" si="174"/>
        <v>0</v>
      </c>
    </row>
    <row r="1563" spans="1:20" x14ac:dyDescent="0.25">
      <c r="A1563" s="22" t="s">
        <v>750</v>
      </c>
      <c r="B1563" s="5" t="s">
        <v>1183</v>
      </c>
      <c r="C1563" s="5" t="s">
        <v>1184</v>
      </c>
      <c r="D1563" s="5" t="s">
        <v>1361</v>
      </c>
      <c r="E1563" s="5" t="s">
        <v>1362</v>
      </c>
      <c r="F1563" s="5" t="s">
        <v>2344</v>
      </c>
      <c r="G1563" s="5" t="s">
        <v>2345</v>
      </c>
      <c r="H1563" s="5" t="s">
        <v>1393</v>
      </c>
      <c r="I1563" s="5" t="s">
        <v>1183</v>
      </c>
      <c r="J1563" s="5" t="s">
        <v>1184</v>
      </c>
      <c r="K1563" s="5" t="s">
        <v>1361</v>
      </c>
      <c r="L1563" s="5" t="s">
        <v>1486</v>
      </c>
      <c r="M1563" s="15"/>
      <c r="N1563" s="15"/>
      <c r="O1563" s="13">
        <v>0.95</v>
      </c>
      <c r="P1563" s="18">
        <v>131357.23149999999</v>
      </c>
      <c r="Q1563" s="4">
        <f t="shared" si="172"/>
        <v>71593.408971223151</v>
      </c>
      <c r="R1563" s="4">
        <f t="shared" si="173"/>
        <v>31501.099947338185</v>
      </c>
      <c r="S1563" s="16">
        <v>0</v>
      </c>
      <c r="T1563" s="2">
        <f t="shared" si="174"/>
        <v>40092.309023884969</v>
      </c>
    </row>
    <row r="1564" spans="1:20" x14ac:dyDescent="0.25">
      <c r="A1564" s="22" t="s">
        <v>750</v>
      </c>
      <c r="B1564" s="5" t="s">
        <v>1183</v>
      </c>
      <c r="C1564" s="5" t="s">
        <v>1184</v>
      </c>
      <c r="D1564" s="5" t="s">
        <v>1361</v>
      </c>
      <c r="E1564" s="5" t="s">
        <v>1362</v>
      </c>
      <c r="F1564" s="5" t="s">
        <v>2348</v>
      </c>
      <c r="G1564" s="5" t="s">
        <v>2349</v>
      </c>
      <c r="H1564" s="5" t="s">
        <v>1398</v>
      </c>
      <c r="I1564" s="5" t="s">
        <v>1203</v>
      </c>
      <c r="J1564" s="5" t="s">
        <v>1204</v>
      </c>
      <c r="K1564" s="5" t="s">
        <v>1361</v>
      </c>
      <c r="L1564" s="5" t="s">
        <v>1486</v>
      </c>
      <c r="M1564" s="15"/>
      <c r="N1564" s="15"/>
      <c r="O1564" s="13">
        <v>0</v>
      </c>
      <c r="P1564" s="18">
        <v>0</v>
      </c>
      <c r="Q1564" s="4">
        <f t="shared" si="172"/>
        <v>0</v>
      </c>
      <c r="R1564" s="4">
        <f t="shared" si="173"/>
        <v>0</v>
      </c>
      <c r="S1564" s="16">
        <v>0</v>
      </c>
      <c r="T1564" s="2">
        <f t="shared" si="174"/>
        <v>0</v>
      </c>
    </row>
    <row r="1565" spans="1:20" x14ac:dyDescent="0.25">
      <c r="A1565" s="22" t="s">
        <v>750</v>
      </c>
      <c r="B1565" s="5" t="s">
        <v>1183</v>
      </c>
      <c r="C1565" s="5" t="s">
        <v>1184</v>
      </c>
      <c r="D1565" s="5" t="s">
        <v>1361</v>
      </c>
      <c r="E1565" s="5" t="s">
        <v>1362</v>
      </c>
      <c r="F1565" s="5" t="s">
        <v>2348</v>
      </c>
      <c r="G1565" s="5" t="s">
        <v>2349</v>
      </c>
      <c r="H1565" s="5" t="s">
        <v>1398</v>
      </c>
      <c r="I1565" s="5" t="s">
        <v>1183</v>
      </c>
      <c r="J1565" s="5" t="s">
        <v>1184</v>
      </c>
      <c r="K1565" s="5" t="s">
        <v>1361</v>
      </c>
      <c r="L1565" s="5" t="s">
        <v>1486</v>
      </c>
      <c r="M1565" s="15"/>
      <c r="N1565" s="15"/>
      <c r="O1565" s="13">
        <v>0.05</v>
      </c>
      <c r="P1565" s="18">
        <v>6913.5384999999997</v>
      </c>
      <c r="Q1565" s="4">
        <f t="shared" si="172"/>
        <v>3768.0741563801657</v>
      </c>
      <c r="R1565" s="4">
        <f t="shared" si="173"/>
        <v>1657.952628807273</v>
      </c>
      <c r="S1565" s="16">
        <v>0</v>
      </c>
      <c r="T1565" s="2">
        <f t="shared" si="174"/>
        <v>2110.1215275728928</v>
      </c>
    </row>
    <row r="1566" spans="1:20" x14ac:dyDescent="0.25">
      <c r="A1566" s="22" t="s">
        <v>751</v>
      </c>
      <c r="B1566" s="5" t="s">
        <v>1183</v>
      </c>
      <c r="C1566" s="5" t="s">
        <v>1184</v>
      </c>
      <c r="D1566" s="5" t="s">
        <v>1361</v>
      </c>
      <c r="E1566" s="5" t="s">
        <v>1362</v>
      </c>
      <c r="F1566" s="5" t="s">
        <v>1484</v>
      </c>
      <c r="G1566" s="5" t="s">
        <v>1485</v>
      </c>
      <c r="H1566" s="5" t="s">
        <v>1393</v>
      </c>
      <c r="I1566" s="5" t="s">
        <v>1203</v>
      </c>
      <c r="J1566" s="5" t="s">
        <v>1204</v>
      </c>
      <c r="K1566" s="5" t="s">
        <v>1361</v>
      </c>
      <c r="L1566" s="5" t="s">
        <v>1486</v>
      </c>
      <c r="M1566" s="15"/>
      <c r="N1566" s="15"/>
      <c r="O1566" s="13">
        <v>0</v>
      </c>
      <c r="P1566" s="18">
        <v>0</v>
      </c>
      <c r="Q1566" s="4">
        <f t="shared" si="172"/>
        <v>0</v>
      </c>
      <c r="R1566" s="4">
        <f t="shared" si="173"/>
        <v>0</v>
      </c>
      <c r="S1566" s="16">
        <v>0</v>
      </c>
      <c r="T1566" s="2">
        <f t="shared" si="174"/>
        <v>0</v>
      </c>
    </row>
    <row r="1567" spans="1:20" x14ac:dyDescent="0.25">
      <c r="A1567" s="22" t="s">
        <v>751</v>
      </c>
      <c r="B1567" s="5" t="s">
        <v>1183</v>
      </c>
      <c r="C1567" s="5" t="s">
        <v>1184</v>
      </c>
      <c r="D1567" s="5" t="s">
        <v>1361</v>
      </c>
      <c r="E1567" s="5" t="s">
        <v>1362</v>
      </c>
      <c r="F1567" s="5" t="s">
        <v>1484</v>
      </c>
      <c r="G1567" s="5" t="s">
        <v>1485</v>
      </c>
      <c r="H1567" s="5" t="s">
        <v>1393</v>
      </c>
      <c r="I1567" s="5" t="s">
        <v>1183</v>
      </c>
      <c r="J1567" s="5" t="s">
        <v>1184</v>
      </c>
      <c r="K1567" s="5" t="s">
        <v>1361</v>
      </c>
      <c r="L1567" s="5" t="s">
        <v>1486</v>
      </c>
      <c r="M1567" s="15"/>
      <c r="N1567" s="15"/>
      <c r="O1567" s="13">
        <v>0.9</v>
      </c>
      <c r="P1567" s="18">
        <v>14437.430999999999</v>
      </c>
      <c r="Q1567" s="4">
        <f t="shared" si="172"/>
        <v>7868.8085176095929</v>
      </c>
      <c r="R1567" s="4">
        <f t="shared" si="173"/>
        <v>3462.275747748221</v>
      </c>
      <c r="S1567" s="16">
        <v>0</v>
      </c>
      <c r="T1567" s="2">
        <f t="shared" si="174"/>
        <v>4406.5327698613719</v>
      </c>
    </row>
    <row r="1568" spans="1:20" x14ac:dyDescent="0.25">
      <c r="A1568" s="22" t="s">
        <v>751</v>
      </c>
      <c r="B1568" s="5" t="s">
        <v>1183</v>
      </c>
      <c r="C1568" s="5" t="s">
        <v>1184</v>
      </c>
      <c r="D1568" s="5" t="s">
        <v>1361</v>
      </c>
      <c r="E1568" s="5" t="s">
        <v>1362</v>
      </c>
      <c r="F1568" s="5" t="s">
        <v>1647</v>
      </c>
      <c r="G1568" s="5" t="s">
        <v>1648</v>
      </c>
      <c r="H1568" s="5" t="s">
        <v>1910</v>
      </c>
      <c r="I1568" s="5" t="s">
        <v>1203</v>
      </c>
      <c r="J1568" s="5" t="s">
        <v>1204</v>
      </c>
      <c r="K1568" s="5" t="s">
        <v>1361</v>
      </c>
      <c r="L1568" s="5" t="s">
        <v>1486</v>
      </c>
      <c r="M1568" s="15"/>
      <c r="N1568" s="15"/>
      <c r="O1568" s="13">
        <v>0</v>
      </c>
      <c r="P1568" s="18">
        <v>0</v>
      </c>
      <c r="Q1568" s="4">
        <f t="shared" si="172"/>
        <v>0</v>
      </c>
      <c r="R1568" s="4">
        <f t="shared" si="173"/>
        <v>0</v>
      </c>
      <c r="S1568" s="16">
        <v>0</v>
      </c>
      <c r="T1568" s="2">
        <f t="shared" si="174"/>
        <v>0</v>
      </c>
    </row>
    <row r="1569" spans="1:20" x14ac:dyDescent="0.25">
      <c r="A1569" s="22" t="s">
        <v>751</v>
      </c>
      <c r="B1569" s="5" t="s">
        <v>1183</v>
      </c>
      <c r="C1569" s="5" t="s">
        <v>1184</v>
      </c>
      <c r="D1569" s="5" t="s">
        <v>1361</v>
      </c>
      <c r="E1569" s="5" t="s">
        <v>1362</v>
      </c>
      <c r="F1569" s="5" t="s">
        <v>1647</v>
      </c>
      <c r="G1569" s="5" t="s">
        <v>1648</v>
      </c>
      <c r="H1569" s="5" t="s">
        <v>1910</v>
      </c>
      <c r="I1569" s="5" t="s">
        <v>1183</v>
      </c>
      <c r="J1569" s="5" t="s">
        <v>1184</v>
      </c>
      <c r="K1569" s="5" t="s">
        <v>1361</v>
      </c>
      <c r="L1569" s="5" t="s">
        <v>1486</v>
      </c>
      <c r="M1569" s="15"/>
      <c r="N1569" s="15"/>
      <c r="O1569" s="13">
        <v>0.1</v>
      </c>
      <c r="P1569" s="18">
        <v>1604.1589999999999</v>
      </c>
      <c r="Q1569" s="4">
        <f t="shared" si="172"/>
        <v>874.31205751217703</v>
      </c>
      <c r="R1569" s="4">
        <f t="shared" si="173"/>
        <v>384.69730530535787</v>
      </c>
      <c r="S1569" s="16">
        <v>0</v>
      </c>
      <c r="T1569" s="2">
        <f t="shared" si="174"/>
        <v>489.61475220681916</v>
      </c>
    </row>
    <row r="1570" spans="1:20" x14ac:dyDescent="0.25">
      <c r="A1570" s="22" t="s">
        <v>752</v>
      </c>
      <c r="B1570" s="5" t="s">
        <v>1153</v>
      </c>
      <c r="C1570" s="5" t="s">
        <v>1154</v>
      </c>
      <c r="D1570" s="5" t="s">
        <v>1348</v>
      </c>
      <c r="E1570" s="5" t="s">
        <v>1349</v>
      </c>
      <c r="F1570" s="5" t="s">
        <v>1605</v>
      </c>
      <c r="G1570" s="5" t="s">
        <v>1606</v>
      </c>
      <c r="H1570" s="5" t="s">
        <v>1393</v>
      </c>
      <c r="I1570" s="5" t="s">
        <v>1153</v>
      </c>
      <c r="J1570" s="5" t="s">
        <v>1154</v>
      </c>
      <c r="K1570" s="5" t="s">
        <v>1348</v>
      </c>
      <c r="L1570" s="5" t="s">
        <v>1407</v>
      </c>
      <c r="M1570" s="15"/>
      <c r="N1570" s="15"/>
      <c r="O1570" s="13">
        <v>0.5</v>
      </c>
      <c r="P1570" s="18">
        <v>15791.775000000001</v>
      </c>
      <c r="Q1570" s="4">
        <f t="shared" si="172"/>
        <v>8606.9643296078266</v>
      </c>
      <c r="R1570" s="4">
        <f t="shared" si="173"/>
        <v>3787.0643050274439</v>
      </c>
      <c r="S1570" s="16">
        <v>0</v>
      </c>
      <c r="T1570" s="2">
        <f t="shared" si="174"/>
        <v>4819.9000245803827</v>
      </c>
    </row>
    <row r="1571" spans="1:20" x14ac:dyDescent="0.25">
      <c r="A1571" s="22" t="s">
        <v>752</v>
      </c>
      <c r="B1571" s="5" t="s">
        <v>1153</v>
      </c>
      <c r="C1571" s="5" t="s">
        <v>1154</v>
      </c>
      <c r="D1571" s="5" t="s">
        <v>1348</v>
      </c>
      <c r="E1571" s="5" t="s">
        <v>1349</v>
      </c>
      <c r="F1571" s="5" t="s">
        <v>1605</v>
      </c>
      <c r="G1571" s="5" t="s">
        <v>1606</v>
      </c>
      <c r="H1571" s="5" t="s">
        <v>1393</v>
      </c>
      <c r="I1571" s="5" t="s">
        <v>1211</v>
      </c>
      <c r="J1571" s="5" t="s">
        <v>1212</v>
      </c>
      <c r="K1571" s="5" t="s">
        <v>1348</v>
      </c>
      <c r="L1571" s="5" t="s">
        <v>1407</v>
      </c>
      <c r="M1571" s="15"/>
      <c r="N1571" s="15"/>
      <c r="O1571" s="13">
        <v>0.5</v>
      </c>
      <c r="P1571" s="18">
        <v>15791.775000000001</v>
      </c>
      <c r="Q1571" s="4">
        <f t="shared" si="172"/>
        <v>8606.9643296078266</v>
      </c>
      <c r="R1571" s="4">
        <f t="shared" si="173"/>
        <v>3787.0643050274439</v>
      </c>
      <c r="S1571" s="16">
        <v>0</v>
      </c>
      <c r="T1571" s="2">
        <f t="shared" si="174"/>
        <v>4819.9000245803827</v>
      </c>
    </row>
    <row r="1572" spans="1:20" x14ac:dyDescent="0.25">
      <c r="A1572" s="22" t="s">
        <v>753</v>
      </c>
      <c r="B1572" s="5" t="s">
        <v>1179</v>
      </c>
      <c r="C1572" s="5" t="s">
        <v>1340</v>
      </c>
      <c r="D1572" s="5" t="s">
        <v>1346</v>
      </c>
      <c r="E1572" s="5" t="s">
        <v>1347</v>
      </c>
      <c r="F1572" s="5" t="s">
        <v>1831</v>
      </c>
      <c r="G1572" s="5" t="s">
        <v>1832</v>
      </c>
      <c r="H1572" s="5" t="s">
        <v>1393</v>
      </c>
      <c r="I1572" s="5" t="s">
        <v>1179</v>
      </c>
      <c r="J1572" s="5" t="s">
        <v>1180</v>
      </c>
      <c r="K1572" s="5" t="s">
        <v>1346</v>
      </c>
      <c r="L1572" s="5" t="s">
        <v>1395</v>
      </c>
      <c r="M1572" s="15"/>
      <c r="N1572" s="15"/>
      <c r="O1572" s="13">
        <v>1</v>
      </c>
      <c r="P1572" s="18">
        <v>33299.040000000001</v>
      </c>
      <c r="Q1572" s="4">
        <f t="shared" si="172"/>
        <v>18148.919262729123</v>
      </c>
      <c r="R1572" s="4">
        <f t="shared" si="173"/>
        <v>7985.5244756008142</v>
      </c>
      <c r="S1572" s="16">
        <v>0</v>
      </c>
      <c r="T1572" s="2">
        <f t="shared" si="174"/>
        <v>10163.394787128309</v>
      </c>
    </row>
    <row r="1573" spans="1:20" x14ac:dyDescent="0.25">
      <c r="A1573" s="22" t="s">
        <v>754</v>
      </c>
      <c r="B1573" s="5" t="s">
        <v>1149</v>
      </c>
      <c r="C1573" s="5" t="s">
        <v>1150</v>
      </c>
      <c r="D1573" s="5" t="s">
        <v>1353</v>
      </c>
      <c r="E1573" s="5" t="s">
        <v>1354</v>
      </c>
      <c r="F1573" s="5" t="s">
        <v>1757</v>
      </c>
      <c r="G1573" s="5" t="s">
        <v>1758</v>
      </c>
      <c r="H1573" s="5" t="s">
        <v>1398</v>
      </c>
      <c r="I1573" s="5" t="s">
        <v>1149</v>
      </c>
      <c r="J1573" s="5" t="s">
        <v>1150</v>
      </c>
      <c r="K1573" s="5" t="s">
        <v>1353</v>
      </c>
      <c r="L1573" s="5" t="s">
        <v>1399</v>
      </c>
      <c r="M1573" s="15"/>
      <c r="N1573" s="15"/>
      <c r="O1573" s="13">
        <v>0.02</v>
      </c>
      <c r="P1573" s="18">
        <v>1151.3125999999997</v>
      </c>
      <c r="Q1573" s="4">
        <f t="shared" si="172"/>
        <v>627.49795260051769</v>
      </c>
      <c r="R1573" s="4">
        <f t="shared" si="173"/>
        <v>276.09909914422781</v>
      </c>
      <c r="S1573" s="16">
        <v>0</v>
      </c>
      <c r="T1573" s="2">
        <f t="shared" si="174"/>
        <v>351.39885345628988</v>
      </c>
    </row>
    <row r="1574" spans="1:20" x14ac:dyDescent="0.25">
      <c r="A1574" s="22" t="s">
        <v>754</v>
      </c>
      <c r="B1574" s="5" t="s">
        <v>1149</v>
      </c>
      <c r="C1574" s="5" t="s">
        <v>1150</v>
      </c>
      <c r="D1574" s="5" t="s">
        <v>1353</v>
      </c>
      <c r="E1574" s="5" t="s">
        <v>1354</v>
      </c>
      <c r="F1574" s="5" t="s">
        <v>1757</v>
      </c>
      <c r="G1574" s="5" t="s">
        <v>1758</v>
      </c>
      <c r="H1574" s="5" t="s">
        <v>1398</v>
      </c>
      <c r="I1574" s="5" t="s">
        <v>1175</v>
      </c>
      <c r="J1574" s="5" t="s">
        <v>1176</v>
      </c>
      <c r="K1574" s="5" t="s">
        <v>1359</v>
      </c>
      <c r="L1574" s="5" t="s">
        <v>1394</v>
      </c>
      <c r="M1574" s="5" t="s">
        <v>1353</v>
      </c>
      <c r="N1574" s="5" t="s">
        <v>2587</v>
      </c>
      <c r="O1574" s="13">
        <v>0.08</v>
      </c>
      <c r="P1574" s="18">
        <v>4605.250399999999</v>
      </c>
      <c r="Q1574" s="4">
        <f t="shared" si="172"/>
        <v>2509.9918104020708</v>
      </c>
      <c r="R1574" s="4"/>
      <c r="S1574" s="4">
        <f>Q1574</f>
        <v>2509.9918104020708</v>
      </c>
      <c r="T1574" s="1"/>
    </row>
    <row r="1575" spans="1:20" x14ac:dyDescent="0.25">
      <c r="A1575" s="22" t="s">
        <v>754</v>
      </c>
      <c r="B1575" s="5" t="s">
        <v>1149</v>
      </c>
      <c r="C1575" s="5" t="s">
        <v>1150</v>
      </c>
      <c r="D1575" s="5" t="s">
        <v>1353</v>
      </c>
      <c r="E1575" s="5" t="s">
        <v>1354</v>
      </c>
      <c r="F1575" s="5" t="s">
        <v>2084</v>
      </c>
      <c r="G1575" s="5" t="s">
        <v>2085</v>
      </c>
      <c r="H1575" s="5" t="s">
        <v>1393</v>
      </c>
      <c r="I1575" s="5" t="s">
        <v>1149</v>
      </c>
      <c r="J1575" s="5" t="s">
        <v>1150</v>
      </c>
      <c r="K1575" s="5" t="s">
        <v>1353</v>
      </c>
      <c r="L1575" s="5" t="s">
        <v>1399</v>
      </c>
      <c r="M1575" s="15"/>
      <c r="N1575" s="15"/>
      <c r="O1575" s="13">
        <v>0.45</v>
      </c>
      <c r="P1575" s="18">
        <v>25904.533499999998</v>
      </c>
      <c r="Q1575" s="4">
        <f t="shared" si="172"/>
        <v>14118.70393351165</v>
      </c>
      <c r="R1575" s="4">
        <f t="shared" si="173"/>
        <v>6212.2297307451263</v>
      </c>
      <c r="S1575" s="16">
        <v>0</v>
      </c>
      <c r="T1575" s="2">
        <f>Q1575-R1575</f>
        <v>7906.4742027665234</v>
      </c>
    </row>
    <row r="1576" spans="1:20" x14ac:dyDescent="0.25">
      <c r="A1576" s="22" t="s">
        <v>754</v>
      </c>
      <c r="B1576" s="5" t="s">
        <v>1149</v>
      </c>
      <c r="C1576" s="5" t="s">
        <v>1150</v>
      </c>
      <c r="D1576" s="5" t="s">
        <v>1353</v>
      </c>
      <c r="E1576" s="5" t="s">
        <v>1354</v>
      </c>
      <c r="F1576" s="5" t="s">
        <v>2084</v>
      </c>
      <c r="G1576" s="5" t="s">
        <v>2085</v>
      </c>
      <c r="H1576" s="5" t="s">
        <v>1393</v>
      </c>
      <c r="I1576" s="5" t="s">
        <v>1175</v>
      </c>
      <c r="J1576" s="5" t="s">
        <v>1176</v>
      </c>
      <c r="K1576" s="5" t="s">
        <v>1359</v>
      </c>
      <c r="L1576" s="5" t="s">
        <v>1394</v>
      </c>
      <c r="M1576" s="5" t="s">
        <v>1353</v>
      </c>
      <c r="N1576" s="5" t="s">
        <v>2587</v>
      </c>
      <c r="O1576" s="13">
        <v>0.45</v>
      </c>
      <c r="P1576" s="18">
        <v>25904.533499999998</v>
      </c>
      <c r="Q1576" s="4">
        <f t="shared" si="172"/>
        <v>14118.70393351165</v>
      </c>
      <c r="R1576" s="4"/>
      <c r="S1576" s="4">
        <f>Q1576</f>
        <v>14118.70393351165</v>
      </c>
      <c r="T1576" s="1"/>
    </row>
    <row r="1577" spans="1:20" x14ac:dyDescent="0.25">
      <c r="A1577" s="22" t="s">
        <v>755</v>
      </c>
      <c r="B1577" s="5" t="s">
        <v>1169</v>
      </c>
      <c r="C1577" s="5" t="s">
        <v>1170</v>
      </c>
      <c r="D1577" s="5" t="s">
        <v>1348</v>
      </c>
      <c r="E1577" s="5" t="s">
        <v>1349</v>
      </c>
      <c r="F1577" s="5" t="s">
        <v>1731</v>
      </c>
      <c r="G1577" s="5" t="s">
        <v>1732</v>
      </c>
      <c r="H1577" s="5" t="s">
        <v>1398</v>
      </c>
      <c r="I1577" s="5" t="s">
        <v>1155</v>
      </c>
      <c r="J1577" s="5" t="s">
        <v>1156</v>
      </c>
      <c r="K1577" s="5" t="s">
        <v>1336</v>
      </c>
      <c r="L1577" s="5" t="s">
        <v>1352</v>
      </c>
      <c r="M1577" s="15"/>
      <c r="N1577" s="15"/>
      <c r="O1577" s="13">
        <v>0.05</v>
      </c>
      <c r="P1577" s="18">
        <v>1826.4459999999999</v>
      </c>
      <c r="Q1577" s="4">
        <f t="shared" si="172"/>
        <v>995.46476390113799</v>
      </c>
      <c r="R1577" s="4">
        <f t="shared" si="173"/>
        <v>438.00449611650072</v>
      </c>
      <c r="S1577" s="16">
        <v>0</v>
      </c>
      <c r="T1577" s="2">
        <f t="shared" ref="T1577:T1582" si="175">Q1577-R1577</f>
        <v>557.46026778463727</v>
      </c>
    </row>
    <row r="1578" spans="1:20" x14ac:dyDescent="0.25">
      <c r="A1578" s="22" t="s">
        <v>755</v>
      </c>
      <c r="B1578" s="5" t="s">
        <v>1169</v>
      </c>
      <c r="C1578" s="5" t="s">
        <v>1170</v>
      </c>
      <c r="D1578" s="5" t="s">
        <v>1348</v>
      </c>
      <c r="E1578" s="5" t="s">
        <v>1349</v>
      </c>
      <c r="F1578" s="5" t="s">
        <v>1733</v>
      </c>
      <c r="G1578" s="5" t="s">
        <v>1734</v>
      </c>
      <c r="H1578" s="5" t="s">
        <v>1393</v>
      </c>
      <c r="I1578" s="5" t="s">
        <v>1169</v>
      </c>
      <c r="J1578" s="5" t="s">
        <v>1170</v>
      </c>
      <c r="K1578" s="5" t="s">
        <v>1348</v>
      </c>
      <c r="L1578" s="5" t="s">
        <v>1407</v>
      </c>
      <c r="M1578" s="15"/>
      <c r="N1578" s="15"/>
      <c r="O1578" s="13">
        <v>0.95</v>
      </c>
      <c r="P1578" s="18">
        <v>34702.473999999995</v>
      </c>
      <c r="Q1578" s="4">
        <f t="shared" si="172"/>
        <v>18913.830514121622</v>
      </c>
      <c r="R1578" s="4">
        <f t="shared" si="173"/>
        <v>8322.0854262135144</v>
      </c>
      <c r="S1578" s="16">
        <v>0</v>
      </c>
      <c r="T1578" s="2">
        <f t="shared" si="175"/>
        <v>10591.745087908108</v>
      </c>
    </row>
    <row r="1579" spans="1:20" x14ac:dyDescent="0.25">
      <c r="A1579" s="22" t="s">
        <v>756</v>
      </c>
      <c r="B1579" s="5" t="s">
        <v>1169</v>
      </c>
      <c r="C1579" s="5" t="s">
        <v>1170</v>
      </c>
      <c r="D1579" s="5" t="s">
        <v>1348</v>
      </c>
      <c r="E1579" s="5" t="s">
        <v>1349</v>
      </c>
      <c r="F1579" s="5" t="s">
        <v>2184</v>
      </c>
      <c r="G1579" s="5" t="s">
        <v>2185</v>
      </c>
      <c r="H1579" s="5" t="s">
        <v>1393</v>
      </c>
      <c r="I1579" s="5" t="s">
        <v>1169</v>
      </c>
      <c r="J1579" s="5" t="s">
        <v>1170</v>
      </c>
      <c r="K1579" s="5" t="s">
        <v>1348</v>
      </c>
      <c r="L1579" s="5" t="s">
        <v>1407</v>
      </c>
      <c r="M1579" s="15"/>
      <c r="N1579" s="15"/>
      <c r="O1579" s="13">
        <v>0.65</v>
      </c>
      <c r="P1579" s="18">
        <v>26520.565499999997</v>
      </c>
      <c r="Q1579" s="4">
        <f t="shared" si="172"/>
        <v>14454.458809065347</v>
      </c>
      <c r="R1579" s="4">
        <f t="shared" si="173"/>
        <v>6359.9618759887526</v>
      </c>
      <c r="S1579" s="16">
        <v>0</v>
      </c>
      <c r="T1579" s="2">
        <f t="shared" si="175"/>
        <v>8094.4969330765944</v>
      </c>
    </row>
    <row r="1580" spans="1:20" x14ac:dyDescent="0.25">
      <c r="A1580" s="22" t="s">
        <v>756</v>
      </c>
      <c r="B1580" s="5" t="s">
        <v>1169</v>
      </c>
      <c r="C1580" s="5" t="s">
        <v>1170</v>
      </c>
      <c r="D1580" s="5" t="s">
        <v>1348</v>
      </c>
      <c r="E1580" s="5" t="s">
        <v>1349</v>
      </c>
      <c r="F1580" s="5" t="s">
        <v>2063</v>
      </c>
      <c r="G1580" s="5" t="s">
        <v>2064</v>
      </c>
      <c r="H1580" s="5" t="s">
        <v>1398</v>
      </c>
      <c r="I1580" s="5" t="s">
        <v>1169</v>
      </c>
      <c r="J1580" s="5" t="s">
        <v>1170</v>
      </c>
      <c r="K1580" s="5" t="s">
        <v>1348</v>
      </c>
      <c r="L1580" s="5" t="s">
        <v>1407</v>
      </c>
      <c r="M1580" s="15"/>
      <c r="N1580" s="15"/>
      <c r="O1580" s="13">
        <v>0.35</v>
      </c>
      <c r="P1580" s="18">
        <v>14280.304499999998</v>
      </c>
      <c r="Q1580" s="4">
        <f t="shared" si="172"/>
        <v>7783.170127958263</v>
      </c>
      <c r="R1580" s="4">
        <f t="shared" si="173"/>
        <v>3424.5948563016359</v>
      </c>
      <c r="S1580" s="16">
        <v>0</v>
      </c>
      <c r="T1580" s="2">
        <f t="shared" si="175"/>
        <v>4358.5752716566276</v>
      </c>
    </row>
    <row r="1581" spans="1:20" x14ac:dyDescent="0.25">
      <c r="A1581" s="22" t="s">
        <v>757</v>
      </c>
      <c r="B1581" s="5" t="s">
        <v>1147</v>
      </c>
      <c r="C1581" s="5" t="s">
        <v>1148</v>
      </c>
      <c r="D1581" s="5" t="s">
        <v>1336</v>
      </c>
      <c r="E1581" s="5" t="s">
        <v>1352</v>
      </c>
      <c r="F1581" s="5" t="s">
        <v>1609</v>
      </c>
      <c r="G1581" s="5" t="s">
        <v>1610</v>
      </c>
      <c r="H1581" s="5" t="s">
        <v>1393</v>
      </c>
      <c r="I1581" s="5" t="s">
        <v>1147</v>
      </c>
      <c r="J1581" s="5" t="s">
        <v>1148</v>
      </c>
      <c r="K1581" s="5" t="s">
        <v>1336</v>
      </c>
      <c r="L1581" s="5" t="s">
        <v>1352</v>
      </c>
      <c r="M1581" s="15"/>
      <c r="N1581" s="15"/>
      <c r="O1581" s="13">
        <v>1</v>
      </c>
      <c r="P1581" s="18">
        <v>37449.369999999995</v>
      </c>
      <c r="Q1581" s="4">
        <f t="shared" si="172"/>
        <v>20410.96657951911</v>
      </c>
      <c r="R1581" s="4">
        <f t="shared" si="173"/>
        <v>8980.8252949884081</v>
      </c>
      <c r="S1581" s="16">
        <v>0</v>
      </c>
      <c r="T1581" s="2">
        <f t="shared" si="175"/>
        <v>11430.141284530702</v>
      </c>
    </row>
    <row r="1582" spans="1:20" x14ac:dyDescent="0.25">
      <c r="A1582" s="22" t="s">
        <v>758</v>
      </c>
      <c r="B1582" s="5" t="s">
        <v>1169</v>
      </c>
      <c r="C1582" s="5" t="s">
        <v>1170</v>
      </c>
      <c r="D1582" s="5" t="s">
        <v>1348</v>
      </c>
      <c r="E1582" s="5" t="s">
        <v>1349</v>
      </c>
      <c r="F1582" s="8" t="s">
        <v>1723</v>
      </c>
      <c r="G1582" s="5" t="s">
        <v>1724</v>
      </c>
      <c r="H1582" s="5" t="s">
        <v>1393</v>
      </c>
      <c r="I1582" s="5" t="s">
        <v>1149</v>
      </c>
      <c r="J1582" s="5" t="s">
        <v>1150</v>
      </c>
      <c r="K1582" s="5" t="s">
        <v>1353</v>
      </c>
      <c r="L1582" s="5" t="s">
        <v>1399</v>
      </c>
      <c r="M1582" s="15"/>
      <c r="N1582" s="15"/>
      <c r="O1582" s="13">
        <v>7.4999999999999997E-2</v>
      </c>
      <c r="P1582" s="18">
        <v>1617.5534999999998</v>
      </c>
      <c r="Q1582" s="4">
        <f t="shared" si="172"/>
        <v>881.61243911671045</v>
      </c>
      <c r="R1582" s="4">
        <f t="shared" si="173"/>
        <v>387.90947321135258</v>
      </c>
      <c r="S1582" s="16">
        <v>0</v>
      </c>
      <c r="T1582" s="2">
        <f t="shared" si="175"/>
        <v>493.70296590535787</v>
      </c>
    </row>
    <row r="1583" spans="1:20" x14ac:dyDescent="0.25">
      <c r="A1583" s="22" t="s">
        <v>758</v>
      </c>
      <c r="B1583" s="5" t="s">
        <v>1169</v>
      </c>
      <c r="C1583" s="5" t="s">
        <v>1170</v>
      </c>
      <c r="D1583" s="5" t="s">
        <v>1348</v>
      </c>
      <c r="E1583" s="5" t="s">
        <v>1349</v>
      </c>
      <c r="F1583" s="8" t="s">
        <v>1723</v>
      </c>
      <c r="G1583" s="5" t="s">
        <v>1724</v>
      </c>
      <c r="H1583" s="5" t="s">
        <v>1393</v>
      </c>
      <c r="I1583" s="5" t="s">
        <v>1175</v>
      </c>
      <c r="J1583" s="5" t="s">
        <v>1176</v>
      </c>
      <c r="K1583" s="5" t="s">
        <v>1359</v>
      </c>
      <c r="L1583" s="5" t="s">
        <v>1394</v>
      </c>
      <c r="M1583" s="5" t="s">
        <v>1353</v>
      </c>
      <c r="N1583" s="5" t="s">
        <v>2587</v>
      </c>
      <c r="O1583" s="13">
        <v>0.17499999999999999</v>
      </c>
      <c r="P1583" s="18">
        <v>3774.2914999999994</v>
      </c>
      <c r="Q1583" s="4">
        <f t="shared" si="172"/>
        <v>2057.0956912723245</v>
      </c>
      <c r="R1583" s="4"/>
      <c r="S1583" s="4">
        <f>Q1583</f>
        <v>2057.0956912723245</v>
      </c>
      <c r="T1583" s="1"/>
    </row>
    <row r="1584" spans="1:20" x14ac:dyDescent="0.25">
      <c r="A1584" s="22" t="s">
        <v>758</v>
      </c>
      <c r="B1584" s="5" t="s">
        <v>1169</v>
      </c>
      <c r="C1584" s="5" t="s">
        <v>1170</v>
      </c>
      <c r="D1584" s="5" t="s">
        <v>1348</v>
      </c>
      <c r="E1584" s="5" t="s">
        <v>1349</v>
      </c>
      <c r="F1584" s="5" t="s">
        <v>1725</v>
      </c>
      <c r="G1584" s="5" t="s">
        <v>1726</v>
      </c>
      <c r="H1584" s="5" t="s">
        <v>1393</v>
      </c>
      <c r="I1584" s="5" t="s">
        <v>1169</v>
      </c>
      <c r="J1584" s="5" t="s">
        <v>1170</v>
      </c>
      <c r="K1584" s="5" t="s">
        <v>1348</v>
      </c>
      <c r="L1584" s="5" t="s">
        <v>1407</v>
      </c>
      <c r="M1584" s="15"/>
      <c r="N1584" s="15"/>
      <c r="O1584" s="13">
        <v>0.75</v>
      </c>
      <c r="P1584" s="18">
        <v>16175.534999999998</v>
      </c>
      <c r="Q1584" s="4">
        <f t="shared" si="172"/>
        <v>8816.1243911671045</v>
      </c>
      <c r="R1584" s="4">
        <f t="shared" si="173"/>
        <v>3879.0947321135259</v>
      </c>
      <c r="S1584" s="16">
        <v>0</v>
      </c>
      <c r="T1584" s="2">
        <f t="shared" ref="T1584:T1592" si="176">Q1584-R1584</f>
        <v>4937.0296590535781</v>
      </c>
    </row>
    <row r="1585" spans="1:20" x14ac:dyDescent="0.25">
      <c r="A1585" s="22" t="s">
        <v>759</v>
      </c>
      <c r="B1585" s="5" t="s">
        <v>1153</v>
      </c>
      <c r="C1585" s="5" t="s">
        <v>1154</v>
      </c>
      <c r="D1585" s="5" t="s">
        <v>1348</v>
      </c>
      <c r="E1585" s="5" t="s">
        <v>1349</v>
      </c>
      <c r="F1585" s="5" t="s">
        <v>2202</v>
      </c>
      <c r="G1585" s="5" t="s">
        <v>2203</v>
      </c>
      <c r="H1585" s="5" t="s">
        <v>1393</v>
      </c>
      <c r="I1585" s="5" t="s">
        <v>1153</v>
      </c>
      <c r="J1585" s="5" t="s">
        <v>1154</v>
      </c>
      <c r="K1585" s="5" t="s">
        <v>1348</v>
      </c>
      <c r="L1585" s="5" t="s">
        <v>1407</v>
      </c>
      <c r="M1585" s="15"/>
      <c r="N1585" s="15"/>
      <c r="O1585" s="13">
        <v>1</v>
      </c>
      <c r="P1585" s="18">
        <v>5193.6399999999994</v>
      </c>
      <c r="Q1585" s="4">
        <f t="shared" si="172"/>
        <v>2830.6807955929198</v>
      </c>
      <c r="R1585" s="4">
        <f t="shared" si="173"/>
        <v>1245.4995500608848</v>
      </c>
      <c r="S1585" s="16">
        <v>0</v>
      </c>
      <c r="T1585" s="2">
        <f t="shared" si="176"/>
        <v>1585.1812455320351</v>
      </c>
    </row>
    <row r="1586" spans="1:20" x14ac:dyDescent="0.25">
      <c r="A1586" s="22" t="s">
        <v>760</v>
      </c>
      <c r="B1586" s="5" t="s">
        <v>1167</v>
      </c>
      <c r="C1586" s="5" t="s">
        <v>1168</v>
      </c>
      <c r="D1586" s="5" t="s">
        <v>1336</v>
      </c>
      <c r="E1586" s="5" t="s">
        <v>1352</v>
      </c>
      <c r="F1586" s="5" t="s">
        <v>1755</v>
      </c>
      <c r="G1586" s="5" t="s">
        <v>1756</v>
      </c>
      <c r="H1586" s="5" t="s">
        <v>1393</v>
      </c>
      <c r="I1586" s="5" t="s">
        <v>1167</v>
      </c>
      <c r="J1586" s="5" t="s">
        <v>1168</v>
      </c>
      <c r="K1586" s="5" t="s">
        <v>1336</v>
      </c>
      <c r="L1586" s="5" t="s">
        <v>1352</v>
      </c>
      <c r="M1586" s="15"/>
      <c r="N1586" s="15"/>
      <c r="O1586" s="13">
        <v>1</v>
      </c>
      <c r="P1586" s="18">
        <v>56349.270000000004</v>
      </c>
      <c r="Q1586" s="4">
        <f t="shared" si="172"/>
        <v>30711.947003388814</v>
      </c>
      <c r="R1586" s="4">
        <f t="shared" si="173"/>
        <v>13513.256681491079</v>
      </c>
      <c r="S1586" s="16">
        <v>0</v>
      </c>
      <c r="T1586" s="2">
        <f t="shared" si="176"/>
        <v>17198.690321897735</v>
      </c>
    </row>
    <row r="1587" spans="1:20" x14ac:dyDescent="0.25">
      <c r="A1587" s="22" t="s">
        <v>761</v>
      </c>
      <c r="B1587" s="5" t="s">
        <v>1143</v>
      </c>
      <c r="C1587" s="5" t="s">
        <v>1144</v>
      </c>
      <c r="D1587" s="5" t="s">
        <v>1348</v>
      </c>
      <c r="E1587" s="5" t="s">
        <v>1349</v>
      </c>
      <c r="F1587" s="5" t="s">
        <v>1747</v>
      </c>
      <c r="G1587" s="5" t="s">
        <v>1748</v>
      </c>
      <c r="H1587" s="5" t="s">
        <v>1393</v>
      </c>
      <c r="I1587" s="5" t="s">
        <v>1143</v>
      </c>
      <c r="J1587" s="5" t="s">
        <v>1144</v>
      </c>
      <c r="K1587" s="5" t="s">
        <v>1348</v>
      </c>
      <c r="L1587" s="5" t="s">
        <v>1407</v>
      </c>
      <c r="M1587" s="15"/>
      <c r="N1587" s="15"/>
      <c r="O1587" s="13">
        <v>1</v>
      </c>
      <c r="P1587" s="18">
        <v>43844.43</v>
      </c>
      <c r="Q1587" s="4">
        <f t="shared" si="172"/>
        <v>23896.455278902293</v>
      </c>
      <c r="R1587" s="4">
        <f t="shared" si="173"/>
        <v>10514.44032271701</v>
      </c>
      <c r="S1587" s="16">
        <v>0</v>
      </c>
      <c r="T1587" s="2">
        <f t="shared" si="176"/>
        <v>13382.014956185283</v>
      </c>
    </row>
    <row r="1588" spans="1:20" x14ac:dyDescent="0.25">
      <c r="A1588" s="22" t="s">
        <v>762</v>
      </c>
      <c r="B1588" s="5" t="s">
        <v>1143</v>
      </c>
      <c r="C1588" s="5" t="s">
        <v>1144</v>
      </c>
      <c r="D1588" s="5" t="s">
        <v>1348</v>
      </c>
      <c r="E1588" s="5" t="s">
        <v>1349</v>
      </c>
      <c r="F1588" s="5" t="s">
        <v>2200</v>
      </c>
      <c r="G1588" s="5" t="s">
        <v>2201</v>
      </c>
      <c r="H1588" s="5" t="s">
        <v>1393</v>
      </c>
      <c r="I1588" s="5" t="s">
        <v>1143</v>
      </c>
      <c r="J1588" s="5" t="s">
        <v>1144</v>
      </c>
      <c r="K1588" s="5" t="s">
        <v>1348</v>
      </c>
      <c r="L1588" s="5" t="s">
        <v>1407</v>
      </c>
      <c r="M1588" s="15"/>
      <c r="N1588" s="15"/>
      <c r="O1588" s="13">
        <v>1</v>
      </c>
      <c r="P1588" s="18">
        <v>10478.49</v>
      </c>
      <c r="Q1588" s="4">
        <f t="shared" si="172"/>
        <v>5711.0736227024699</v>
      </c>
      <c r="R1588" s="4">
        <f t="shared" si="173"/>
        <v>2512.872393989087</v>
      </c>
      <c r="S1588" s="16">
        <v>0</v>
      </c>
      <c r="T1588" s="2">
        <f t="shared" si="176"/>
        <v>3198.201228713383</v>
      </c>
    </row>
    <row r="1589" spans="1:20" x14ac:dyDescent="0.25">
      <c r="A1589" s="22" t="s">
        <v>763</v>
      </c>
      <c r="B1589" s="5" t="s">
        <v>1143</v>
      </c>
      <c r="C1589" s="5" t="s">
        <v>1144</v>
      </c>
      <c r="D1589" s="5" t="s">
        <v>1348</v>
      </c>
      <c r="E1589" s="5" t="s">
        <v>1349</v>
      </c>
      <c r="F1589" s="5" t="s">
        <v>2200</v>
      </c>
      <c r="G1589" s="5" t="s">
        <v>2201</v>
      </c>
      <c r="H1589" s="5" t="s">
        <v>1393</v>
      </c>
      <c r="I1589" s="5" t="s">
        <v>1143</v>
      </c>
      <c r="J1589" s="5" t="s">
        <v>1144</v>
      </c>
      <c r="K1589" s="5" t="s">
        <v>1348</v>
      </c>
      <c r="L1589" s="5" t="s">
        <v>1407</v>
      </c>
      <c r="M1589" s="15"/>
      <c r="N1589" s="15"/>
      <c r="O1589" s="13">
        <v>1</v>
      </c>
      <c r="P1589" s="18">
        <v>2069.3900000000003</v>
      </c>
      <c r="Q1589" s="4">
        <f t="shared" si="172"/>
        <v>1127.8761199451703</v>
      </c>
      <c r="R1589" s="4">
        <f t="shared" si="173"/>
        <v>496.26549277587497</v>
      </c>
      <c r="S1589" s="16">
        <v>0</v>
      </c>
      <c r="T1589" s="2">
        <f t="shared" si="176"/>
        <v>631.61062716929541</v>
      </c>
    </row>
    <row r="1590" spans="1:20" x14ac:dyDescent="0.25">
      <c r="A1590" s="22" t="s">
        <v>764</v>
      </c>
      <c r="B1590" s="5" t="s">
        <v>1153</v>
      </c>
      <c r="C1590" s="5" t="s">
        <v>1154</v>
      </c>
      <c r="D1590" s="5" t="s">
        <v>1348</v>
      </c>
      <c r="E1590" s="5" t="s">
        <v>1349</v>
      </c>
      <c r="F1590" s="5" t="s">
        <v>1583</v>
      </c>
      <c r="G1590" s="5" t="s">
        <v>1584</v>
      </c>
      <c r="H1590" s="5" t="s">
        <v>1393</v>
      </c>
      <c r="I1590" s="5" t="s">
        <v>1153</v>
      </c>
      <c r="J1590" s="5" t="s">
        <v>1154</v>
      </c>
      <c r="K1590" s="5" t="s">
        <v>1348</v>
      </c>
      <c r="L1590" s="5" t="s">
        <v>1407</v>
      </c>
      <c r="M1590" s="15"/>
      <c r="N1590" s="15"/>
      <c r="O1590" s="13">
        <v>1</v>
      </c>
      <c r="P1590" s="18">
        <v>34323.630000000005</v>
      </c>
      <c r="Q1590" s="4">
        <f t="shared" si="172"/>
        <v>18707.349811699893</v>
      </c>
      <c r="R1590" s="4">
        <f t="shared" si="173"/>
        <v>8231.2339171479525</v>
      </c>
      <c r="S1590" s="16">
        <v>0</v>
      </c>
      <c r="T1590" s="2">
        <f t="shared" si="176"/>
        <v>10476.11589455194</v>
      </c>
    </row>
    <row r="1591" spans="1:20" x14ac:dyDescent="0.25">
      <c r="A1591" s="22" t="s">
        <v>765</v>
      </c>
      <c r="B1591" s="5" t="s">
        <v>1185</v>
      </c>
      <c r="C1591" s="5" t="s">
        <v>1186</v>
      </c>
      <c r="D1591" s="5" t="s">
        <v>1357</v>
      </c>
      <c r="E1591" s="5" t="s">
        <v>1358</v>
      </c>
      <c r="F1591" s="5" t="s">
        <v>1735</v>
      </c>
      <c r="G1591" s="5" t="s">
        <v>1736</v>
      </c>
      <c r="H1591" s="5" t="s">
        <v>1393</v>
      </c>
      <c r="I1591" s="5" t="s">
        <v>1185</v>
      </c>
      <c r="J1591" s="5" t="s">
        <v>1186</v>
      </c>
      <c r="K1591" s="5" t="s">
        <v>1357</v>
      </c>
      <c r="L1591" s="5" t="s">
        <v>1433</v>
      </c>
      <c r="M1591" s="15"/>
      <c r="N1591" s="15"/>
      <c r="O1591" s="13">
        <v>1</v>
      </c>
      <c r="P1591" s="18">
        <v>58944.12000000001</v>
      </c>
      <c r="Q1591" s="4">
        <f t="shared" si="172"/>
        <v>32126.213695428367</v>
      </c>
      <c r="R1591" s="4">
        <f t="shared" si="173"/>
        <v>14135.534025988482</v>
      </c>
      <c r="S1591" s="16">
        <v>0</v>
      </c>
      <c r="T1591" s="2">
        <f t="shared" si="176"/>
        <v>17990.679669439887</v>
      </c>
    </row>
    <row r="1592" spans="1:20" x14ac:dyDescent="0.25">
      <c r="A1592" s="22" t="s">
        <v>766</v>
      </c>
      <c r="B1592" s="5" t="s">
        <v>1149</v>
      </c>
      <c r="C1592" s="5" t="s">
        <v>1150</v>
      </c>
      <c r="D1592" s="5" t="s">
        <v>1353</v>
      </c>
      <c r="E1592" s="5" t="s">
        <v>1354</v>
      </c>
      <c r="F1592" s="5" t="s">
        <v>2057</v>
      </c>
      <c r="G1592" s="5" t="s">
        <v>2058</v>
      </c>
      <c r="H1592" s="5" t="s">
        <v>1393</v>
      </c>
      <c r="I1592" s="5" t="s">
        <v>1149</v>
      </c>
      <c r="J1592" s="5" t="s">
        <v>1150</v>
      </c>
      <c r="K1592" s="5" t="s">
        <v>1353</v>
      </c>
      <c r="L1592" s="5" t="s">
        <v>1399</v>
      </c>
      <c r="M1592" s="15"/>
      <c r="N1592" s="15"/>
      <c r="O1592" s="13">
        <v>0.5</v>
      </c>
      <c r="P1592" s="18">
        <v>16715.955000000002</v>
      </c>
      <c r="Q1592" s="4">
        <f t="shared" si="172"/>
        <v>9110.6685866743665</v>
      </c>
      <c r="R1592" s="4">
        <f t="shared" si="173"/>
        <v>4008.6941781367213</v>
      </c>
      <c r="S1592" s="16">
        <v>0</v>
      </c>
      <c r="T1592" s="2">
        <f t="shared" si="176"/>
        <v>5101.9744085376451</v>
      </c>
    </row>
    <row r="1593" spans="1:20" x14ac:dyDescent="0.25">
      <c r="A1593" s="22" t="s">
        <v>766</v>
      </c>
      <c r="B1593" s="5" t="s">
        <v>1149</v>
      </c>
      <c r="C1593" s="5" t="s">
        <v>1150</v>
      </c>
      <c r="D1593" s="5" t="s">
        <v>1353</v>
      </c>
      <c r="E1593" s="5" t="s">
        <v>1354</v>
      </c>
      <c r="F1593" s="5" t="s">
        <v>2057</v>
      </c>
      <c r="G1593" s="5" t="s">
        <v>2058</v>
      </c>
      <c r="H1593" s="5" t="s">
        <v>1393</v>
      </c>
      <c r="I1593" s="5" t="s">
        <v>1175</v>
      </c>
      <c r="J1593" s="5" t="s">
        <v>1176</v>
      </c>
      <c r="K1593" s="5" t="s">
        <v>1359</v>
      </c>
      <c r="L1593" s="5" t="s">
        <v>1394</v>
      </c>
      <c r="M1593" s="5" t="s">
        <v>1353</v>
      </c>
      <c r="N1593" s="5" t="s">
        <v>2587</v>
      </c>
      <c r="O1593" s="13">
        <v>0.5</v>
      </c>
      <c r="P1593" s="18">
        <v>16715.955000000002</v>
      </c>
      <c r="Q1593" s="4">
        <f t="shared" si="172"/>
        <v>9110.6685866743665</v>
      </c>
      <c r="R1593" s="4"/>
      <c r="S1593" s="4">
        <f>Q1593</f>
        <v>9110.6685866743665</v>
      </c>
      <c r="T1593" s="1"/>
    </row>
    <row r="1594" spans="1:20" x14ac:dyDescent="0.25">
      <c r="A1594" s="22" t="s">
        <v>767</v>
      </c>
      <c r="B1594" s="5" t="s">
        <v>1225</v>
      </c>
      <c r="C1594" s="5" t="s">
        <v>1226</v>
      </c>
      <c r="D1594" s="5" t="s">
        <v>1363</v>
      </c>
      <c r="E1594" s="5" t="s">
        <v>1349</v>
      </c>
      <c r="F1594" s="5" t="s">
        <v>1683</v>
      </c>
      <c r="G1594" s="5" t="s">
        <v>1684</v>
      </c>
      <c r="H1594" s="5" t="s">
        <v>1393</v>
      </c>
      <c r="I1594" s="5" t="s">
        <v>1225</v>
      </c>
      <c r="J1594" s="5" t="s">
        <v>1226</v>
      </c>
      <c r="K1594" s="5" t="s">
        <v>1363</v>
      </c>
      <c r="L1594" s="5" t="s">
        <v>1407</v>
      </c>
      <c r="M1594" s="15"/>
      <c r="N1594" s="15"/>
      <c r="O1594" s="13">
        <v>0.3</v>
      </c>
      <c r="P1594" s="18">
        <v>5710.05</v>
      </c>
      <c r="Q1594" s="4">
        <f t="shared" si="172"/>
        <v>3112.1388615451506</v>
      </c>
      <c r="R1594" s="4">
        <f t="shared" si="173"/>
        <v>1369.3410990798664</v>
      </c>
      <c r="S1594" s="16">
        <v>0</v>
      </c>
      <c r="T1594" s="2">
        <f t="shared" ref="T1594:T1598" si="177">Q1594-R1594</f>
        <v>1742.7977624652842</v>
      </c>
    </row>
    <row r="1595" spans="1:20" x14ac:dyDescent="0.25">
      <c r="A1595" s="22" t="s">
        <v>767</v>
      </c>
      <c r="B1595" s="5" t="s">
        <v>1225</v>
      </c>
      <c r="C1595" s="5" t="s">
        <v>1226</v>
      </c>
      <c r="D1595" s="5" t="s">
        <v>1363</v>
      </c>
      <c r="E1595" s="5" t="s">
        <v>1349</v>
      </c>
      <c r="F1595" s="5" t="s">
        <v>2368</v>
      </c>
      <c r="G1595" s="5" t="s">
        <v>2369</v>
      </c>
      <c r="H1595" s="5" t="s">
        <v>1402</v>
      </c>
      <c r="I1595" s="5" t="s">
        <v>1225</v>
      </c>
      <c r="J1595" s="5" t="s">
        <v>1226</v>
      </c>
      <c r="K1595" s="5" t="s">
        <v>1363</v>
      </c>
      <c r="L1595" s="5" t="s">
        <v>1407</v>
      </c>
      <c r="M1595" s="15"/>
      <c r="N1595" s="15"/>
      <c r="O1595" s="13">
        <v>0.3</v>
      </c>
      <c r="P1595" s="18">
        <v>5710.05</v>
      </c>
      <c r="Q1595" s="4">
        <f t="shared" si="172"/>
        <v>3112.1388615451506</v>
      </c>
      <c r="R1595" s="4">
        <f t="shared" si="173"/>
        <v>1369.3410990798664</v>
      </c>
      <c r="S1595" s="16">
        <v>0</v>
      </c>
      <c r="T1595" s="2">
        <f t="shared" si="177"/>
        <v>1742.7977624652842</v>
      </c>
    </row>
    <row r="1596" spans="1:20" x14ac:dyDescent="0.25">
      <c r="A1596" s="22" t="s">
        <v>767</v>
      </c>
      <c r="B1596" s="5" t="s">
        <v>1225</v>
      </c>
      <c r="C1596" s="5" t="s">
        <v>1226</v>
      </c>
      <c r="D1596" s="5" t="s">
        <v>1363</v>
      </c>
      <c r="E1596" s="5" t="s">
        <v>1349</v>
      </c>
      <c r="F1596" s="5" t="s">
        <v>2370</v>
      </c>
      <c r="G1596" s="5" t="s">
        <v>2371</v>
      </c>
      <c r="H1596" s="5" t="s">
        <v>1402</v>
      </c>
      <c r="I1596" s="5" t="s">
        <v>1225</v>
      </c>
      <c r="J1596" s="5" t="s">
        <v>1226</v>
      </c>
      <c r="K1596" s="5" t="s">
        <v>1363</v>
      </c>
      <c r="L1596" s="5" t="s">
        <v>1407</v>
      </c>
      <c r="M1596" s="15"/>
      <c r="N1596" s="15"/>
      <c r="O1596" s="13">
        <v>0.1</v>
      </c>
      <c r="P1596" s="18">
        <v>1903.3500000000001</v>
      </c>
      <c r="Q1596" s="4">
        <f t="shared" si="172"/>
        <v>1037.3796205150502</v>
      </c>
      <c r="R1596" s="4">
        <f t="shared" si="173"/>
        <v>456.44703302662208</v>
      </c>
      <c r="S1596" s="16">
        <v>0</v>
      </c>
      <c r="T1596" s="2">
        <f t="shared" si="177"/>
        <v>580.93258748842811</v>
      </c>
    </row>
    <row r="1597" spans="1:20" x14ac:dyDescent="0.25">
      <c r="A1597" s="22" t="s">
        <v>767</v>
      </c>
      <c r="B1597" s="5" t="s">
        <v>1225</v>
      </c>
      <c r="C1597" s="5" t="s">
        <v>1226</v>
      </c>
      <c r="D1597" s="5" t="s">
        <v>1363</v>
      </c>
      <c r="E1597" s="5" t="s">
        <v>1349</v>
      </c>
      <c r="F1597" s="5" t="s">
        <v>2372</v>
      </c>
      <c r="G1597" s="5" t="s">
        <v>2373</v>
      </c>
      <c r="H1597" s="5" t="s">
        <v>1402</v>
      </c>
      <c r="I1597" s="5" t="s">
        <v>1225</v>
      </c>
      <c r="J1597" s="5" t="s">
        <v>1226</v>
      </c>
      <c r="K1597" s="5" t="s">
        <v>1363</v>
      </c>
      <c r="L1597" s="5" t="s">
        <v>1407</v>
      </c>
      <c r="M1597" s="15"/>
      <c r="N1597" s="15"/>
      <c r="O1597" s="13">
        <v>0.3</v>
      </c>
      <c r="P1597" s="18">
        <v>5710.05</v>
      </c>
      <c r="Q1597" s="4">
        <f t="shared" si="172"/>
        <v>3112.1388615451506</v>
      </c>
      <c r="R1597" s="4">
        <f t="shared" si="173"/>
        <v>1369.3410990798664</v>
      </c>
      <c r="S1597" s="16">
        <v>0</v>
      </c>
      <c r="T1597" s="2">
        <f t="shared" si="177"/>
        <v>1742.7977624652842</v>
      </c>
    </row>
    <row r="1598" spans="1:20" x14ac:dyDescent="0.25">
      <c r="A1598" s="22" t="s">
        <v>768</v>
      </c>
      <c r="B1598" s="5" t="s">
        <v>1149</v>
      </c>
      <c r="C1598" s="5" t="s">
        <v>1150</v>
      </c>
      <c r="D1598" s="5" t="s">
        <v>1353</v>
      </c>
      <c r="E1598" s="5" t="s">
        <v>1354</v>
      </c>
      <c r="F1598" s="5" t="s">
        <v>2084</v>
      </c>
      <c r="G1598" s="5" t="s">
        <v>2085</v>
      </c>
      <c r="H1598" s="5" t="s">
        <v>1393</v>
      </c>
      <c r="I1598" s="5" t="s">
        <v>1149</v>
      </c>
      <c r="J1598" s="5" t="s">
        <v>1150</v>
      </c>
      <c r="K1598" s="5" t="s">
        <v>1353</v>
      </c>
      <c r="L1598" s="5" t="s">
        <v>1399</v>
      </c>
      <c r="M1598" s="15"/>
      <c r="N1598" s="15"/>
      <c r="O1598" s="13">
        <v>0.5</v>
      </c>
      <c r="P1598" s="18">
        <v>19804.584999999999</v>
      </c>
      <c r="Q1598" s="4">
        <f t="shared" si="172"/>
        <v>10794.059354169256</v>
      </c>
      <c r="R1598" s="4">
        <f t="shared" si="173"/>
        <v>4749.3861158344725</v>
      </c>
      <c r="S1598" s="16">
        <v>0</v>
      </c>
      <c r="T1598" s="2">
        <f t="shared" si="177"/>
        <v>6044.6732383347835</v>
      </c>
    </row>
    <row r="1599" spans="1:20" x14ac:dyDescent="0.25">
      <c r="A1599" s="22" t="s">
        <v>768</v>
      </c>
      <c r="B1599" s="5" t="s">
        <v>1149</v>
      </c>
      <c r="C1599" s="5" t="s">
        <v>1150</v>
      </c>
      <c r="D1599" s="5" t="s">
        <v>1353</v>
      </c>
      <c r="E1599" s="5" t="s">
        <v>1354</v>
      </c>
      <c r="F1599" s="5" t="s">
        <v>2084</v>
      </c>
      <c r="G1599" s="5" t="s">
        <v>2085</v>
      </c>
      <c r="H1599" s="5" t="s">
        <v>1393</v>
      </c>
      <c r="I1599" s="5" t="s">
        <v>1175</v>
      </c>
      <c r="J1599" s="5" t="s">
        <v>1176</v>
      </c>
      <c r="K1599" s="5" t="s">
        <v>1359</v>
      </c>
      <c r="L1599" s="5" t="s">
        <v>1394</v>
      </c>
      <c r="M1599" s="5" t="s">
        <v>1353</v>
      </c>
      <c r="N1599" s="5" t="s">
        <v>2587</v>
      </c>
      <c r="O1599" s="13">
        <v>0.5</v>
      </c>
      <c r="P1599" s="18">
        <v>19804.584999999999</v>
      </c>
      <c r="Q1599" s="4">
        <f t="shared" si="172"/>
        <v>10794.059354169256</v>
      </c>
      <c r="R1599" s="4"/>
      <c r="S1599" s="4">
        <f>Q1599</f>
        <v>10794.059354169256</v>
      </c>
      <c r="T1599" s="1"/>
    </row>
    <row r="1600" spans="1:20" x14ac:dyDescent="0.25">
      <c r="A1600" s="22" t="s">
        <v>769</v>
      </c>
      <c r="B1600" s="5" t="s">
        <v>1149</v>
      </c>
      <c r="C1600" s="5" t="s">
        <v>1150</v>
      </c>
      <c r="D1600" s="5" t="s">
        <v>1353</v>
      </c>
      <c r="E1600" s="5" t="s">
        <v>1354</v>
      </c>
      <c r="F1600" s="5" t="s">
        <v>1805</v>
      </c>
      <c r="G1600" s="5" t="s">
        <v>1806</v>
      </c>
      <c r="H1600" s="5" t="s">
        <v>1393</v>
      </c>
      <c r="I1600" s="5" t="s">
        <v>1149</v>
      </c>
      <c r="J1600" s="5" t="s">
        <v>1150</v>
      </c>
      <c r="K1600" s="5" t="s">
        <v>1353</v>
      </c>
      <c r="L1600" s="5" t="s">
        <v>1399</v>
      </c>
      <c r="M1600" s="15"/>
      <c r="N1600" s="15"/>
      <c r="O1600" s="13">
        <v>0.75</v>
      </c>
      <c r="P1600" s="18">
        <v>7498.4025000000001</v>
      </c>
      <c r="Q1600" s="4">
        <f t="shared" si="172"/>
        <v>4086.8415897859581</v>
      </c>
      <c r="R1600" s="4">
        <f t="shared" si="173"/>
        <v>1798.2102995058217</v>
      </c>
      <c r="S1600" s="16">
        <v>0</v>
      </c>
      <c r="T1600" s="2">
        <f t="shared" ref="T1600:T1616" si="178">Q1600-R1600</f>
        <v>2288.6312902801365</v>
      </c>
    </row>
    <row r="1601" spans="1:20" x14ac:dyDescent="0.25">
      <c r="A1601" s="22" t="s">
        <v>769</v>
      </c>
      <c r="B1601" s="5" t="s">
        <v>1149</v>
      </c>
      <c r="C1601" s="5" t="s">
        <v>1150</v>
      </c>
      <c r="D1601" s="5" t="s">
        <v>1353</v>
      </c>
      <c r="E1601" s="5" t="s">
        <v>1354</v>
      </c>
      <c r="F1601" s="5" t="s">
        <v>1811</v>
      </c>
      <c r="G1601" s="5" t="s">
        <v>1812</v>
      </c>
      <c r="H1601" s="5" t="s">
        <v>1398</v>
      </c>
      <c r="I1601" s="5" t="s">
        <v>1145</v>
      </c>
      <c r="J1601" s="5" t="s">
        <v>1146</v>
      </c>
      <c r="K1601" s="5" t="s">
        <v>1350</v>
      </c>
      <c r="L1601" s="5" t="s">
        <v>1351</v>
      </c>
      <c r="M1601" s="15"/>
      <c r="N1601" s="15"/>
      <c r="O1601" s="13">
        <v>0.25</v>
      </c>
      <c r="P1601" s="18">
        <v>2499.4675000000002</v>
      </c>
      <c r="Q1601" s="4">
        <f t="shared" si="172"/>
        <v>1362.2805299286526</v>
      </c>
      <c r="R1601" s="4">
        <f t="shared" si="173"/>
        <v>599.40343316860719</v>
      </c>
      <c r="S1601" s="16">
        <v>0</v>
      </c>
      <c r="T1601" s="2">
        <f t="shared" si="178"/>
        <v>762.87709676004545</v>
      </c>
    </row>
    <row r="1602" spans="1:20" x14ac:dyDescent="0.25">
      <c r="A1602" s="22" t="s">
        <v>770</v>
      </c>
      <c r="B1602" s="5" t="s">
        <v>1313</v>
      </c>
      <c r="C1602" s="5" t="s">
        <v>1314</v>
      </c>
      <c r="D1602" s="5" t="s">
        <v>1363</v>
      </c>
      <c r="E1602" s="5" t="s">
        <v>1349</v>
      </c>
      <c r="F1602" s="5" t="s">
        <v>2374</v>
      </c>
      <c r="G1602" s="5" t="s">
        <v>2375</v>
      </c>
      <c r="H1602" s="5" t="s">
        <v>1393</v>
      </c>
      <c r="I1602" s="5" t="s">
        <v>1313</v>
      </c>
      <c r="J1602" s="5" t="s">
        <v>1314</v>
      </c>
      <c r="K1602" s="5" t="s">
        <v>1363</v>
      </c>
      <c r="L1602" s="5" t="s">
        <v>1407</v>
      </c>
      <c r="M1602" s="15"/>
      <c r="N1602" s="15"/>
      <c r="O1602" s="13">
        <v>1</v>
      </c>
      <c r="P1602" s="18">
        <v>-63.77</v>
      </c>
      <c r="Q1602" s="4">
        <f t="shared" si="172"/>
        <v>-34.756454882310003</v>
      </c>
      <c r="R1602" s="4">
        <f t="shared" si="173"/>
        <v>-15.292840148216401</v>
      </c>
      <c r="S1602" s="16">
        <v>0</v>
      </c>
      <c r="T1602" s="2">
        <f t="shared" si="178"/>
        <v>-19.463614734093603</v>
      </c>
    </row>
    <row r="1603" spans="1:20" x14ac:dyDescent="0.25">
      <c r="A1603" s="22" t="s">
        <v>771</v>
      </c>
      <c r="B1603" s="5" t="s">
        <v>1249</v>
      </c>
      <c r="C1603" s="5" t="s">
        <v>1250</v>
      </c>
      <c r="D1603" s="5" t="s">
        <v>1367</v>
      </c>
      <c r="E1603" s="5" t="s">
        <v>1368</v>
      </c>
      <c r="F1603" s="5" t="s">
        <v>1874</v>
      </c>
      <c r="G1603" s="5" t="s">
        <v>1875</v>
      </c>
      <c r="H1603" s="5" t="s">
        <v>1393</v>
      </c>
      <c r="I1603" s="5" t="s">
        <v>1249</v>
      </c>
      <c r="J1603" s="5" t="s">
        <v>1250</v>
      </c>
      <c r="K1603" s="5" t="s">
        <v>1367</v>
      </c>
      <c r="L1603" s="5" t="s">
        <v>1876</v>
      </c>
      <c r="M1603" s="15"/>
      <c r="N1603" s="15"/>
      <c r="O1603" s="13">
        <v>1</v>
      </c>
      <c r="P1603" s="18">
        <v>6591.24</v>
      </c>
      <c r="Q1603" s="4">
        <f t="shared" si="172"/>
        <v>3592.4123518657202</v>
      </c>
      <c r="R1603" s="4">
        <f t="shared" si="173"/>
        <v>1580.6614348209168</v>
      </c>
      <c r="S1603" s="16">
        <v>0</v>
      </c>
      <c r="T1603" s="2">
        <f t="shared" si="178"/>
        <v>2011.7509170448034</v>
      </c>
    </row>
    <row r="1604" spans="1:20" x14ac:dyDescent="0.25">
      <c r="A1604" s="22" t="s">
        <v>772</v>
      </c>
      <c r="B1604" s="5" t="s">
        <v>1183</v>
      </c>
      <c r="C1604" s="5" t="s">
        <v>1184</v>
      </c>
      <c r="D1604" s="5" t="s">
        <v>1361</v>
      </c>
      <c r="E1604" s="5" t="s">
        <v>1362</v>
      </c>
      <c r="F1604" s="5" t="s">
        <v>2354</v>
      </c>
      <c r="G1604" s="5" t="s">
        <v>2355</v>
      </c>
      <c r="H1604" s="5" t="s">
        <v>1393</v>
      </c>
      <c r="I1604" s="5" t="s">
        <v>1203</v>
      </c>
      <c r="J1604" s="5" t="s">
        <v>1204</v>
      </c>
      <c r="K1604" s="5" t="s">
        <v>1361</v>
      </c>
      <c r="L1604" s="5" t="s">
        <v>1486</v>
      </c>
      <c r="M1604" s="15"/>
      <c r="N1604" s="15"/>
      <c r="O1604" s="13">
        <v>0</v>
      </c>
      <c r="P1604" s="18">
        <v>0</v>
      </c>
      <c r="Q1604" s="4">
        <f t="shared" si="172"/>
        <v>0</v>
      </c>
      <c r="R1604" s="4">
        <f t="shared" si="173"/>
        <v>0</v>
      </c>
      <c r="S1604" s="16">
        <v>0</v>
      </c>
      <c r="T1604" s="2">
        <f t="shared" si="178"/>
        <v>0</v>
      </c>
    </row>
    <row r="1605" spans="1:20" x14ac:dyDescent="0.25">
      <c r="A1605" s="22" t="s">
        <v>772</v>
      </c>
      <c r="B1605" s="5" t="s">
        <v>1183</v>
      </c>
      <c r="C1605" s="5" t="s">
        <v>1184</v>
      </c>
      <c r="D1605" s="5" t="s">
        <v>1361</v>
      </c>
      <c r="E1605" s="5" t="s">
        <v>1362</v>
      </c>
      <c r="F1605" s="5" t="s">
        <v>2354</v>
      </c>
      <c r="G1605" s="5" t="s">
        <v>2355</v>
      </c>
      <c r="H1605" s="5" t="s">
        <v>1393</v>
      </c>
      <c r="I1605" s="5" t="s">
        <v>1183</v>
      </c>
      <c r="J1605" s="5" t="s">
        <v>1184</v>
      </c>
      <c r="K1605" s="5" t="s">
        <v>1361</v>
      </c>
      <c r="L1605" s="5" t="s">
        <v>1486</v>
      </c>
      <c r="M1605" s="15"/>
      <c r="N1605" s="15"/>
      <c r="O1605" s="13">
        <v>1</v>
      </c>
      <c r="P1605" s="18">
        <v>3871.28</v>
      </c>
      <c r="Q1605" s="4">
        <f t="shared" ref="Q1605:Q1668" si="179">P1605*$Q$2</f>
        <v>2109.9571688378401</v>
      </c>
      <c r="R1605" s="4">
        <f t="shared" ref="R1605:R1668" si="180">0.44*Q1605</f>
        <v>928.38115428864967</v>
      </c>
      <c r="S1605" s="16">
        <v>0</v>
      </c>
      <c r="T1605" s="2">
        <f t="shared" si="178"/>
        <v>1181.5760145491904</v>
      </c>
    </row>
    <row r="1606" spans="1:20" x14ac:dyDescent="0.25">
      <c r="A1606" s="22" t="s">
        <v>773</v>
      </c>
      <c r="B1606" s="5" t="s">
        <v>1143</v>
      </c>
      <c r="C1606" s="5" t="s">
        <v>1144</v>
      </c>
      <c r="D1606" s="5" t="s">
        <v>1348</v>
      </c>
      <c r="E1606" s="5" t="s">
        <v>1349</v>
      </c>
      <c r="F1606" s="5" t="s">
        <v>1661</v>
      </c>
      <c r="G1606" s="5" t="s">
        <v>1662</v>
      </c>
      <c r="H1606" s="5" t="s">
        <v>1393</v>
      </c>
      <c r="I1606" s="5" t="s">
        <v>1143</v>
      </c>
      <c r="J1606" s="5" t="s">
        <v>1144</v>
      </c>
      <c r="K1606" s="5" t="s">
        <v>1348</v>
      </c>
      <c r="L1606" s="5" t="s">
        <v>1407</v>
      </c>
      <c r="M1606" s="15"/>
      <c r="N1606" s="15"/>
      <c r="O1606" s="13">
        <v>0.65</v>
      </c>
      <c r="P1606" s="18">
        <v>7897.5260000000007</v>
      </c>
      <c r="Q1606" s="4">
        <f t="shared" si="179"/>
        <v>4304.3751936783792</v>
      </c>
      <c r="R1606" s="4">
        <f t="shared" si="180"/>
        <v>1893.9250852184869</v>
      </c>
      <c r="S1606" s="16">
        <v>0</v>
      </c>
      <c r="T1606" s="2">
        <f t="shared" si="178"/>
        <v>2410.4501084598924</v>
      </c>
    </row>
    <row r="1607" spans="1:20" x14ac:dyDescent="0.25">
      <c r="A1607" s="22" t="s">
        <v>773</v>
      </c>
      <c r="B1607" s="5" t="s">
        <v>1143</v>
      </c>
      <c r="C1607" s="5" t="s">
        <v>1144</v>
      </c>
      <c r="D1607" s="5" t="s">
        <v>1348</v>
      </c>
      <c r="E1607" s="5" t="s">
        <v>1349</v>
      </c>
      <c r="F1607" s="5" t="s">
        <v>1663</v>
      </c>
      <c r="G1607" s="5" t="s">
        <v>1664</v>
      </c>
      <c r="H1607" s="5" t="s">
        <v>1402</v>
      </c>
      <c r="I1607" s="5" t="s">
        <v>1143</v>
      </c>
      <c r="J1607" s="5" t="s">
        <v>1144</v>
      </c>
      <c r="K1607" s="5" t="s">
        <v>1348</v>
      </c>
      <c r="L1607" s="5" t="s">
        <v>1407</v>
      </c>
      <c r="M1607" s="15"/>
      <c r="N1607" s="15"/>
      <c r="O1607" s="13">
        <v>0.35</v>
      </c>
      <c r="P1607" s="18">
        <v>4252.5140000000001</v>
      </c>
      <c r="Q1607" s="4">
        <f t="shared" si="179"/>
        <v>2317.7404889037421</v>
      </c>
      <c r="R1607" s="4">
        <f t="shared" si="180"/>
        <v>1019.8058151176465</v>
      </c>
      <c r="S1607" s="16">
        <v>0</v>
      </c>
      <c r="T1607" s="2">
        <f t="shared" si="178"/>
        <v>1297.9346737860956</v>
      </c>
    </row>
    <row r="1608" spans="1:20" x14ac:dyDescent="0.25">
      <c r="A1608" s="22" t="s">
        <v>774</v>
      </c>
      <c r="B1608" s="5" t="s">
        <v>1147</v>
      </c>
      <c r="C1608" s="5" t="s">
        <v>1148</v>
      </c>
      <c r="D1608" s="5" t="s">
        <v>1336</v>
      </c>
      <c r="E1608" s="5" t="s">
        <v>1352</v>
      </c>
      <c r="F1608" s="5" t="s">
        <v>1653</v>
      </c>
      <c r="G1608" s="5" t="s">
        <v>1654</v>
      </c>
      <c r="H1608" s="5" t="s">
        <v>1393</v>
      </c>
      <c r="I1608" s="5" t="s">
        <v>1147</v>
      </c>
      <c r="J1608" s="5" t="s">
        <v>1148</v>
      </c>
      <c r="K1608" s="5" t="s">
        <v>1336</v>
      </c>
      <c r="L1608" s="5" t="s">
        <v>1352</v>
      </c>
      <c r="M1608" s="15"/>
      <c r="N1608" s="15"/>
      <c r="O1608" s="13">
        <v>0.5</v>
      </c>
      <c r="P1608" s="18">
        <v>3725.8300000000004</v>
      </c>
      <c r="Q1608" s="4">
        <f t="shared" si="179"/>
        <v>2030.6828021664903</v>
      </c>
      <c r="R1608" s="4">
        <f t="shared" si="180"/>
        <v>893.50043295325577</v>
      </c>
      <c r="S1608" s="16">
        <v>0</v>
      </c>
      <c r="T1608" s="2">
        <f t="shared" si="178"/>
        <v>1137.1823692132346</v>
      </c>
    </row>
    <row r="1609" spans="1:20" x14ac:dyDescent="0.25">
      <c r="A1609" s="22" t="s">
        <v>774</v>
      </c>
      <c r="B1609" s="5" t="s">
        <v>1147</v>
      </c>
      <c r="C1609" s="5" t="s">
        <v>1148</v>
      </c>
      <c r="D1609" s="5" t="s">
        <v>1336</v>
      </c>
      <c r="E1609" s="5" t="s">
        <v>1352</v>
      </c>
      <c r="F1609" s="5" t="s">
        <v>1653</v>
      </c>
      <c r="G1609" s="5" t="s">
        <v>1654</v>
      </c>
      <c r="H1609" s="5" t="s">
        <v>1393</v>
      </c>
      <c r="I1609" s="5" t="s">
        <v>1217</v>
      </c>
      <c r="J1609" s="5" t="s">
        <v>1218</v>
      </c>
      <c r="K1609" s="5" t="s">
        <v>1336</v>
      </c>
      <c r="L1609" s="5" t="s">
        <v>1352</v>
      </c>
      <c r="M1609" s="15"/>
      <c r="N1609" s="15"/>
      <c r="O1609" s="13">
        <v>0.5</v>
      </c>
      <c r="P1609" s="18">
        <v>3725.8300000000004</v>
      </c>
      <c r="Q1609" s="4">
        <f t="shared" si="179"/>
        <v>2030.6828021664903</v>
      </c>
      <c r="R1609" s="4">
        <f t="shared" si="180"/>
        <v>893.50043295325577</v>
      </c>
      <c r="S1609" s="16">
        <v>0</v>
      </c>
      <c r="T1609" s="2">
        <f t="shared" si="178"/>
        <v>1137.1823692132346</v>
      </c>
    </row>
    <row r="1610" spans="1:20" x14ac:dyDescent="0.25">
      <c r="A1610" s="22" t="s">
        <v>775</v>
      </c>
      <c r="B1610" s="5" t="s">
        <v>1153</v>
      </c>
      <c r="C1610" s="5" t="s">
        <v>1154</v>
      </c>
      <c r="D1610" s="5" t="s">
        <v>1348</v>
      </c>
      <c r="E1610" s="5" t="s">
        <v>1349</v>
      </c>
      <c r="F1610" s="5" t="s">
        <v>1787</v>
      </c>
      <c r="G1610" s="5" t="s">
        <v>1788</v>
      </c>
      <c r="H1610" s="5" t="s">
        <v>1393</v>
      </c>
      <c r="I1610" s="5" t="s">
        <v>1153</v>
      </c>
      <c r="J1610" s="5" t="s">
        <v>1154</v>
      </c>
      <c r="K1610" s="5" t="s">
        <v>1348</v>
      </c>
      <c r="L1610" s="5" t="s">
        <v>1407</v>
      </c>
      <c r="M1610" s="15"/>
      <c r="N1610" s="15"/>
      <c r="O1610" s="13">
        <v>1</v>
      </c>
      <c r="P1610" s="18">
        <v>13765.199999999999</v>
      </c>
      <c r="Q1610" s="4">
        <f t="shared" si="179"/>
        <v>7502.4235964556001</v>
      </c>
      <c r="R1610" s="4">
        <f t="shared" si="180"/>
        <v>3301.0663824404642</v>
      </c>
      <c r="S1610" s="16">
        <v>0</v>
      </c>
      <c r="T1610" s="2">
        <f t="shared" si="178"/>
        <v>4201.3572140151355</v>
      </c>
    </row>
    <row r="1611" spans="1:20" x14ac:dyDescent="0.25">
      <c r="A1611" s="22" t="s">
        <v>776</v>
      </c>
      <c r="B1611" s="5" t="s">
        <v>1153</v>
      </c>
      <c r="C1611" s="5" t="s">
        <v>1154</v>
      </c>
      <c r="D1611" s="5" t="s">
        <v>1348</v>
      </c>
      <c r="E1611" s="5" t="s">
        <v>1349</v>
      </c>
      <c r="F1611" s="5" t="s">
        <v>2202</v>
      </c>
      <c r="G1611" s="5" t="s">
        <v>2203</v>
      </c>
      <c r="H1611" s="5" t="s">
        <v>1393</v>
      </c>
      <c r="I1611" s="5" t="s">
        <v>1153</v>
      </c>
      <c r="J1611" s="5" t="s">
        <v>1154</v>
      </c>
      <c r="K1611" s="5" t="s">
        <v>1348</v>
      </c>
      <c r="L1611" s="5" t="s">
        <v>1407</v>
      </c>
      <c r="M1611" s="15"/>
      <c r="N1611" s="15"/>
      <c r="O1611" s="13">
        <v>1</v>
      </c>
      <c r="P1611" s="18">
        <v>1971.68</v>
      </c>
      <c r="Q1611" s="4">
        <f t="shared" si="179"/>
        <v>1074.6214044590401</v>
      </c>
      <c r="R1611" s="4">
        <f t="shared" si="180"/>
        <v>472.83341796197766</v>
      </c>
      <c r="S1611" s="16">
        <v>0</v>
      </c>
      <c r="T1611" s="2">
        <f t="shared" si="178"/>
        <v>601.78798649706255</v>
      </c>
    </row>
    <row r="1612" spans="1:20" x14ac:dyDescent="0.25">
      <c r="A1612" s="22" t="s">
        <v>777</v>
      </c>
      <c r="B1612" s="5" t="s">
        <v>1161</v>
      </c>
      <c r="C1612" s="5" t="s">
        <v>1162</v>
      </c>
      <c r="D1612" s="5" t="s">
        <v>1348</v>
      </c>
      <c r="E1612" s="5" t="s">
        <v>1349</v>
      </c>
      <c r="F1612" s="5" t="s">
        <v>2376</v>
      </c>
      <c r="G1612" s="5" t="s">
        <v>2377</v>
      </c>
      <c r="H1612" s="5" t="s">
        <v>1393</v>
      </c>
      <c r="I1612" s="5" t="s">
        <v>1161</v>
      </c>
      <c r="J1612" s="5" t="s">
        <v>1162</v>
      </c>
      <c r="K1612" s="5" t="s">
        <v>1348</v>
      </c>
      <c r="L1612" s="5" t="s">
        <v>1407</v>
      </c>
      <c r="M1612" s="15"/>
      <c r="N1612" s="15"/>
      <c r="O1612" s="13">
        <v>1</v>
      </c>
      <c r="P1612" s="18">
        <v>12100.05</v>
      </c>
      <c r="Q1612" s="4">
        <f t="shared" si="179"/>
        <v>6594.8697177151498</v>
      </c>
      <c r="R1612" s="4">
        <f t="shared" si="180"/>
        <v>2901.742675794666</v>
      </c>
      <c r="S1612" s="16">
        <v>0</v>
      </c>
      <c r="T1612" s="2">
        <f t="shared" si="178"/>
        <v>3693.1270419204839</v>
      </c>
    </row>
    <row r="1613" spans="1:20" x14ac:dyDescent="0.25">
      <c r="A1613" s="22" t="s">
        <v>778</v>
      </c>
      <c r="B1613" s="5" t="s">
        <v>1173</v>
      </c>
      <c r="C1613" s="5" t="s">
        <v>1174</v>
      </c>
      <c r="D1613" s="5" t="s">
        <v>1336</v>
      </c>
      <c r="E1613" s="5" t="s">
        <v>1352</v>
      </c>
      <c r="F1613" s="5" t="s">
        <v>2378</v>
      </c>
      <c r="G1613" s="5" t="s">
        <v>2379</v>
      </c>
      <c r="H1613" s="5" t="s">
        <v>1393</v>
      </c>
      <c r="I1613" s="5" t="s">
        <v>1173</v>
      </c>
      <c r="J1613" s="5" t="s">
        <v>1174</v>
      </c>
      <c r="K1613" s="5" t="s">
        <v>1336</v>
      </c>
      <c r="L1613" s="5" t="s">
        <v>1352</v>
      </c>
      <c r="M1613" s="15"/>
      <c r="N1613" s="15"/>
      <c r="O1613" s="13">
        <v>1</v>
      </c>
      <c r="P1613" s="18">
        <v>18767.359999999997</v>
      </c>
      <c r="Q1613" s="4">
        <f t="shared" si="179"/>
        <v>10228.742372590079</v>
      </c>
      <c r="R1613" s="4">
        <f t="shared" si="180"/>
        <v>4500.6466439396345</v>
      </c>
      <c r="S1613" s="16">
        <v>0</v>
      </c>
      <c r="T1613" s="2">
        <f t="shared" si="178"/>
        <v>5728.0957286504445</v>
      </c>
    </row>
    <row r="1614" spans="1:20" x14ac:dyDescent="0.25">
      <c r="A1614" s="22" t="s">
        <v>779</v>
      </c>
      <c r="B1614" s="5" t="s">
        <v>1161</v>
      </c>
      <c r="C1614" s="5" t="s">
        <v>1162</v>
      </c>
      <c r="D1614" s="5" t="s">
        <v>1348</v>
      </c>
      <c r="E1614" s="5" t="s">
        <v>1349</v>
      </c>
      <c r="F1614" s="5" t="s">
        <v>1919</v>
      </c>
      <c r="G1614" s="5" t="s">
        <v>1920</v>
      </c>
      <c r="H1614" s="5" t="s">
        <v>1393</v>
      </c>
      <c r="I1614" s="5" t="s">
        <v>1161</v>
      </c>
      <c r="J1614" s="5" t="s">
        <v>1162</v>
      </c>
      <c r="K1614" s="5" t="s">
        <v>1348</v>
      </c>
      <c r="L1614" s="5" t="s">
        <v>1407</v>
      </c>
      <c r="M1614" s="15"/>
      <c r="N1614" s="15"/>
      <c r="O1614" s="13">
        <v>1</v>
      </c>
      <c r="P1614" s="18">
        <v>33681.26</v>
      </c>
      <c r="Q1614" s="4">
        <f t="shared" si="179"/>
        <v>18357.239980701783</v>
      </c>
      <c r="R1614" s="4">
        <f t="shared" si="180"/>
        <v>8077.1855915087845</v>
      </c>
      <c r="S1614" s="16">
        <v>0</v>
      </c>
      <c r="T1614" s="2">
        <f t="shared" si="178"/>
        <v>10280.054389192999</v>
      </c>
    </row>
    <row r="1615" spans="1:20" x14ac:dyDescent="0.25">
      <c r="A1615" s="22" t="s">
        <v>780</v>
      </c>
      <c r="B1615" s="5" t="s">
        <v>1141</v>
      </c>
      <c r="C1615" s="5" t="s">
        <v>1142</v>
      </c>
      <c r="D1615" s="5" t="s">
        <v>1336</v>
      </c>
      <c r="E1615" s="5" t="s">
        <v>1352</v>
      </c>
      <c r="F1615" s="5" t="s">
        <v>1671</v>
      </c>
      <c r="G1615" s="5" t="s">
        <v>1672</v>
      </c>
      <c r="H1615" s="5" t="s">
        <v>1402</v>
      </c>
      <c r="I1615" s="5" t="s">
        <v>1141</v>
      </c>
      <c r="J1615" s="5" t="s">
        <v>1142</v>
      </c>
      <c r="K1615" s="5" t="s">
        <v>1336</v>
      </c>
      <c r="L1615" s="5" t="s">
        <v>1352</v>
      </c>
      <c r="M1615" s="15"/>
      <c r="N1615" s="15"/>
      <c r="O1615" s="13">
        <v>1</v>
      </c>
      <c r="P1615" s="18">
        <v>3590.2699999999995</v>
      </c>
      <c r="Q1615" s="4">
        <f t="shared" si="179"/>
        <v>1956.7987654118099</v>
      </c>
      <c r="R1615" s="4">
        <f t="shared" si="180"/>
        <v>860.99145678119635</v>
      </c>
      <c r="S1615" s="16">
        <v>0</v>
      </c>
      <c r="T1615" s="2">
        <f t="shared" si="178"/>
        <v>1095.8073086306135</v>
      </c>
    </row>
    <row r="1616" spans="1:20" x14ac:dyDescent="0.25">
      <c r="A1616" s="22" t="s">
        <v>781</v>
      </c>
      <c r="B1616" s="5" t="s">
        <v>1141</v>
      </c>
      <c r="C1616" s="5" t="s">
        <v>1142</v>
      </c>
      <c r="D1616" s="5" t="s">
        <v>1336</v>
      </c>
      <c r="E1616" s="5" t="s">
        <v>1352</v>
      </c>
      <c r="F1616" s="5" t="s">
        <v>2281</v>
      </c>
      <c r="G1616" s="5" t="s">
        <v>2282</v>
      </c>
      <c r="H1616" s="5" t="s">
        <v>1402</v>
      </c>
      <c r="I1616" s="5" t="s">
        <v>1167</v>
      </c>
      <c r="J1616" s="5" t="s">
        <v>1168</v>
      </c>
      <c r="K1616" s="5" t="s">
        <v>1336</v>
      </c>
      <c r="L1616" s="5" t="s">
        <v>1352</v>
      </c>
      <c r="M1616" s="15"/>
      <c r="N1616" s="15"/>
      <c r="O1616" s="13">
        <v>0.25</v>
      </c>
      <c r="P1616" s="18">
        <v>17952.7775</v>
      </c>
      <c r="Q1616" s="4">
        <f t="shared" si="179"/>
        <v>9784.7718549615838</v>
      </c>
      <c r="R1616" s="4">
        <f t="shared" si="180"/>
        <v>4305.299616183097</v>
      </c>
      <c r="S1616" s="16">
        <v>0</v>
      </c>
      <c r="T1616" s="2">
        <f t="shared" si="178"/>
        <v>5479.4722387784868</v>
      </c>
    </row>
    <row r="1617" spans="1:20" x14ac:dyDescent="0.25">
      <c r="A1617" s="22" t="s">
        <v>781</v>
      </c>
      <c r="B1617" s="5" t="s">
        <v>1141</v>
      </c>
      <c r="C1617" s="5" t="s">
        <v>1142</v>
      </c>
      <c r="D1617" s="5" t="s">
        <v>1336</v>
      </c>
      <c r="E1617" s="5" t="s">
        <v>1352</v>
      </c>
      <c r="F1617" s="5" t="s">
        <v>2281</v>
      </c>
      <c r="G1617" s="5" t="s">
        <v>2282</v>
      </c>
      <c r="H1617" s="5" t="s">
        <v>1402</v>
      </c>
      <c r="I1617" s="5" t="s">
        <v>1231</v>
      </c>
      <c r="J1617" s="5" t="s">
        <v>1232</v>
      </c>
      <c r="K1617" s="5" t="s">
        <v>1359</v>
      </c>
      <c r="L1617" s="5" t="s">
        <v>1394</v>
      </c>
      <c r="M1617" s="5" t="s">
        <v>1336</v>
      </c>
      <c r="N1617" s="5" t="s">
        <v>2588</v>
      </c>
      <c r="O1617" s="13">
        <v>0.25</v>
      </c>
      <c r="P1617" s="18">
        <v>17952.7775</v>
      </c>
      <c r="Q1617" s="4">
        <f t="shared" si="179"/>
        <v>9784.7718549615838</v>
      </c>
      <c r="R1617" s="4"/>
      <c r="S1617" s="4">
        <f>Q1617</f>
        <v>9784.7718549615838</v>
      </c>
      <c r="T1617" s="1"/>
    </row>
    <row r="1618" spans="1:20" x14ac:dyDescent="0.25">
      <c r="A1618" s="22" t="s">
        <v>781</v>
      </c>
      <c r="B1618" s="5" t="s">
        <v>1141</v>
      </c>
      <c r="C1618" s="5" t="s">
        <v>1142</v>
      </c>
      <c r="D1618" s="5" t="s">
        <v>1336</v>
      </c>
      <c r="E1618" s="5" t="s">
        <v>1352</v>
      </c>
      <c r="F1618" s="5" t="s">
        <v>2283</v>
      </c>
      <c r="G1618" s="5" t="s">
        <v>2284</v>
      </c>
      <c r="H1618" s="5" t="s">
        <v>1393</v>
      </c>
      <c r="I1618" s="5" t="s">
        <v>1141</v>
      </c>
      <c r="J1618" s="5" t="s">
        <v>1142</v>
      </c>
      <c r="K1618" s="5" t="s">
        <v>1336</v>
      </c>
      <c r="L1618" s="5" t="s">
        <v>1352</v>
      </c>
      <c r="M1618" s="15"/>
      <c r="N1618" s="15"/>
      <c r="O1618" s="13">
        <v>0.5</v>
      </c>
      <c r="P1618" s="18">
        <v>35905.555</v>
      </c>
      <c r="Q1618" s="4">
        <f t="shared" si="179"/>
        <v>19569.543709923168</v>
      </c>
      <c r="R1618" s="4">
        <f t="shared" si="180"/>
        <v>8610.599232366194</v>
      </c>
      <c r="S1618" s="16">
        <v>0</v>
      </c>
      <c r="T1618" s="2">
        <f t="shared" ref="T1618:T1619" si="181">Q1618-R1618</f>
        <v>10958.944477556974</v>
      </c>
    </row>
    <row r="1619" spans="1:20" x14ac:dyDescent="0.25">
      <c r="A1619" s="22" t="s">
        <v>782</v>
      </c>
      <c r="B1619" s="5" t="s">
        <v>1167</v>
      </c>
      <c r="C1619" s="5" t="s">
        <v>1168</v>
      </c>
      <c r="D1619" s="5" t="s">
        <v>1336</v>
      </c>
      <c r="E1619" s="5" t="s">
        <v>1352</v>
      </c>
      <c r="F1619" s="5" t="s">
        <v>2281</v>
      </c>
      <c r="G1619" s="5" t="s">
        <v>2282</v>
      </c>
      <c r="H1619" s="5" t="s">
        <v>1393</v>
      </c>
      <c r="I1619" s="5" t="s">
        <v>1167</v>
      </c>
      <c r="J1619" s="5" t="s">
        <v>1168</v>
      </c>
      <c r="K1619" s="5" t="s">
        <v>1336</v>
      </c>
      <c r="L1619" s="5" t="s">
        <v>1352</v>
      </c>
      <c r="M1619" s="15"/>
      <c r="N1619" s="15"/>
      <c r="O1619" s="13">
        <v>0.25</v>
      </c>
      <c r="P1619" s="18">
        <v>2720.4449999999997</v>
      </c>
      <c r="Q1619" s="4">
        <f t="shared" si="179"/>
        <v>1482.7195217548349</v>
      </c>
      <c r="R1619" s="4">
        <f t="shared" si="180"/>
        <v>652.39658957212737</v>
      </c>
      <c r="S1619" s="16">
        <v>0</v>
      </c>
      <c r="T1619" s="2">
        <f t="shared" si="181"/>
        <v>830.32293218270752</v>
      </c>
    </row>
    <row r="1620" spans="1:20" x14ac:dyDescent="0.25">
      <c r="A1620" s="22" t="s">
        <v>782</v>
      </c>
      <c r="B1620" s="5" t="s">
        <v>1167</v>
      </c>
      <c r="C1620" s="5" t="s">
        <v>1168</v>
      </c>
      <c r="D1620" s="5" t="s">
        <v>1336</v>
      </c>
      <c r="E1620" s="5" t="s">
        <v>1352</v>
      </c>
      <c r="F1620" s="5" t="s">
        <v>2281</v>
      </c>
      <c r="G1620" s="5" t="s">
        <v>2282</v>
      </c>
      <c r="H1620" s="5" t="s">
        <v>1393</v>
      </c>
      <c r="I1620" s="5" t="s">
        <v>1231</v>
      </c>
      <c r="J1620" s="5" t="s">
        <v>1232</v>
      </c>
      <c r="K1620" s="5" t="s">
        <v>1359</v>
      </c>
      <c r="L1620" s="5" t="s">
        <v>1394</v>
      </c>
      <c r="M1620" s="5" t="s">
        <v>1336</v>
      </c>
      <c r="N1620" s="5" t="s">
        <v>2588</v>
      </c>
      <c r="O1620" s="13">
        <v>0.25</v>
      </c>
      <c r="P1620" s="18">
        <v>2720.4449999999997</v>
      </c>
      <c r="Q1620" s="4">
        <f t="shared" si="179"/>
        <v>1482.7195217548349</v>
      </c>
      <c r="R1620" s="4"/>
      <c r="S1620" s="4">
        <f>Q1620</f>
        <v>1482.7195217548349</v>
      </c>
      <c r="T1620" s="1"/>
    </row>
    <row r="1621" spans="1:20" x14ac:dyDescent="0.25">
      <c r="A1621" s="22" t="s">
        <v>782</v>
      </c>
      <c r="B1621" s="5" t="s">
        <v>1167</v>
      </c>
      <c r="C1621" s="5" t="s">
        <v>1168</v>
      </c>
      <c r="D1621" s="5" t="s">
        <v>1336</v>
      </c>
      <c r="E1621" s="5" t="s">
        <v>1352</v>
      </c>
      <c r="F1621" s="5" t="s">
        <v>2283</v>
      </c>
      <c r="G1621" s="5" t="s">
        <v>2284</v>
      </c>
      <c r="H1621" s="5" t="s">
        <v>1402</v>
      </c>
      <c r="I1621" s="5" t="s">
        <v>1141</v>
      </c>
      <c r="J1621" s="5" t="s">
        <v>1142</v>
      </c>
      <c r="K1621" s="5" t="s">
        <v>1336</v>
      </c>
      <c r="L1621" s="5" t="s">
        <v>1352</v>
      </c>
      <c r="M1621" s="15"/>
      <c r="N1621" s="15"/>
      <c r="O1621" s="13">
        <v>0.5</v>
      </c>
      <c r="P1621" s="18">
        <v>5440.8899999999994</v>
      </c>
      <c r="Q1621" s="4">
        <f t="shared" si="179"/>
        <v>2965.4390435096698</v>
      </c>
      <c r="R1621" s="4">
        <f t="shared" si="180"/>
        <v>1304.7931791442547</v>
      </c>
      <c r="S1621" s="16">
        <v>0</v>
      </c>
      <c r="T1621" s="2">
        <f t="shared" ref="T1621:T1637" si="182">Q1621-R1621</f>
        <v>1660.645864365415</v>
      </c>
    </row>
    <row r="1622" spans="1:20" x14ac:dyDescent="0.25">
      <c r="A1622" s="22" t="s">
        <v>783</v>
      </c>
      <c r="B1622" s="5" t="s">
        <v>1249</v>
      </c>
      <c r="C1622" s="5" t="s">
        <v>1250</v>
      </c>
      <c r="D1622" s="5" t="s">
        <v>1367</v>
      </c>
      <c r="E1622" s="5" t="s">
        <v>1368</v>
      </c>
      <c r="F1622" s="5" t="s">
        <v>1874</v>
      </c>
      <c r="G1622" s="5" t="s">
        <v>1875</v>
      </c>
      <c r="H1622" s="5" t="s">
        <v>1393</v>
      </c>
      <c r="I1622" s="5" t="s">
        <v>1249</v>
      </c>
      <c r="J1622" s="5" t="s">
        <v>1250</v>
      </c>
      <c r="K1622" s="5" t="s">
        <v>1367</v>
      </c>
      <c r="L1622" s="5" t="s">
        <v>1876</v>
      </c>
      <c r="M1622" s="15"/>
      <c r="N1622" s="15"/>
      <c r="O1622" s="13">
        <v>1</v>
      </c>
      <c r="P1622" s="18">
        <v>2658.6299999999997</v>
      </c>
      <c r="Q1622" s="4">
        <f t="shared" si="179"/>
        <v>1449.02859720489</v>
      </c>
      <c r="R1622" s="4">
        <f t="shared" si="180"/>
        <v>637.5725827701516</v>
      </c>
      <c r="S1622" s="16">
        <v>0</v>
      </c>
      <c r="T1622" s="2">
        <f t="shared" si="182"/>
        <v>811.45601443473845</v>
      </c>
    </row>
    <row r="1623" spans="1:20" x14ac:dyDescent="0.25">
      <c r="A1623" s="22" t="s">
        <v>784</v>
      </c>
      <c r="B1623" s="5" t="s">
        <v>1161</v>
      </c>
      <c r="C1623" s="5" t="s">
        <v>1162</v>
      </c>
      <c r="D1623" s="5" t="s">
        <v>1348</v>
      </c>
      <c r="E1623" s="5" t="s">
        <v>1349</v>
      </c>
      <c r="F1623" s="5" t="s">
        <v>1595</v>
      </c>
      <c r="G1623" s="5" t="s">
        <v>1596</v>
      </c>
      <c r="H1623" s="5" t="s">
        <v>1393</v>
      </c>
      <c r="I1623" s="5" t="s">
        <v>1161</v>
      </c>
      <c r="J1623" s="5" t="s">
        <v>1162</v>
      </c>
      <c r="K1623" s="5" t="s">
        <v>1348</v>
      </c>
      <c r="L1623" s="5" t="s">
        <v>1407</v>
      </c>
      <c r="M1623" s="15"/>
      <c r="N1623" s="15"/>
      <c r="O1623" s="13">
        <v>1</v>
      </c>
      <c r="P1623" s="18">
        <v>7059.68</v>
      </c>
      <c r="Q1623" s="4">
        <f t="shared" si="179"/>
        <v>3847.7254101230405</v>
      </c>
      <c r="R1623" s="4">
        <f t="shared" si="180"/>
        <v>1692.9991804541378</v>
      </c>
      <c r="S1623" s="16">
        <v>0</v>
      </c>
      <c r="T1623" s="2">
        <f t="shared" si="182"/>
        <v>2154.7262296689028</v>
      </c>
    </row>
    <row r="1624" spans="1:20" x14ac:dyDescent="0.25">
      <c r="A1624" s="22" t="s">
        <v>785</v>
      </c>
      <c r="B1624" s="5" t="s">
        <v>1181</v>
      </c>
      <c r="C1624" s="5" t="s">
        <v>1182</v>
      </c>
      <c r="D1624" s="5" t="s">
        <v>1346</v>
      </c>
      <c r="E1624" s="5" t="s">
        <v>1347</v>
      </c>
      <c r="F1624" s="5" t="s">
        <v>2380</v>
      </c>
      <c r="G1624" s="5" t="s">
        <v>2381</v>
      </c>
      <c r="H1624" s="5" t="s">
        <v>1398</v>
      </c>
      <c r="I1624" s="5" t="s">
        <v>1227</v>
      </c>
      <c r="J1624" s="5" t="s">
        <v>1228</v>
      </c>
      <c r="K1624" s="5" t="s">
        <v>1346</v>
      </c>
      <c r="L1624" s="5" t="s">
        <v>1395</v>
      </c>
      <c r="M1624" s="15"/>
      <c r="N1624" s="15"/>
      <c r="O1624" s="13">
        <v>0.05</v>
      </c>
      <c r="P1624" s="18">
        <v>69.964500000000001</v>
      </c>
      <c r="Q1624" s="4">
        <f t="shared" si="179"/>
        <v>38.132632705243502</v>
      </c>
      <c r="R1624" s="4">
        <f t="shared" si="180"/>
        <v>16.77835839030714</v>
      </c>
      <c r="S1624" s="16">
        <v>0</v>
      </c>
      <c r="T1624" s="2">
        <f t="shared" si="182"/>
        <v>21.354274314936362</v>
      </c>
    </row>
    <row r="1625" spans="1:20" x14ac:dyDescent="0.25">
      <c r="A1625" s="22" t="s">
        <v>785</v>
      </c>
      <c r="B1625" s="5" t="s">
        <v>1181</v>
      </c>
      <c r="C1625" s="5" t="s">
        <v>1182</v>
      </c>
      <c r="D1625" s="5" t="s">
        <v>1346</v>
      </c>
      <c r="E1625" s="5" t="s">
        <v>1347</v>
      </c>
      <c r="F1625" s="5" t="s">
        <v>1617</v>
      </c>
      <c r="G1625" s="5" t="s">
        <v>1618</v>
      </c>
      <c r="H1625" s="5" t="s">
        <v>1402</v>
      </c>
      <c r="I1625" s="5" t="s">
        <v>1181</v>
      </c>
      <c r="J1625" s="5" t="s">
        <v>1182</v>
      </c>
      <c r="K1625" s="5" t="s">
        <v>1346</v>
      </c>
      <c r="L1625" s="5" t="s">
        <v>1395</v>
      </c>
      <c r="M1625" s="15"/>
      <c r="N1625" s="15"/>
      <c r="O1625" s="13">
        <v>0.35</v>
      </c>
      <c r="P1625" s="18">
        <v>489.75149999999996</v>
      </c>
      <c r="Q1625" s="4">
        <f t="shared" si="179"/>
        <v>266.92842893670451</v>
      </c>
      <c r="R1625" s="4">
        <f t="shared" si="180"/>
        <v>117.44850873214999</v>
      </c>
      <c r="S1625" s="16">
        <v>0</v>
      </c>
      <c r="T1625" s="2">
        <f t="shared" si="182"/>
        <v>149.4799202045545</v>
      </c>
    </row>
    <row r="1626" spans="1:20" x14ac:dyDescent="0.25">
      <c r="A1626" s="22" t="s">
        <v>785</v>
      </c>
      <c r="B1626" s="5" t="s">
        <v>1181</v>
      </c>
      <c r="C1626" s="5" t="s">
        <v>1182</v>
      </c>
      <c r="D1626" s="5" t="s">
        <v>1346</v>
      </c>
      <c r="E1626" s="5" t="s">
        <v>1347</v>
      </c>
      <c r="F1626" s="5" t="s">
        <v>2194</v>
      </c>
      <c r="G1626" s="5" t="s">
        <v>2195</v>
      </c>
      <c r="H1626" s="5" t="s">
        <v>1393</v>
      </c>
      <c r="I1626" s="5" t="s">
        <v>1181</v>
      </c>
      <c r="J1626" s="5" t="s">
        <v>1182</v>
      </c>
      <c r="K1626" s="5" t="s">
        <v>1346</v>
      </c>
      <c r="L1626" s="5" t="s">
        <v>1395</v>
      </c>
      <c r="M1626" s="15"/>
      <c r="N1626" s="15"/>
      <c r="O1626" s="13">
        <v>0.6</v>
      </c>
      <c r="P1626" s="18">
        <v>839.57399999999996</v>
      </c>
      <c r="Q1626" s="4">
        <f t="shared" si="179"/>
        <v>457.59159246292199</v>
      </c>
      <c r="R1626" s="4">
        <f t="shared" si="180"/>
        <v>201.34030068368568</v>
      </c>
      <c r="S1626" s="16">
        <v>0</v>
      </c>
      <c r="T1626" s="2">
        <f t="shared" si="182"/>
        <v>256.25129177923634</v>
      </c>
    </row>
    <row r="1627" spans="1:20" x14ac:dyDescent="0.25">
      <c r="A1627" s="22" t="s">
        <v>786</v>
      </c>
      <c r="B1627" s="5" t="s">
        <v>1169</v>
      </c>
      <c r="C1627" s="5" t="s">
        <v>1170</v>
      </c>
      <c r="D1627" s="5" t="s">
        <v>1348</v>
      </c>
      <c r="E1627" s="5" t="s">
        <v>1349</v>
      </c>
      <c r="F1627" s="5" t="s">
        <v>1487</v>
      </c>
      <c r="G1627" s="5" t="s">
        <v>1488</v>
      </c>
      <c r="H1627" s="5" t="s">
        <v>1393</v>
      </c>
      <c r="I1627" s="5" t="s">
        <v>1169</v>
      </c>
      <c r="J1627" s="5" t="s">
        <v>1170</v>
      </c>
      <c r="K1627" s="5" t="s">
        <v>1348</v>
      </c>
      <c r="L1627" s="5" t="s">
        <v>1407</v>
      </c>
      <c r="M1627" s="15"/>
      <c r="N1627" s="15"/>
      <c r="O1627" s="13">
        <v>1</v>
      </c>
      <c r="P1627" s="18">
        <v>63358.560000000005</v>
      </c>
      <c r="Q1627" s="4">
        <f t="shared" si="179"/>
        <v>34532.208437323687</v>
      </c>
      <c r="R1627" s="4">
        <f t="shared" si="180"/>
        <v>15194.171712422421</v>
      </c>
      <c r="S1627" s="16">
        <v>0</v>
      </c>
      <c r="T1627" s="2">
        <f t="shared" si="182"/>
        <v>19338.036724901263</v>
      </c>
    </row>
    <row r="1628" spans="1:20" x14ac:dyDescent="0.25">
      <c r="A1628" s="22" t="s">
        <v>787</v>
      </c>
      <c r="B1628" s="5" t="s">
        <v>1153</v>
      </c>
      <c r="C1628" s="5" t="s">
        <v>1154</v>
      </c>
      <c r="D1628" s="5" t="s">
        <v>1348</v>
      </c>
      <c r="E1628" s="5" t="s">
        <v>1349</v>
      </c>
      <c r="F1628" s="5" t="s">
        <v>1425</v>
      </c>
      <c r="G1628" s="5" t="s">
        <v>1426</v>
      </c>
      <c r="H1628" s="5" t="s">
        <v>1393</v>
      </c>
      <c r="I1628" s="5" t="s">
        <v>1153</v>
      </c>
      <c r="J1628" s="5" t="s">
        <v>1154</v>
      </c>
      <c r="K1628" s="5" t="s">
        <v>1348</v>
      </c>
      <c r="L1628" s="5" t="s">
        <v>1407</v>
      </c>
      <c r="M1628" s="15"/>
      <c r="N1628" s="15"/>
      <c r="O1628" s="13">
        <v>0.8</v>
      </c>
      <c r="P1628" s="18">
        <v>34513.880000000005</v>
      </c>
      <c r="Q1628" s="4">
        <f t="shared" si="179"/>
        <v>18811.041446345644</v>
      </c>
      <c r="R1628" s="4">
        <f t="shared" si="180"/>
        <v>8276.8582363920832</v>
      </c>
      <c r="S1628" s="16">
        <v>0</v>
      </c>
      <c r="T1628" s="2">
        <f t="shared" si="182"/>
        <v>10534.18320995356</v>
      </c>
    </row>
    <row r="1629" spans="1:20" x14ac:dyDescent="0.25">
      <c r="A1629" s="22" t="s">
        <v>787</v>
      </c>
      <c r="B1629" s="5" t="s">
        <v>1153</v>
      </c>
      <c r="C1629" s="5" t="s">
        <v>1154</v>
      </c>
      <c r="D1629" s="5" t="s">
        <v>1348</v>
      </c>
      <c r="E1629" s="5" t="s">
        <v>1349</v>
      </c>
      <c r="F1629" s="23">
        <v>8005059</v>
      </c>
      <c r="G1629" s="5" t="s">
        <v>1570</v>
      </c>
      <c r="H1629" s="5" t="s">
        <v>1398</v>
      </c>
      <c r="I1629" s="5" t="s">
        <v>1157</v>
      </c>
      <c r="J1629" s="5" t="s">
        <v>1158</v>
      </c>
      <c r="K1629" s="5" t="s">
        <v>1357</v>
      </c>
      <c r="L1629" s="5" t="s">
        <v>1433</v>
      </c>
      <c r="M1629" s="15"/>
      <c r="N1629" s="15"/>
      <c r="O1629" s="13">
        <v>0.2</v>
      </c>
      <c r="P1629" s="18">
        <v>8628.4700000000012</v>
      </c>
      <c r="Q1629" s="4">
        <f t="shared" si="179"/>
        <v>4702.7603615864109</v>
      </c>
      <c r="R1629" s="4">
        <f t="shared" si="180"/>
        <v>2069.2145590980208</v>
      </c>
      <c r="S1629" s="16">
        <v>0</v>
      </c>
      <c r="T1629" s="2">
        <f t="shared" si="182"/>
        <v>2633.5458024883901</v>
      </c>
    </row>
    <row r="1630" spans="1:20" x14ac:dyDescent="0.25">
      <c r="A1630" s="22" t="s">
        <v>788</v>
      </c>
      <c r="B1630" s="5" t="s">
        <v>1157</v>
      </c>
      <c r="C1630" s="5" t="s">
        <v>1158</v>
      </c>
      <c r="D1630" s="5" t="s">
        <v>1357</v>
      </c>
      <c r="E1630" s="5" t="s">
        <v>1358</v>
      </c>
      <c r="F1630" s="5" t="s">
        <v>1425</v>
      </c>
      <c r="G1630" s="5" t="s">
        <v>1426</v>
      </c>
      <c r="H1630" s="5" t="s">
        <v>1393</v>
      </c>
      <c r="I1630" s="5" t="s">
        <v>1153</v>
      </c>
      <c r="J1630" s="5" t="s">
        <v>1154</v>
      </c>
      <c r="K1630" s="5" t="s">
        <v>1348</v>
      </c>
      <c r="L1630" s="5" t="s">
        <v>1407</v>
      </c>
      <c r="M1630" s="15"/>
      <c r="N1630" s="15"/>
      <c r="O1630" s="13">
        <v>0.8</v>
      </c>
      <c r="P1630" s="18">
        <v>16283.832000000002</v>
      </c>
      <c r="Q1630" s="4">
        <f t="shared" si="179"/>
        <v>8875.1493212970981</v>
      </c>
      <c r="R1630" s="4">
        <f t="shared" si="180"/>
        <v>3905.0657013707232</v>
      </c>
      <c r="S1630" s="16">
        <v>0</v>
      </c>
      <c r="T1630" s="2">
        <f t="shared" si="182"/>
        <v>4970.0836199263749</v>
      </c>
    </row>
    <row r="1631" spans="1:20" x14ac:dyDescent="0.25">
      <c r="A1631" s="22" t="s">
        <v>788</v>
      </c>
      <c r="B1631" s="5" t="s">
        <v>1157</v>
      </c>
      <c r="C1631" s="5" t="s">
        <v>1158</v>
      </c>
      <c r="D1631" s="5" t="s">
        <v>1357</v>
      </c>
      <c r="E1631" s="5" t="s">
        <v>1358</v>
      </c>
      <c r="F1631" s="5" t="s">
        <v>1569</v>
      </c>
      <c r="G1631" s="5" t="s">
        <v>1570</v>
      </c>
      <c r="H1631" s="5" t="s">
        <v>1398</v>
      </c>
      <c r="I1631" s="5" t="s">
        <v>1157</v>
      </c>
      <c r="J1631" s="5" t="s">
        <v>1158</v>
      </c>
      <c r="K1631" s="5" t="s">
        <v>1357</v>
      </c>
      <c r="L1631" s="5" t="s">
        <v>1433</v>
      </c>
      <c r="M1631" s="15"/>
      <c r="N1631" s="15"/>
      <c r="O1631" s="13">
        <v>0.2</v>
      </c>
      <c r="P1631" s="18">
        <v>4070.9580000000005</v>
      </c>
      <c r="Q1631" s="4">
        <f t="shared" si="179"/>
        <v>2218.7873303242745</v>
      </c>
      <c r="R1631" s="4">
        <f t="shared" si="180"/>
        <v>976.2664253426808</v>
      </c>
      <c r="S1631" s="16">
        <v>0</v>
      </c>
      <c r="T1631" s="2">
        <f t="shared" si="182"/>
        <v>1242.5209049815937</v>
      </c>
    </row>
    <row r="1632" spans="1:20" x14ac:dyDescent="0.25">
      <c r="A1632" s="22" t="s">
        <v>789</v>
      </c>
      <c r="B1632" s="5" t="s">
        <v>1173</v>
      </c>
      <c r="C1632" s="5" t="s">
        <v>1174</v>
      </c>
      <c r="D1632" s="5" t="s">
        <v>1336</v>
      </c>
      <c r="E1632" s="5" t="s">
        <v>1352</v>
      </c>
      <c r="F1632" s="5" t="s">
        <v>1872</v>
      </c>
      <c r="G1632" s="5" t="s">
        <v>1873</v>
      </c>
      <c r="H1632" s="5" t="s">
        <v>1393</v>
      </c>
      <c r="I1632" s="5" t="s">
        <v>1173</v>
      </c>
      <c r="J1632" s="5" t="s">
        <v>1174</v>
      </c>
      <c r="K1632" s="5" t="s">
        <v>1336</v>
      </c>
      <c r="L1632" s="5" t="s">
        <v>1352</v>
      </c>
      <c r="M1632" s="15"/>
      <c r="N1632" s="15"/>
      <c r="O1632" s="13">
        <v>1</v>
      </c>
      <c r="P1632" s="18">
        <v>5121.53</v>
      </c>
      <c r="Q1632" s="4">
        <f t="shared" si="179"/>
        <v>2791.37880466359</v>
      </c>
      <c r="R1632" s="4">
        <f t="shared" si="180"/>
        <v>1228.2066740519797</v>
      </c>
      <c r="S1632" s="16">
        <v>0</v>
      </c>
      <c r="T1632" s="2">
        <f t="shared" si="182"/>
        <v>1563.1721306116103</v>
      </c>
    </row>
    <row r="1633" spans="1:20" x14ac:dyDescent="0.25">
      <c r="A1633" s="22" t="s">
        <v>790</v>
      </c>
      <c r="B1633" s="5" t="s">
        <v>1163</v>
      </c>
      <c r="C1633" s="5" t="s">
        <v>1164</v>
      </c>
      <c r="D1633" s="5" t="s">
        <v>1348</v>
      </c>
      <c r="E1633" s="5" t="s">
        <v>1349</v>
      </c>
      <c r="F1633" s="5" t="s">
        <v>2382</v>
      </c>
      <c r="G1633" s="5" t="s">
        <v>2383</v>
      </c>
      <c r="H1633" s="5" t="s">
        <v>1393</v>
      </c>
      <c r="I1633" s="5" t="s">
        <v>1163</v>
      </c>
      <c r="J1633" s="14" t="s">
        <v>1164</v>
      </c>
      <c r="K1633" s="5" t="s">
        <v>1348</v>
      </c>
      <c r="L1633" s="5" t="s">
        <v>1407</v>
      </c>
      <c r="M1633" s="15"/>
      <c r="N1633" s="15"/>
      <c r="O1633" s="13">
        <v>1</v>
      </c>
      <c r="P1633" s="18">
        <v>22893.269999999997</v>
      </c>
      <c r="Q1633" s="4">
        <f t="shared" si="179"/>
        <v>12477.480098220809</v>
      </c>
      <c r="R1633" s="4">
        <f t="shared" si="180"/>
        <v>5490.0912432171563</v>
      </c>
      <c r="S1633" s="16">
        <v>0</v>
      </c>
      <c r="T1633" s="2">
        <f t="shared" si="182"/>
        <v>6987.3888550036527</v>
      </c>
    </row>
    <row r="1634" spans="1:20" x14ac:dyDescent="0.25">
      <c r="A1634" s="22" t="s">
        <v>791</v>
      </c>
      <c r="B1634" s="5" t="s">
        <v>1297</v>
      </c>
      <c r="C1634" s="5" t="s">
        <v>1298</v>
      </c>
      <c r="D1634" s="5" t="s">
        <v>1353</v>
      </c>
      <c r="E1634" s="5" t="s">
        <v>1354</v>
      </c>
      <c r="F1634" s="5" t="s">
        <v>2214</v>
      </c>
      <c r="G1634" s="5" t="s">
        <v>2215</v>
      </c>
      <c r="H1634" s="5" t="s">
        <v>1393</v>
      </c>
      <c r="I1634" s="5" t="s">
        <v>1297</v>
      </c>
      <c r="J1634" s="5" t="s">
        <v>1298</v>
      </c>
      <c r="K1634" s="5" t="s">
        <v>1353</v>
      </c>
      <c r="L1634" s="5" t="s">
        <v>1399</v>
      </c>
      <c r="M1634" s="15"/>
      <c r="N1634" s="15"/>
      <c r="O1634" s="13">
        <v>1</v>
      </c>
      <c r="P1634" s="18">
        <v>3971.67</v>
      </c>
      <c r="Q1634" s="4">
        <f t="shared" si="179"/>
        <v>2164.6725601760104</v>
      </c>
      <c r="R1634" s="4">
        <f t="shared" si="180"/>
        <v>952.45592647744456</v>
      </c>
      <c r="S1634" s="16">
        <v>0</v>
      </c>
      <c r="T1634" s="2">
        <f t="shared" si="182"/>
        <v>1212.2166336985658</v>
      </c>
    </row>
    <row r="1635" spans="1:20" x14ac:dyDescent="0.25">
      <c r="A1635" s="22" t="s">
        <v>791</v>
      </c>
      <c r="B1635" s="5" t="s">
        <v>1297</v>
      </c>
      <c r="C1635" s="5" t="s">
        <v>1298</v>
      </c>
      <c r="D1635" s="5" t="s">
        <v>1353</v>
      </c>
      <c r="E1635" s="5" t="s">
        <v>1354</v>
      </c>
      <c r="F1635" s="5" t="s">
        <v>2214</v>
      </c>
      <c r="G1635" s="5" t="s">
        <v>2215</v>
      </c>
      <c r="H1635" s="5" t="s">
        <v>1393</v>
      </c>
      <c r="I1635" s="5" t="s">
        <v>1299</v>
      </c>
      <c r="J1635" s="5" t="s">
        <v>1300</v>
      </c>
      <c r="K1635" s="5" t="s">
        <v>1353</v>
      </c>
      <c r="L1635" s="5" t="s">
        <v>1399</v>
      </c>
      <c r="M1635" s="15"/>
      <c r="N1635" s="15"/>
      <c r="O1635" s="13">
        <v>0</v>
      </c>
      <c r="P1635" s="18">
        <v>0</v>
      </c>
      <c r="Q1635" s="4">
        <f t="shared" si="179"/>
        <v>0</v>
      </c>
      <c r="R1635" s="4">
        <f t="shared" si="180"/>
        <v>0</v>
      </c>
      <c r="S1635" s="16">
        <v>0</v>
      </c>
      <c r="T1635" s="2">
        <f t="shared" si="182"/>
        <v>0</v>
      </c>
    </row>
    <row r="1636" spans="1:20" x14ac:dyDescent="0.25">
      <c r="A1636" s="22" t="s">
        <v>792</v>
      </c>
      <c r="B1636" s="5" t="s">
        <v>1161</v>
      </c>
      <c r="C1636" s="5" t="s">
        <v>1162</v>
      </c>
      <c r="D1636" s="5" t="s">
        <v>1348</v>
      </c>
      <c r="E1636" s="5" t="s">
        <v>1349</v>
      </c>
      <c r="F1636" s="5" t="s">
        <v>1436</v>
      </c>
      <c r="G1636" s="5" t="s">
        <v>1437</v>
      </c>
      <c r="H1636" s="5" t="s">
        <v>1393</v>
      </c>
      <c r="I1636" s="5" t="s">
        <v>1161</v>
      </c>
      <c r="J1636" s="5" t="s">
        <v>1162</v>
      </c>
      <c r="K1636" s="5" t="s">
        <v>1348</v>
      </c>
      <c r="L1636" s="5" t="s">
        <v>1407</v>
      </c>
      <c r="M1636" s="15"/>
      <c r="N1636" s="15"/>
      <c r="O1636" s="13">
        <v>1</v>
      </c>
      <c r="P1636" s="18">
        <v>34702.379999999997</v>
      </c>
      <c r="Q1636" s="4">
        <f t="shared" si="179"/>
        <v>18913.779281461138</v>
      </c>
      <c r="R1636" s="4">
        <f t="shared" si="180"/>
        <v>8322.0628838429002</v>
      </c>
      <c r="S1636" s="16">
        <v>0</v>
      </c>
      <c r="T1636" s="2">
        <f t="shared" si="182"/>
        <v>10591.716397618238</v>
      </c>
    </row>
    <row r="1637" spans="1:20" x14ac:dyDescent="0.25">
      <c r="A1637" s="22" t="s">
        <v>793</v>
      </c>
      <c r="B1637" s="5" t="s">
        <v>1177</v>
      </c>
      <c r="C1637" s="5" t="s">
        <v>1178</v>
      </c>
      <c r="D1637" s="5" t="s">
        <v>1336</v>
      </c>
      <c r="E1637" s="5" t="s">
        <v>1352</v>
      </c>
      <c r="F1637" s="5" t="s">
        <v>1929</v>
      </c>
      <c r="G1637" s="5" t="s">
        <v>1930</v>
      </c>
      <c r="H1637" s="5" t="s">
        <v>1393</v>
      </c>
      <c r="I1637" s="5" t="s">
        <v>1177</v>
      </c>
      <c r="J1637" s="5" t="s">
        <v>1178</v>
      </c>
      <c r="K1637" s="5" t="s">
        <v>1336</v>
      </c>
      <c r="L1637" s="5" t="s">
        <v>1352</v>
      </c>
      <c r="M1637" s="15"/>
      <c r="N1637" s="15"/>
      <c r="O1637" s="13">
        <v>0.5</v>
      </c>
      <c r="P1637" s="18">
        <v>1960.9550000000006</v>
      </c>
      <c r="Q1637" s="4">
        <f t="shared" si="179"/>
        <v>1068.7759759093653</v>
      </c>
      <c r="R1637" s="4">
        <f t="shared" si="180"/>
        <v>470.26142940012073</v>
      </c>
      <c r="S1637" s="16">
        <v>0</v>
      </c>
      <c r="T1637" s="2">
        <f t="shared" si="182"/>
        <v>598.51454650924461</v>
      </c>
    </row>
    <row r="1638" spans="1:20" x14ac:dyDescent="0.25">
      <c r="A1638" s="22" t="s">
        <v>793</v>
      </c>
      <c r="B1638" s="5" t="s">
        <v>1177</v>
      </c>
      <c r="C1638" s="5" t="s">
        <v>1178</v>
      </c>
      <c r="D1638" s="5" t="s">
        <v>1336</v>
      </c>
      <c r="E1638" s="5" t="s">
        <v>1352</v>
      </c>
      <c r="F1638" s="5" t="s">
        <v>1929</v>
      </c>
      <c r="G1638" s="5" t="s">
        <v>1930</v>
      </c>
      <c r="H1638" s="5" t="s">
        <v>1393</v>
      </c>
      <c r="I1638" s="5" t="s">
        <v>1175</v>
      </c>
      <c r="J1638" s="5" t="s">
        <v>1176</v>
      </c>
      <c r="K1638" s="5" t="s">
        <v>1359</v>
      </c>
      <c r="L1638" s="5" t="s">
        <v>1394</v>
      </c>
      <c r="M1638" s="5" t="s">
        <v>1336</v>
      </c>
      <c r="N1638" s="5" t="s">
        <v>2588</v>
      </c>
      <c r="O1638" s="13">
        <v>0.5</v>
      </c>
      <c r="P1638" s="18">
        <v>1960.9550000000006</v>
      </c>
      <c r="Q1638" s="4">
        <f t="shared" si="179"/>
        <v>1068.7759759093653</v>
      </c>
      <c r="R1638" s="4"/>
      <c r="S1638" s="4">
        <f>Q1638</f>
        <v>1068.7759759093653</v>
      </c>
      <c r="T1638" s="1"/>
    </row>
    <row r="1639" spans="1:20" x14ac:dyDescent="0.25">
      <c r="A1639" s="22" t="s">
        <v>794</v>
      </c>
      <c r="B1639" s="5" t="s">
        <v>1161</v>
      </c>
      <c r="C1639" s="5" t="s">
        <v>1162</v>
      </c>
      <c r="D1639" s="5" t="s">
        <v>1348</v>
      </c>
      <c r="E1639" s="5" t="s">
        <v>1349</v>
      </c>
      <c r="F1639" s="5" t="s">
        <v>1971</v>
      </c>
      <c r="G1639" s="5" t="s">
        <v>1972</v>
      </c>
      <c r="H1639" s="5" t="s">
        <v>1393</v>
      </c>
      <c r="I1639" s="5" t="s">
        <v>1161</v>
      </c>
      <c r="J1639" s="5" t="s">
        <v>1162</v>
      </c>
      <c r="K1639" s="5" t="s">
        <v>1348</v>
      </c>
      <c r="L1639" s="5" t="s">
        <v>1407</v>
      </c>
      <c r="M1639" s="15"/>
      <c r="N1639" s="15"/>
      <c r="O1639" s="13">
        <v>1</v>
      </c>
      <c r="P1639" s="18">
        <v>74041.010000000009</v>
      </c>
      <c r="Q1639" s="4">
        <f t="shared" si="179"/>
        <v>40354.446032706037</v>
      </c>
      <c r="R1639" s="4">
        <f t="shared" si="180"/>
        <v>17755.956254390658</v>
      </c>
      <c r="S1639" s="16">
        <v>0</v>
      </c>
      <c r="T1639" s="2">
        <f t="shared" ref="T1639:T1651" si="183">Q1639-R1639</f>
        <v>22598.489778315379</v>
      </c>
    </row>
    <row r="1640" spans="1:20" x14ac:dyDescent="0.25">
      <c r="A1640" s="22" t="s">
        <v>795</v>
      </c>
      <c r="B1640" s="5" t="s">
        <v>1155</v>
      </c>
      <c r="C1640" s="5" t="s">
        <v>1156</v>
      </c>
      <c r="D1640" s="5" t="s">
        <v>1336</v>
      </c>
      <c r="E1640" s="5" t="s">
        <v>1352</v>
      </c>
      <c r="F1640" s="5" t="s">
        <v>2161</v>
      </c>
      <c r="G1640" s="5" t="s">
        <v>2162</v>
      </c>
      <c r="H1640" s="5" t="s">
        <v>1393</v>
      </c>
      <c r="I1640" s="5" t="s">
        <v>1155</v>
      </c>
      <c r="J1640" s="5" t="s">
        <v>1156</v>
      </c>
      <c r="K1640" s="5" t="s">
        <v>1336</v>
      </c>
      <c r="L1640" s="5" t="s">
        <v>1352</v>
      </c>
      <c r="M1640" s="15"/>
      <c r="N1640" s="15"/>
      <c r="O1640" s="13">
        <v>1</v>
      </c>
      <c r="P1640" s="18">
        <v>33081.369999999995</v>
      </c>
      <c r="Q1640" s="4">
        <f t="shared" si="179"/>
        <v>18030.28295201511</v>
      </c>
      <c r="R1640" s="4">
        <f t="shared" si="180"/>
        <v>7933.3244988866481</v>
      </c>
      <c r="S1640" s="16">
        <v>0</v>
      </c>
      <c r="T1640" s="2">
        <f t="shared" si="183"/>
        <v>10096.958453128462</v>
      </c>
    </row>
    <row r="1641" spans="1:20" x14ac:dyDescent="0.25">
      <c r="A1641" s="22" t="s">
        <v>796</v>
      </c>
      <c r="B1641" s="5" t="s">
        <v>1221</v>
      </c>
      <c r="C1641" s="5" t="s">
        <v>1222</v>
      </c>
      <c r="D1641" s="5" t="s">
        <v>1363</v>
      </c>
      <c r="E1641" s="5" t="s">
        <v>1349</v>
      </c>
      <c r="F1641" s="5" t="s">
        <v>2384</v>
      </c>
      <c r="G1641" s="5" t="s">
        <v>2385</v>
      </c>
      <c r="H1641" s="5" t="s">
        <v>1393</v>
      </c>
      <c r="I1641" s="5" t="s">
        <v>1221</v>
      </c>
      <c r="J1641" s="5" t="s">
        <v>1222</v>
      </c>
      <c r="K1641" s="5" t="s">
        <v>1363</v>
      </c>
      <c r="L1641" s="5" t="s">
        <v>1407</v>
      </c>
      <c r="M1641" s="15"/>
      <c r="N1641" s="15"/>
      <c r="O1641" s="13">
        <v>1</v>
      </c>
      <c r="P1641" s="18">
        <v>14313.37</v>
      </c>
      <c r="Q1641" s="4">
        <f t="shared" si="179"/>
        <v>7801.1917613111109</v>
      </c>
      <c r="R1641" s="4">
        <f t="shared" si="180"/>
        <v>3432.5243749768888</v>
      </c>
      <c r="S1641" s="16">
        <v>0</v>
      </c>
      <c r="T1641" s="2">
        <f t="shared" si="183"/>
        <v>4368.6673863342221</v>
      </c>
    </row>
    <row r="1642" spans="1:20" x14ac:dyDescent="0.25">
      <c r="A1642" s="22" t="s">
        <v>797</v>
      </c>
      <c r="B1642" s="5" t="s">
        <v>1155</v>
      </c>
      <c r="C1642" s="5" t="s">
        <v>1156</v>
      </c>
      <c r="D1642" s="5" t="s">
        <v>1336</v>
      </c>
      <c r="E1642" s="5" t="s">
        <v>1352</v>
      </c>
      <c r="F1642" s="5" t="s">
        <v>1521</v>
      </c>
      <c r="G1642" s="5" t="s">
        <v>1522</v>
      </c>
      <c r="H1642" s="5" t="s">
        <v>1393</v>
      </c>
      <c r="I1642" s="5" t="s">
        <v>1155</v>
      </c>
      <c r="J1642" s="5" t="s">
        <v>1156</v>
      </c>
      <c r="K1642" s="5" t="s">
        <v>1336</v>
      </c>
      <c r="L1642" s="5" t="s">
        <v>1352</v>
      </c>
      <c r="M1642" s="15"/>
      <c r="N1642" s="15"/>
      <c r="O1642" s="13">
        <v>1</v>
      </c>
      <c r="P1642" s="18">
        <v>15498.649999999996</v>
      </c>
      <c r="Q1642" s="4">
        <f t="shared" si="179"/>
        <v>8447.2029082909485</v>
      </c>
      <c r="R1642" s="4">
        <f t="shared" si="180"/>
        <v>3716.7692796480173</v>
      </c>
      <c r="S1642" s="16">
        <v>0</v>
      </c>
      <c r="T1642" s="2">
        <f t="shared" si="183"/>
        <v>4730.4336286429316</v>
      </c>
    </row>
    <row r="1643" spans="1:20" x14ac:dyDescent="0.25">
      <c r="A1643" s="22" t="s">
        <v>798</v>
      </c>
      <c r="B1643" s="5" t="s">
        <v>1147</v>
      </c>
      <c r="C1643" s="5" t="s">
        <v>1148</v>
      </c>
      <c r="D1643" s="5" t="s">
        <v>1336</v>
      </c>
      <c r="E1643" s="5" t="s">
        <v>1352</v>
      </c>
      <c r="F1643" s="5" t="s">
        <v>1943</v>
      </c>
      <c r="G1643" s="5" t="s">
        <v>1944</v>
      </c>
      <c r="H1643" s="5" t="s">
        <v>1393</v>
      </c>
      <c r="I1643" s="5" t="s">
        <v>1147</v>
      </c>
      <c r="J1643" s="5" t="s">
        <v>1148</v>
      </c>
      <c r="K1643" s="5" t="s">
        <v>1336</v>
      </c>
      <c r="L1643" s="5" t="s">
        <v>1352</v>
      </c>
      <c r="M1643" s="15"/>
      <c r="N1643" s="15"/>
      <c r="O1643" s="13">
        <v>0.5</v>
      </c>
      <c r="P1643" s="18">
        <v>18067.280000000002</v>
      </c>
      <c r="Q1643" s="4">
        <f t="shared" si="179"/>
        <v>9847.1789582258425</v>
      </c>
      <c r="R1643" s="4">
        <f t="shared" si="180"/>
        <v>4332.758741619371</v>
      </c>
      <c r="S1643" s="16">
        <v>0</v>
      </c>
      <c r="T1643" s="2">
        <f t="shared" si="183"/>
        <v>5514.4202166064715</v>
      </c>
    </row>
    <row r="1644" spans="1:20" x14ac:dyDescent="0.25">
      <c r="A1644" s="22" t="s">
        <v>798</v>
      </c>
      <c r="B1644" s="5" t="s">
        <v>1147</v>
      </c>
      <c r="C1644" s="5" t="s">
        <v>1148</v>
      </c>
      <c r="D1644" s="5" t="s">
        <v>1336</v>
      </c>
      <c r="E1644" s="5" t="s">
        <v>1352</v>
      </c>
      <c r="F1644" s="5" t="s">
        <v>1943</v>
      </c>
      <c r="G1644" s="5" t="s">
        <v>1944</v>
      </c>
      <c r="H1644" s="5" t="s">
        <v>1393</v>
      </c>
      <c r="I1644" s="5" t="s">
        <v>1217</v>
      </c>
      <c r="J1644" s="5" t="s">
        <v>1218</v>
      </c>
      <c r="K1644" s="5" t="s">
        <v>1336</v>
      </c>
      <c r="L1644" s="5" t="s">
        <v>1352</v>
      </c>
      <c r="M1644" s="15"/>
      <c r="N1644" s="15"/>
      <c r="O1644" s="13">
        <v>0.5</v>
      </c>
      <c r="P1644" s="18">
        <v>18067.280000000002</v>
      </c>
      <c r="Q1644" s="4">
        <f t="shared" si="179"/>
        <v>9847.1789582258425</v>
      </c>
      <c r="R1644" s="4">
        <f t="shared" si="180"/>
        <v>4332.758741619371</v>
      </c>
      <c r="S1644" s="16">
        <v>0</v>
      </c>
      <c r="T1644" s="2">
        <f t="shared" si="183"/>
        <v>5514.4202166064715</v>
      </c>
    </row>
    <row r="1645" spans="1:20" x14ac:dyDescent="0.25">
      <c r="A1645" s="22" t="s">
        <v>798</v>
      </c>
      <c r="B1645" s="5" t="s">
        <v>1147</v>
      </c>
      <c r="C1645" s="5" t="s">
        <v>1148</v>
      </c>
      <c r="D1645" s="5" t="s">
        <v>1336</v>
      </c>
      <c r="E1645" s="5" t="s">
        <v>1352</v>
      </c>
      <c r="F1645" s="5" t="s">
        <v>2386</v>
      </c>
      <c r="G1645" s="5" t="s">
        <v>2387</v>
      </c>
      <c r="H1645" s="5" t="s">
        <v>1402</v>
      </c>
      <c r="I1645" s="5" t="s">
        <v>1147</v>
      </c>
      <c r="J1645" s="5" t="s">
        <v>1148</v>
      </c>
      <c r="K1645" s="5" t="s">
        <v>1336</v>
      </c>
      <c r="L1645" s="5" t="s">
        <v>1352</v>
      </c>
      <c r="M1645" s="15"/>
      <c r="N1645" s="15"/>
      <c r="O1645" s="13">
        <v>0</v>
      </c>
      <c r="P1645" s="18">
        <v>0</v>
      </c>
      <c r="Q1645" s="4">
        <f t="shared" si="179"/>
        <v>0</v>
      </c>
      <c r="R1645" s="4">
        <f t="shared" si="180"/>
        <v>0</v>
      </c>
      <c r="S1645" s="16">
        <v>0</v>
      </c>
      <c r="T1645" s="2">
        <f t="shared" si="183"/>
        <v>0</v>
      </c>
    </row>
    <row r="1646" spans="1:20" x14ac:dyDescent="0.25">
      <c r="A1646" s="22" t="s">
        <v>799</v>
      </c>
      <c r="B1646" s="5" t="s">
        <v>1201</v>
      </c>
      <c r="C1646" s="5" t="s">
        <v>1202</v>
      </c>
      <c r="D1646" s="5" t="s">
        <v>1348</v>
      </c>
      <c r="E1646" s="5" t="s">
        <v>1349</v>
      </c>
      <c r="F1646" s="5" t="s">
        <v>2196</v>
      </c>
      <c r="G1646" s="5" t="s">
        <v>2197</v>
      </c>
      <c r="H1646" s="5" t="s">
        <v>1393</v>
      </c>
      <c r="I1646" s="5" t="s">
        <v>1201</v>
      </c>
      <c r="J1646" s="5" t="s">
        <v>1202</v>
      </c>
      <c r="K1646" s="5" t="s">
        <v>1348</v>
      </c>
      <c r="L1646" s="5" t="s">
        <v>1407</v>
      </c>
      <c r="M1646" s="15"/>
      <c r="N1646" s="15"/>
      <c r="O1646" s="13">
        <v>1</v>
      </c>
      <c r="P1646" s="18">
        <v>48039.600000000006</v>
      </c>
      <c r="Q1646" s="4">
        <f t="shared" si="179"/>
        <v>26182.941664798804</v>
      </c>
      <c r="R1646" s="4">
        <f t="shared" si="180"/>
        <v>11520.494332511475</v>
      </c>
      <c r="S1646" s="16">
        <v>0</v>
      </c>
      <c r="T1646" s="2">
        <f t="shared" si="183"/>
        <v>14662.447332287329</v>
      </c>
    </row>
    <row r="1647" spans="1:20" x14ac:dyDescent="0.25">
      <c r="A1647" s="22" t="s">
        <v>800</v>
      </c>
      <c r="B1647" s="5" t="s">
        <v>1221</v>
      </c>
      <c r="C1647" s="5" t="s">
        <v>1222</v>
      </c>
      <c r="D1647" s="5" t="s">
        <v>1363</v>
      </c>
      <c r="E1647" s="5" t="s">
        <v>1349</v>
      </c>
      <c r="F1647" s="5" t="s">
        <v>1659</v>
      </c>
      <c r="G1647" s="5" t="s">
        <v>1660</v>
      </c>
      <c r="H1647" s="5" t="s">
        <v>1393</v>
      </c>
      <c r="I1647" s="5" t="s">
        <v>1221</v>
      </c>
      <c r="J1647" s="5" t="s">
        <v>1222</v>
      </c>
      <c r="K1647" s="5" t="s">
        <v>1363</v>
      </c>
      <c r="L1647" s="5" t="s">
        <v>1407</v>
      </c>
      <c r="M1647" s="15"/>
      <c r="N1647" s="15"/>
      <c r="O1647" s="13">
        <v>1</v>
      </c>
      <c r="P1647" s="18">
        <v>9480.89</v>
      </c>
      <c r="Q1647" s="4">
        <f t="shared" si="179"/>
        <v>5167.3533876296706</v>
      </c>
      <c r="R1647" s="4">
        <f t="shared" si="180"/>
        <v>2273.6354905570552</v>
      </c>
      <c r="S1647" s="16">
        <v>0</v>
      </c>
      <c r="T1647" s="2">
        <f t="shared" si="183"/>
        <v>2893.7178970726154</v>
      </c>
    </row>
    <row r="1648" spans="1:20" x14ac:dyDescent="0.25">
      <c r="A1648" s="22" t="s">
        <v>801</v>
      </c>
      <c r="B1648" s="5" t="s">
        <v>1141</v>
      </c>
      <c r="C1648" s="5" t="s">
        <v>1142</v>
      </c>
      <c r="D1648" s="5" t="s">
        <v>1336</v>
      </c>
      <c r="E1648" s="5" t="s">
        <v>1352</v>
      </c>
      <c r="F1648" s="5" t="s">
        <v>1462</v>
      </c>
      <c r="G1648" s="5" t="s">
        <v>1463</v>
      </c>
      <c r="H1648" s="5" t="s">
        <v>1393</v>
      </c>
      <c r="I1648" s="5" t="s">
        <v>1141</v>
      </c>
      <c r="J1648" s="5" t="s">
        <v>1142</v>
      </c>
      <c r="K1648" s="5" t="s">
        <v>1336</v>
      </c>
      <c r="L1648" s="5" t="s">
        <v>1352</v>
      </c>
      <c r="M1648" s="15"/>
      <c r="N1648" s="15"/>
      <c r="O1648" s="13">
        <v>0.5</v>
      </c>
      <c r="P1648" s="18">
        <v>1.05</v>
      </c>
      <c r="Q1648" s="4">
        <f t="shared" si="179"/>
        <v>0.57227971815000012</v>
      </c>
      <c r="R1648" s="4">
        <f t="shared" si="180"/>
        <v>0.25180307598600005</v>
      </c>
      <c r="S1648" s="16">
        <v>0</v>
      </c>
      <c r="T1648" s="2">
        <f t="shared" si="183"/>
        <v>0.32047664216400007</v>
      </c>
    </row>
    <row r="1649" spans="1:20" x14ac:dyDescent="0.25">
      <c r="A1649" s="22" t="s">
        <v>801</v>
      </c>
      <c r="B1649" s="5" t="s">
        <v>1141</v>
      </c>
      <c r="C1649" s="5" t="s">
        <v>1142</v>
      </c>
      <c r="D1649" s="5" t="s">
        <v>1336</v>
      </c>
      <c r="E1649" s="5" t="s">
        <v>1352</v>
      </c>
      <c r="F1649" s="5" t="s">
        <v>1462</v>
      </c>
      <c r="G1649" s="5" t="s">
        <v>1463</v>
      </c>
      <c r="H1649" s="5" t="s">
        <v>1393</v>
      </c>
      <c r="I1649" s="5" t="s">
        <v>1171</v>
      </c>
      <c r="J1649" s="5" t="s">
        <v>1172</v>
      </c>
      <c r="K1649" s="5" t="s">
        <v>1336</v>
      </c>
      <c r="L1649" s="5" t="s">
        <v>1352</v>
      </c>
      <c r="M1649" s="15"/>
      <c r="N1649" s="15"/>
      <c r="O1649" s="13">
        <v>0.5</v>
      </c>
      <c r="P1649" s="18">
        <v>1.05</v>
      </c>
      <c r="Q1649" s="4">
        <f t="shared" si="179"/>
        <v>0.57227971815000012</v>
      </c>
      <c r="R1649" s="4">
        <f t="shared" si="180"/>
        <v>0.25180307598600005</v>
      </c>
      <c r="S1649" s="16">
        <v>0</v>
      </c>
      <c r="T1649" s="2">
        <f t="shared" si="183"/>
        <v>0.32047664216400007</v>
      </c>
    </row>
    <row r="1650" spans="1:20" x14ac:dyDescent="0.25">
      <c r="A1650" s="22" t="s">
        <v>802</v>
      </c>
      <c r="B1650" s="5" t="s">
        <v>1157</v>
      </c>
      <c r="C1650" s="5" t="s">
        <v>1158</v>
      </c>
      <c r="D1650" s="5" t="s">
        <v>1357</v>
      </c>
      <c r="E1650" s="5" t="s">
        <v>1358</v>
      </c>
      <c r="F1650" s="5" t="s">
        <v>2124</v>
      </c>
      <c r="G1650" s="5" t="s">
        <v>2125</v>
      </c>
      <c r="H1650" s="5" t="s">
        <v>1393</v>
      </c>
      <c r="I1650" s="5" t="s">
        <v>1157</v>
      </c>
      <c r="J1650" s="5" t="s">
        <v>1158</v>
      </c>
      <c r="K1650" s="5" t="s">
        <v>1357</v>
      </c>
      <c r="L1650" s="5" t="s">
        <v>1433</v>
      </c>
      <c r="M1650" s="15"/>
      <c r="N1650" s="15"/>
      <c r="O1650" s="13">
        <v>1</v>
      </c>
      <c r="P1650" s="18">
        <v>51317.51</v>
      </c>
      <c r="Q1650" s="4">
        <f t="shared" si="179"/>
        <v>27969.495389485535</v>
      </c>
      <c r="R1650" s="4">
        <f t="shared" si="180"/>
        <v>12306.577971373636</v>
      </c>
      <c r="S1650" s="16">
        <v>0</v>
      </c>
      <c r="T1650" s="2">
        <f t="shared" si="183"/>
        <v>15662.9174181119</v>
      </c>
    </row>
    <row r="1651" spans="1:20" x14ac:dyDescent="0.25">
      <c r="A1651" s="22" t="s">
        <v>803</v>
      </c>
      <c r="B1651" s="5" t="s">
        <v>1177</v>
      </c>
      <c r="C1651" s="5" t="s">
        <v>1178</v>
      </c>
      <c r="D1651" s="5" t="s">
        <v>1336</v>
      </c>
      <c r="E1651" s="5" t="s">
        <v>1352</v>
      </c>
      <c r="F1651" s="5" t="s">
        <v>1929</v>
      </c>
      <c r="G1651" s="5" t="s">
        <v>1930</v>
      </c>
      <c r="H1651" s="5" t="s">
        <v>1393</v>
      </c>
      <c r="I1651" s="5" t="s">
        <v>1177</v>
      </c>
      <c r="J1651" s="5" t="s">
        <v>1178</v>
      </c>
      <c r="K1651" s="5" t="s">
        <v>1336</v>
      </c>
      <c r="L1651" s="5" t="s">
        <v>1352</v>
      </c>
      <c r="M1651" s="15"/>
      <c r="N1651" s="15"/>
      <c r="O1651" s="13">
        <v>0.5</v>
      </c>
      <c r="P1651" s="18">
        <v>15151.509999999998</v>
      </c>
      <c r="Q1651" s="4">
        <f t="shared" si="179"/>
        <v>8258.0017831875302</v>
      </c>
      <c r="R1651" s="4">
        <f t="shared" si="180"/>
        <v>3633.5207846025132</v>
      </c>
      <c r="S1651" s="16">
        <v>0</v>
      </c>
      <c r="T1651" s="2">
        <f t="shared" si="183"/>
        <v>4624.480998585017</v>
      </c>
    </row>
    <row r="1652" spans="1:20" x14ac:dyDescent="0.25">
      <c r="A1652" s="22" t="s">
        <v>803</v>
      </c>
      <c r="B1652" s="5" t="s">
        <v>1177</v>
      </c>
      <c r="C1652" s="5" t="s">
        <v>1178</v>
      </c>
      <c r="D1652" s="5" t="s">
        <v>1336</v>
      </c>
      <c r="E1652" s="5" t="s">
        <v>1352</v>
      </c>
      <c r="F1652" s="5" t="s">
        <v>1929</v>
      </c>
      <c r="G1652" s="5" t="s">
        <v>1930</v>
      </c>
      <c r="H1652" s="5" t="s">
        <v>1393</v>
      </c>
      <c r="I1652" s="5" t="s">
        <v>1175</v>
      </c>
      <c r="J1652" s="5" t="s">
        <v>1176</v>
      </c>
      <c r="K1652" s="5" t="s">
        <v>1359</v>
      </c>
      <c r="L1652" s="5" t="s">
        <v>1394</v>
      </c>
      <c r="M1652" s="5" t="s">
        <v>1336</v>
      </c>
      <c r="N1652" s="5" t="s">
        <v>2588</v>
      </c>
      <c r="O1652" s="13">
        <v>0.5</v>
      </c>
      <c r="P1652" s="18">
        <v>15151.509999999998</v>
      </c>
      <c r="Q1652" s="4">
        <f t="shared" si="179"/>
        <v>8258.0017831875302</v>
      </c>
      <c r="R1652" s="4"/>
      <c r="S1652" s="4">
        <f>Q1652</f>
        <v>8258.0017831875302</v>
      </c>
      <c r="T1652" s="1"/>
    </row>
    <row r="1653" spans="1:20" x14ac:dyDescent="0.25">
      <c r="A1653" s="22" t="s">
        <v>804</v>
      </c>
      <c r="B1653" s="5" t="s">
        <v>1143</v>
      </c>
      <c r="C1653" s="5" t="s">
        <v>1144</v>
      </c>
      <c r="D1653" s="5" t="s">
        <v>1348</v>
      </c>
      <c r="E1653" s="5" t="s">
        <v>1349</v>
      </c>
      <c r="F1653" s="5" t="s">
        <v>1661</v>
      </c>
      <c r="G1653" s="5" t="s">
        <v>1662</v>
      </c>
      <c r="H1653" s="5" t="s">
        <v>1393</v>
      </c>
      <c r="I1653" s="5" t="s">
        <v>1143</v>
      </c>
      <c r="J1653" s="5" t="s">
        <v>1144</v>
      </c>
      <c r="K1653" s="5" t="s">
        <v>1348</v>
      </c>
      <c r="L1653" s="5" t="s">
        <v>1407</v>
      </c>
      <c r="M1653" s="15"/>
      <c r="N1653" s="15"/>
      <c r="O1653" s="13">
        <v>0.6</v>
      </c>
      <c r="P1653" s="18">
        <v>6563.3220000000001</v>
      </c>
      <c r="Q1653" s="4">
        <f t="shared" si="179"/>
        <v>3577.1962517025663</v>
      </c>
      <c r="R1653" s="4">
        <f t="shared" si="180"/>
        <v>1573.9663507491291</v>
      </c>
      <c r="S1653" s="16">
        <v>0</v>
      </c>
      <c r="T1653" s="2">
        <f t="shared" ref="T1653:T1656" si="184">Q1653-R1653</f>
        <v>2003.2299009534372</v>
      </c>
    </row>
    <row r="1654" spans="1:20" x14ac:dyDescent="0.25">
      <c r="A1654" s="22" t="s">
        <v>804</v>
      </c>
      <c r="B1654" s="5" t="s">
        <v>1143</v>
      </c>
      <c r="C1654" s="5" t="s">
        <v>1144</v>
      </c>
      <c r="D1654" s="5" t="s">
        <v>1348</v>
      </c>
      <c r="E1654" s="5" t="s">
        <v>1349</v>
      </c>
      <c r="F1654" s="5" t="s">
        <v>1663</v>
      </c>
      <c r="G1654" s="5" t="s">
        <v>1664</v>
      </c>
      <c r="H1654" s="5" t="s">
        <v>1402</v>
      </c>
      <c r="I1654" s="5" t="s">
        <v>1143</v>
      </c>
      <c r="J1654" s="5" t="s">
        <v>1144</v>
      </c>
      <c r="K1654" s="5" t="s">
        <v>1348</v>
      </c>
      <c r="L1654" s="5" t="s">
        <v>1407</v>
      </c>
      <c r="M1654" s="15"/>
      <c r="N1654" s="15"/>
      <c r="O1654" s="13">
        <v>0.4</v>
      </c>
      <c r="P1654" s="18">
        <v>4375.5480000000007</v>
      </c>
      <c r="Q1654" s="4">
        <f t="shared" si="179"/>
        <v>2384.7975011350445</v>
      </c>
      <c r="R1654" s="4">
        <f t="shared" si="180"/>
        <v>1049.3109004994196</v>
      </c>
      <c r="S1654" s="16">
        <v>0</v>
      </c>
      <c r="T1654" s="2">
        <f t="shared" si="184"/>
        <v>1335.4866006356249</v>
      </c>
    </row>
    <row r="1655" spans="1:20" x14ac:dyDescent="0.25">
      <c r="A1655" s="22" t="s">
        <v>805</v>
      </c>
      <c r="B1655" s="5" t="s">
        <v>1173</v>
      </c>
      <c r="C1655" s="5" t="s">
        <v>1174</v>
      </c>
      <c r="D1655" s="5" t="s">
        <v>1336</v>
      </c>
      <c r="E1655" s="5" t="s">
        <v>1352</v>
      </c>
      <c r="F1655" s="5" t="s">
        <v>2388</v>
      </c>
      <c r="G1655" s="5" t="s">
        <v>2389</v>
      </c>
      <c r="H1655" s="5" t="s">
        <v>1393</v>
      </c>
      <c r="I1655" s="5" t="s">
        <v>1173</v>
      </c>
      <c r="J1655" s="5" t="s">
        <v>1174</v>
      </c>
      <c r="K1655" s="5" t="s">
        <v>1336</v>
      </c>
      <c r="L1655" s="5" t="s">
        <v>1352</v>
      </c>
      <c r="M1655" s="15"/>
      <c r="N1655" s="15"/>
      <c r="O1655" s="13">
        <v>1</v>
      </c>
      <c r="P1655" s="18">
        <v>623.64</v>
      </c>
      <c r="Q1655" s="4">
        <f t="shared" si="179"/>
        <v>339.90145088292002</v>
      </c>
      <c r="R1655" s="4">
        <f t="shared" si="180"/>
        <v>149.5566383884848</v>
      </c>
      <c r="S1655" s="16">
        <v>0</v>
      </c>
      <c r="T1655" s="2">
        <f t="shared" si="184"/>
        <v>190.34481249443522</v>
      </c>
    </row>
    <row r="1656" spans="1:20" x14ac:dyDescent="0.25">
      <c r="A1656" s="22" t="s">
        <v>806</v>
      </c>
      <c r="B1656" s="5" t="s">
        <v>1231</v>
      </c>
      <c r="C1656" s="5" t="s">
        <v>1232</v>
      </c>
      <c r="D1656" s="5" t="s">
        <v>1359</v>
      </c>
      <c r="E1656" s="5" t="s">
        <v>1360</v>
      </c>
      <c r="F1656" s="5" t="s">
        <v>1866</v>
      </c>
      <c r="G1656" s="5" t="s">
        <v>1867</v>
      </c>
      <c r="H1656" s="5" t="s">
        <v>1393</v>
      </c>
      <c r="I1656" s="5" t="s">
        <v>1143</v>
      </c>
      <c r="J1656" s="5" t="s">
        <v>1144</v>
      </c>
      <c r="K1656" s="5" t="s">
        <v>1348</v>
      </c>
      <c r="L1656" s="5" t="s">
        <v>1407</v>
      </c>
      <c r="M1656" s="15"/>
      <c r="N1656" s="15"/>
      <c r="O1656" s="13">
        <v>0.2</v>
      </c>
      <c r="P1656" s="18">
        <v>6651.9780000000001</v>
      </c>
      <c r="Q1656" s="4">
        <f t="shared" si="179"/>
        <v>3625.5162809333342</v>
      </c>
      <c r="R1656" s="4">
        <f t="shared" si="180"/>
        <v>1595.227163610667</v>
      </c>
      <c r="S1656" s="16">
        <v>0</v>
      </c>
      <c r="T1656" s="2">
        <f t="shared" si="184"/>
        <v>2030.2891173226672</v>
      </c>
    </row>
    <row r="1657" spans="1:20" x14ac:dyDescent="0.25">
      <c r="A1657" s="22" t="s">
        <v>806</v>
      </c>
      <c r="B1657" s="5" t="s">
        <v>1231</v>
      </c>
      <c r="C1657" s="5" t="s">
        <v>1232</v>
      </c>
      <c r="D1657" s="5" t="s">
        <v>1359</v>
      </c>
      <c r="E1657" s="5" t="s">
        <v>1360</v>
      </c>
      <c r="F1657" s="5" t="s">
        <v>1866</v>
      </c>
      <c r="G1657" s="5" t="s">
        <v>1867</v>
      </c>
      <c r="H1657" s="5" t="s">
        <v>1393</v>
      </c>
      <c r="I1657" s="5" t="s">
        <v>1231</v>
      </c>
      <c r="J1657" s="5" t="s">
        <v>1232</v>
      </c>
      <c r="K1657" s="5" t="s">
        <v>1359</v>
      </c>
      <c r="L1657" s="5" t="s">
        <v>1394</v>
      </c>
      <c r="M1657" s="5" t="s">
        <v>1348</v>
      </c>
      <c r="N1657" s="5" t="s">
        <v>2589</v>
      </c>
      <c r="O1657" s="13">
        <v>0.5</v>
      </c>
      <c r="P1657" s="18">
        <v>16629.945</v>
      </c>
      <c r="Q1657" s="4">
        <f t="shared" si="179"/>
        <v>9063.7907023333355</v>
      </c>
      <c r="R1657" s="4"/>
      <c r="S1657" s="4">
        <f t="shared" ref="S1657:S1658" si="185">Q1657</f>
        <v>9063.7907023333355</v>
      </c>
      <c r="T1657" s="1"/>
    </row>
    <row r="1658" spans="1:20" x14ac:dyDescent="0.25">
      <c r="A1658" s="22" t="s">
        <v>806</v>
      </c>
      <c r="B1658" s="5" t="s">
        <v>1231</v>
      </c>
      <c r="C1658" s="5" t="s">
        <v>1232</v>
      </c>
      <c r="D1658" s="5" t="s">
        <v>1359</v>
      </c>
      <c r="E1658" s="5" t="s">
        <v>1360</v>
      </c>
      <c r="F1658" s="5" t="s">
        <v>1866</v>
      </c>
      <c r="G1658" s="5" t="s">
        <v>1867</v>
      </c>
      <c r="H1658" s="5" t="s">
        <v>1393</v>
      </c>
      <c r="I1658" s="5" t="s">
        <v>1197</v>
      </c>
      <c r="J1658" s="5" t="s">
        <v>1198</v>
      </c>
      <c r="K1658" s="5" t="s">
        <v>1359</v>
      </c>
      <c r="L1658" s="5" t="s">
        <v>1394</v>
      </c>
      <c r="M1658" s="5" t="s">
        <v>1348</v>
      </c>
      <c r="N1658" s="5" t="s">
        <v>2589</v>
      </c>
      <c r="O1658" s="13">
        <v>0.3</v>
      </c>
      <c r="P1658" s="18">
        <v>9977.9669999999987</v>
      </c>
      <c r="Q1658" s="4">
        <f t="shared" si="179"/>
        <v>5438.2744214000004</v>
      </c>
      <c r="R1658" s="4"/>
      <c r="S1658" s="4">
        <f t="shared" si="185"/>
        <v>5438.2744214000004</v>
      </c>
      <c r="T1658" s="1"/>
    </row>
    <row r="1659" spans="1:20" x14ac:dyDescent="0.25">
      <c r="A1659" s="22" t="s">
        <v>807</v>
      </c>
      <c r="B1659" s="5" t="s">
        <v>1189</v>
      </c>
      <c r="C1659" s="5" t="s">
        <v>1190</v>
      </c>
      <c r="D1659" s="5" t="s">
        <v>1353</v>
      </c>
      <c r="E1659" s="5" t="s">
        <v>1354</v>
      </c>
      <c r="F1659" s="5" t="s">
        <v>2390</v>
      </c>
      <c r="G1659" s="5" t="s">
        <v>2391</v>
      </c>
      <c r="H1659" s="5" t="s">
        <v>1398</v>
      </c>
      <c r="I1659" s="5" t="s">
        <v>1189</v>
      </c>
      <c r="J1659" s="5" t="s">
        <v>1190</v>
      </c>
      <c r="K1659" s="5" t="s">
        <v>1353</v>
      </c>
      <c r="L1659" s="5" t="s">
        <v>1399</v>
      </c>
      <c r="M1659" s="15"/>
      <c r="N1659" s="15"/>
      <c r="O1659" s="13">
        <v>0.05</v>
      </c>
      <c r="P1659" s="18">
        <v>1314.9009999999998</v>
      </c>
      <c r="Q1659" s="4">
        <f t="shared" si="179"/>
        <v>716.65826064300302</v>
      </c>
      <c r="R1659" s="4">
        <f t="shared" si="180"/>
        <v>315.32963468292132</v>
      </c>
      <c r="S1659" s="16">
        <v>0</v>
      </c>
      <c r="T1659" s="2">
        <f t="shared" ref="T1659:T1686" si="186">Q1659-R1659</f>
        <v>401.32862596008169</v>
      </c>
    </row>
    <row r="1660" spans="1:20" x14ac:dyDescent="0.25">
      <c r="A1660" s="22" t="s">
        <v>807</v>
      </c>
      <c r="B1660" s="5" t="s">
        <v>1189</v>
      </c>
      <c r="C1660" s="5" t="s">
        <v>1190</v>
      </c>
      <c r="D1660" s="5" t="s">
        <v>1353</v>
      </c>
      <c r="E1660" s="5" t="s">
        <v>1354</v>
      </c>
      <c r="F1660" s="5" t="s">
        <v>2094</v>
      </c>
      <c r="G1660" s="5" t="s">
        <v>2095</v>
      </c>
      <c r="H1660" s="5" t="s">
        <v>1398</v>
      </c>
      <c r="I1660" s="5" t="s">
        <v>1183</v>
      </c>
      <c r="J1660" s="5" t="s">
        <v>1184</v>
      </c>
      <c r="K1660" s="5" t="s">
        <v>1361</v>
      </c>
      <c r="L1660" s="5" t="s">
        <v>1486</v>
      </c>
      <c r="M1660" s="15"/>
      <c r="N1660" s="15"/>
      <c r="O1660" s="13">
        <v>0.05</v>
      </c>
      <c r="P1660" s="18">
        <v>1314.9009999999998</v>
      </c>
      <c r="Q1660" s="4">
        <f t="shared" si="179"/>
        <v>716.65826064300302</v>
      </c>
      <c r="R1660" s="4">
        <f t="shared" si="180"/>
        <v>315.32963468292132</v>
      </c>
      <c r="S1660" s="16">
        <v>0</v>
      </c>
      <c r="T1660" s="2">
        <f t="shared" si="186"/>
        <v>401.32862596008169</v>
      </c>
    </row>
    <row r="1661" spans="1:20" x14ac:dyDescent="0.25">
      <c r="A1661" s="22" t="s">
        <v>807</v>
      </c>
      <c r="B1661" s="5" t="s">
        <v>1189</v>
      </c>
      <c r="C1661" s="5" t="s">
        <v>1190</v>
      </c>
      <c r="D1661" s="5" t="s">
        <v>1353</v>
      </c>
      <c r="E1661" s="5" t="s">
        <v>1354</v>
      </c>
      <c r="F1661" s="5" t="s">
        <v>2392</v>
      </c>
      <c r="G1661" s="5" t="s">
        <v>2393</v>
      </c>
      <c r="H1661" s="5" t="s">
        <v>1393</v>
      </c>
      <c r="I1661" s="5" t="s">
        <v>1189</v>
      </c>
      <c r="J1661" s="5" t="s">
        <v>1190</v>
      </c>
      <c r="K1661" s="5" t="s">
        <v>1353</v>
      </c>
      <c r="L1661" s="5" t="s">
        <v>1399</v>
      </c>
      <c r="M1661" s="15"/>
      <c r="N1661" s="15"/>
      <c r="O1661" s="13">
        <v>0.9</v>
      </c>
      <c r="P1661" s="18">
        <v>23668.217999999997</v>
      </c>
      <c r="Q1661" s="4">
        <f t="shared" si="179"/>
        <v>12899.848691574054</v>
      </c>
      <c r="R1661" s="4">
        <f t="shared" si="180"/>
        <v>5675.9334242925843</v>
      </c>
      <c r="S1661" s="16">
        <v>0</v>
      </c>
      <c r="T1661" s="2">
        <f t="shared" si="186"/>
        <v>7223.9152672814698</v>
      </c>
    </row>
    <row r="1662" spans="1:20" x14ac:dyDescent="0.25">
      <c r="A1662" s="22" t="s">
        <v>808</v>
      </c>
      <c r="B1662" s="5" t="s">
        <v>1143</v>
      </c>
      <c r="C1662" s="5" t="s">
        <v>1144</v>
      </c>
      <c r="D1662" s="5" t="s">
        <v>1348</v>
      </c>
      <c r="E1662" s="5" t="s">
        <v>1349</v>
      </c>
      <c r="F1662" s="5" t="s">
        <v>2200</v>
      </c>
      <c r="G1662" s="5" t="s">
        <v>2201</v>
      </c>
      <c r="H1662" s="5" t="s">
        <v>1393</v>
      </c>
      <c r="I1662" s="5" t="s">
        <v>1143</v>
      </c>
      <c r="J1662" s="5" t="s">
        <v>1144</v>
      </c>
      <c r="K1662" s="5" t="s">
        <v>1348</v>
      </c>
      <c r="L1662" s="5" t="s">
        <v>1407</v>
      </c>
      <c r="M1662" s="15"/>
      <c r="N1662" s="15"/>
      <c r="O1662" s="13">
        <v>1</v>
      </c>
      <c r="P1662" s="18">
        <v>34478.670000000006</v>
      </c>
      <c r="Q1662" s="4">
        <f t="shared" si="179"/>
        <v>18791.850999797014</v>
      </c>
      <c r="R1662" s="4">
        <f t="shared" si="180"/>
        <v>8268.4144399106863</v>
      </c>
      <c r="S1662" s="16">
        <v>0</v>
      </c>
      <c r="T1662" s="2">
        <f t="shared" si="186"/>
        <v>10523.436559886328</v>
      </c>
    </row>
    <row r="1663" spans="1:20" x14ac:dyDescent="0.25">
      <c r="A1663" s="22" t="s">
        <v>809</v>
      </c>
      <c r="B1663" s="5" t="s">
        <v>1221</v>
      </c>
      <c r="C1663" s="5" t="s">
        <v>1222</v>
      </c>
      <c r="D1663" s="5" t="s">
        <v>1363</v>
      </c>
      <c r="E1663" s="5" t="s">
        <v>1349</v>
      </c>
      <c r="F1663" s="5" t="s">
        <v>1497</v>
      </c>
      <c r="G1663" s="5" t="s">
        <v>1498</v>
      </c>
      <c r="H1663" s="5" t="s">
        <v>1910</v>
      </c>
      <c r="I1663" s="5" t="s">
        <v>1163</v>
      </c>
      <c r="J1663" s="14" t="s">
        <v>1164</v>
      </c>
      <c r="K1663" s="5" t="s">
        <v>1348</v>
      </c>
      <c r="L1663" s="5" t="s">
        <v>1407</v>
      </c>
      <c r="M1663" s="15"/>
      <c r="N1663" s="15"/>
      <c r="O1663" s="13">
        <v>0.12</v>
      </c>
      <c r="P1663" s="18">
        <v>1476.7883999999999</v>
      </c>
      <c r="Q1663" s="4">
        <f t="shared" si="179"/>
        <v>804.89147554208523</v>
      </c>
      <c r="R1663" s="4">
        <f t="shared" si="180"/>
        <v>354.15224923851753</v>
      </c>
      <c r="S1663" s="16">
        <v>0</v>
      </c>
      <c r="T1663" s="2">
        <f t="shared" si="186"/>
        <v>450.7392263035677</v>
      </c>
    </row>
    <row r="1664" spans="1:20" x14ac:dyDescent="0.25">
      <c r="A1664" s="22" t="s">
        <v>809</v>
      </c>
      <c r="B1664" s="5" t="s">
        <v>1221</v>
      </c>
      <c r="C1664" s="5" t="s">
        <v>1222</v>
      </c>
      <c r="D1664" s="5" t="s">
        <v>1363</v>
      </c>
      <c r="E1664" s="5" t="s">
        <v>1349</v>
      </c>
      <c r="F1664" s="5" t="s">
        <v>1923</v>
      </c>
      <c r="G1664" s="5" t="s">
        <v>1924</v>
      </c>
      <c r="H1664" s="5" t="s">
        <v>1402</v>
      </c>
      <c r="I1664" s="5" t="s">
        <v>1221</v>
      </c>
      <c r="J1664" s="5" t="s">
        <v>1222</v>
      </c>
      <c r="K1664" s="5" t="s">
        <v>1363</v>
      </c>
      <c r="L1664" s="5" t="s">
        <v>1407</v>
      </c>
      <c r="M1664" s="15"/>
      <c r="N1664" s="15"/>
      <c r="O1664" s="13">
        <v>0.12</v>
      </c>
      <c r="P1664" s="18">
        <v>1476.7883999999999</v>
      </c>
      <c r="Q1664" s="4">
        <f t="shared" si="179"/>
        <v>804.89147554208523</v>
      </c>
      <c r="R1664" s="4">
        <f t="shared" si="180"/>
        <v>354.15224923851753</v>
      </c>
      <c r="S1664" s="16">
        <v>0</v>
      </c>
      <c r="T1664" s="2">
        <f t="shared" si="186"/>
        <v>450.7392263035677</v>
      </c>
    </row>
    <row r="1665" spans="1:20" x14ac:dyDescent="0.25">
      <c r="A1665" s="22" t="s">
        <v>809</v>
      </c>
      <c r="B1665" s="5" t="s">
        <v>1221</v>
      </c>
      <c r="C1665" s="5" t="s">
        <v>1222</v>
      </c>
      <c r="D1665" s="5" t="s">
        <v>1363</v>
      </c>
      <c r="E1665" s="5" t="s">
        <v>1349</v>
      </c>
      <c r="F1665" s="5" t="s">
        <v>2394</v>
      </c>
      <c r="G1665" s="5" t="s">
        <v>2395</v>
      </c>
      <c r="H1665" s="5" t="s">
        <v>1910</v>
      </c>
      <c r="I1665" s="5" t="s">
        <v>1313</v>
      </c>
      <c r="J1665" s="5" t="s">
        <v>1314</v>
      </c>
      <c r="K1665" s="5" t="s">
        <v>1363</v>
      </c>
      <c r="L1665" s="5" t="s">
        <v>1407</v>
      </c>
      <c r="M1665" s="15"/>
      <c r="N1665" s="15"/>
      <c r="O1665" s="13">
        <v>0.04</v>
      </c>
      <c r="P1665" s="18">
        <v>492.26280000000003</v>
      </c>
      <c r="Q1665" s="4">
        <f t="shared" si="179"/>
        <v>268.29715851402841</v>
      </c>
      <c r="R1665" s="4">
        <f t="shared" si="180"/>
        <v>118.0507497461725</v>
      </c>
      <c r="S1665" s="16">
        <v>0</v>
      </c>
      <c r="T1665" s="2">
        <f t="shared" si="186"/>
        <v>150.24640876785591</v>
      </c>
    </row>
    <row r="1666" spans="1:20" x14ac:dyDescent="0.25">
      <c r="A1666" s="22" t="s">
        <v>809</v>
      </c>
      <c r="B1666" s="5" t="s">
        <v>1221</v>
      </c>
      <c r="C1666" s="5" t="s">
        <v>1222</v>
      </c>
      <c r="D1666" s="5" t="s">
        <v>1363</v>
      </c>
      <c r="E1666" s="5" t="s">
        <v>1349</v>
      </c>
      <c r="F1666" s="5" t="s">
        <v>1482</v>
      </c>
      <c r="G1666" s="5" t="s">
        <v>1483</v>
      </c>
      <c r="H1666" s="5" t="s">
        <v>1402</v>
      </c>
      <c r="I1666" s="5" t="s">
        <v>1173</v>
      </c>
      <c r="J1666" s="5" t="s">
        <v>1174</v>
      </c>
      <c r="K1666" s="5" t="s">
        <v>1336</v>
      </c>
      <c r="L1666" s="5" t="s">
        <v>1352</v>
      </c>
      <c r="M1666" s="15"/>
      <c r="N1666" s="15"/>
      <c r="O1666" s="13">
        <v>0.18</v>
      </c>
      <c r="P1666" s="18">
        <v>2215.1825999999996</v>
      </c>
      <c r="Q1666" s="4">
        <f t="shared" si="179"/>
        <v>1207.3372133131277</v>
      </c>
      <c r="R1666" s="4">
        <f t="shared" si="180"/>
        <v>531.22837385777621</v>
      </c>
      <c r="S1666" s="16">
        <v>0</v>
      </c>
      <c r="T1666" s="2">
        <f t="shared" si="186"/>
        <v>676.10883945535147</v>
      </c>
    </row>
    <row r="1667" spans="1:20" x14ac:dyDescent="0.25">
      <c r="A1667" s="22" t="s">
        <v>809</v>
      </c>
      <c r="B1667" s="5" t="s">
        <v>1221</v>
      </c>
      <c r="C1667" s="5" t="s">
        <v>1222</v>
      </c>
      <c r="D1667" s="5" t="s">
        <v>1363</v>
      </c>
      <c r="E1667" s="5" t="s">
        <v>1349</v>
      </c>
      <c r="F1667" s="5" t="s">
        <v>1902</v>
      </c>
      <c r="G1667" s="5" t="s">
        <v>1903</v>
      </c>
      <c r="H1667" s="5" t="s">
        <v>1402</v>
      </c>
      <c r="I1667" s="5" t="s">
        <v>1221</v>
      </c>
      <c r="J1667" s="5" t="s">
        <v>1222</v>
      </c>
      <c r="K1667" s="5" t="s">
        <v>1363</v>
      </c>
      <c r="L1667" s="5" t="s">
        <v>1407</v>
      </c>
      <c r="M1667" s="15"/>
      <c r="N1667" s="15"/>
      <c r="O1667" s="13">
        <v>0.12</v>
      </c>
      <c r="P1667" s="18">
        <v>1476.7883999999999</v>
      </c>
      <c r="Q1667" s="4">
        <f t="shared" si="179"/>
        <v>804.89147554208523</v>
      </c>
      <c r="R1667" s="4">
        <f t="shared" si="180"/>
        <v>354.15224923851753</v>
      </c>
      <c r="S1667" s="16">
        <v>0</v>
      </c>
      <c r="T1667" s="2">
        <f t="shared" si="186"/>
        <v>450.7392263035677</v>
      </c>
    </row>
    <row r="1668" spans="1:20" x14ac:dyDescent="0.25">
      <c r="A1668" s="22" t="s">
        <v>809</v>
      </c>
      <c r="B1668" s="5" t="s">
        <v>1221</v>
      </c>
      <c r="C1668" s="5" t="s">
        <v>1222</v>
      </c>
      <c r="D1668" s="5" t="s">
        <v>1363</v>
      </c>
      <c r="E1668" s="5" t="s">
        <v>1349</v>
      </c>
      <c r="F1668" s="5" t="s">
        <v>1713</v>
      </c>
      <c r="G1668" s="5" t="s">
        <v>1714</v>
      </c>
      <c r="H1668" s="5" t="s">
        <v>1393</v>
      </c>
      <c r="I1668" s="5" t="s">
        <v>1221</v>
      </c>
      <c r="J1668" s="5" t="s">
        <v>1222</v>
      </c>
      <c r="K1668" s="5" t="s">
        <v>1363</v>
      </c>
      <c r="L1668" s="5" t="s">
        <v>1407</v>
      </c>
      <c r="M1668" s="15"/>
      <c r="N1668" s="15"/>
      <c r="O1668" s="13">
        <v>0.3</v>
      </c>
      <c r="P1668" s="18">
        <v>3691.9709999999995</v>
      </c>
      <c r="Q1668" s="4">
        <f t="shared" si="179"/>
        <v>2012.228688855213</v>
      </c>
      <c r="R1668" s="4">
        <f t="shared" si="180"/>
        <v>885.38062309629379</v>
      </c>
      <c r="S1668" s="16">
        <v>0</v>
      </c>
      <c r="T1668" s="2">
        <f t="shared" si="186"/>
        <v>1126.8480657589193</v>
      </c>
    </row>
    <row r="1669" spans="1:20" x14ac:dyDescent="0.25">
      <c r="A1669" s="22" t="s">
        <v>809</v>
      </c>
      <c r="B1669" s="5" t="s">
        <v>1221</v>
      </c>
      <c r="C1669" s="5" t="s">
        <v>1222</v>
      </c>
      <c r="D1669" s="5" t="s">
        <v>1363</v>
      </c>
      <c r="E1669" s="5" t="s">
        <v>1349</v>
      </c>
      <c r="F1669" s="5" t="s">
        <v>1927</v>
      </c>
      <c r="G1669" s="5" t="s">
        <v>1928</v>
      </c>
      <c r="H1669" s="5" t="s">
        <v>1402</v>
      </c>
      <c r="I1669" s="5" t="s">
        <v>1221</v>
      </c>
      <c r="J1669" s="5" t="s">
        <v>1222</v>
      </c>
      <c r="K1669" s="5" t="s">
        <v>1363</v>
      </c>
      <c r="L1669" s="5" t="s">
        <v>1407</v>
      </c>
      <c r="M1669" s="15"/>
      <c r="N1669" s="15"/>
      <c r="O1669" s="13">
        <v>0.12</v>
      </c>
      <c r="P1669" s="18">
        <v>1476.7883999999999</v>
      </c>
      <c r="Q1669" s="4">
        <f t="shared" ref="Q1669:Q1732" si="187">P1669*$Q$2</f>
        <v>804.89147554208523</v>
      </c>
      <c r="R1669" s="4">
        <f t="shared" ref="R1669:R1732" si="188">0.44*Q1669</f>
        <v>354.15224923851753</v>
      </c>
      <c r="S1669" s="16">
        <v>0</v>
      </c>
      <c r="T1669" s="2">
        <f t="shared" si="186"/>
        <v>450.7392263035677</v>
      </c>
    </row>
    <row r="1670" spans="1:20" x14ac:dyDescent="0.25">
      <c r="A1670" s="22" t="s">
        <v>810</v>
      </c>
      <c r="B1670" s="5" t="s">
        <v>1147</v>
      </c>
      <c r="C1670" s="5" t="s">
        <v>1148</v>
      </c>
      <c r="D1670" s="5" t="s">
        <v>1336</v>
      </c>
      <c r="E1670" s="5" t="s">
        <v>1352</v>
      </c>
      <c r="F1670" s="5" t="s">
        <v>1653</v>
      </c>
      <c r="G1670" s="5" t="s">
        <v>1654</v>
      </c>
      <c r="H1670" s="5" t="s">
        <v>1393</v>
      </c>
      <c r="I1670" s="5" t="s">
        <v>1147</v>
      </c>
      <c r="J1670" s="5" t="s">
        <v>1148</v>
      </c>
      <c r="K1670" s="5" t="s">
        <v>1336</v>
      </c>
      <c r="L1670" s="5" t="s">
        <v>1352</v>
      </c>
      <c r="M1670" s="15"/>
      <c r="N1670" s="15"/>
      <c r="O1670" s="13">
        <v>0.4</v>
      </c>
      <c r="P1670" s="18">
        <v>12524.224</v>
      </c>
      <c r="Q1670" s="4">
        <f t="shared" si="187"/>
        <v>6826.0565531118727</v>
      </c>
      <c r="R1670" s="4">
        <f t="shared" si="188"/>
        <v>3003.464883369224</v>
      </c>
      <c r="S1670" s="16">
        <v>0</v>
      </c>
      <c r="T1670" s="2">
        <f t="shared" si="186"/>
        <v>3822.5916697426487</v>
      </c>
    </row>
    <row r="1671" spans="1:20" x14ac:dyDescent="0.25">
      <c r="A1671" s="22" t="s">
        <v>810</v>
      </c>
      <c r="B1671" s="5" t="s">
        <v>1147</v>
      </c>
      <c r="C1671" s="5" t="s">
        <v>1148</v>
      </c>
      <c r="D1671" s="5" t="s">
        <v>1336</v>
      </c>
      <c r="E1671" s="5" t="s">
        <v>1352</v>
      </c>
      <c r="F1671" s="5" t="s">
        <v>1653</v>
      </c>
      <c r="G1671" s="5" t="s">
        <v>1654</v>
      </c>
      <c r="H1671" s="5" t="s">
        <v>1393</v>
      </c>
      <c r="I1671" s="5" t="s">
        <v>1171</v>
      </c>
      <c r="J1671" s="5" t="s">
        <v>1172</v>
      </c>
      <c r="K1671" s="5" t="s">
        <v>1336</v>
      </c>
      <c r="L1671" s="5" t="s">
        <v>1352</v>
      </c>
      <c r="M1671" s="15"/>
      <c r="N1671" s="15"/>
      <c r="O1671" s="13">
        <v>0.1</v>
      </c>
      <c r="P1671" s="18">
        <v>3131.056</v>
      </c>
      <c r="Q1671" s="4">
        <f t="shared" si="187"/>
        <v>1706.5141382779682</v>
      </c>
      <c r="R1671" s="4">
        <f t="shared" si="188"/>
        <v>750.86622084230601</v>
      </c>
      <c r="S1671" s="16">
        <v>0</v>
      </c>
      <c r="T1671" s="2">
        <f t="shared" si="186"/>
        <v>955.64791743566218</v>
      </c>
    </row>
    <row r="1672" spans="1:20" x14ac:dyDescent="0.25">
      <c r="A1672" s="22" t="s">
        <v>810</v>
      </c>
      <c r="B1672" s="5" t="s">
        <v>1147</v>
      </c>
      <c r="C1672" s="5" t="s">
        <v>1148</v>
      </c>
      <c r="D1672" s="5" t="s">
        <v>1336</v>
      </c>
      <c r="E1672" s="5" t="s">
        <v>1352</v>
      </c>
      <c r="F1672" s="5" t="s">
        <v>1653</v>
      </c>
      <c r="G1672" s="5" t="s">
        <v>1654</v>
      </c>
      <c r="H1672" s="5" t="s">
        <v>1393</v>
      </c>
      <c r="I1672" s="5" t="s">
        <v>1217</v>
      </c>
      <c r="J1672" s="5" t="s">
        <v>1218</v>
      </c>
      <c r="K1672" s="5" t="s">
        <v>1336</v>
      </c>
      <c r="L1672" s="5" t="s">
        <v>1352</v>
      </c>
      <c r="M1672" s="15"/>
      <c r="N1672" s="15"/>
      <c r="O1672" s="13">
        <v>0.4</v>
      </c>
      <c r="P1672" s="18">
        <v>12524.224</v>
      </c>
      <c r="Q1672" s="4">
        <f t="shared" si="187"/>
        <v>6826.0565531118727</v>
      </c>
      <c r="R1672" s="4">
        <f t="shared" si="188"/>
        <v>3003.464883369224</v>
      </c>
      <c r="S1672" s="16">
        <v>0</v>
      </c>
      <c r="T1672" s="2">
        <f t="shared" si="186"/>
        <v>3822.5916697426487</v>
      </c>
    </row>
    <row r="1673" spans="1:20" x14ac:dyDescent="0.25">
      <c r="A1673" s="22" t="s">
        <v>810</v>
      </c>
      <c r="B1673" s="5" t="s">
        <v>1147</v>
      </c>
      <c r="C1673" s="5" t="s">
        <v>1148</v>
      </c>
      <c r="D1673" s="5" t="s">
        <v>1336</v>
      </c>
      <c r="E1673" s="5" t="s">
        <v>1352</v>
      </c>
      <c r="F1673" s="5" t="s">
        <v>1982</v>
      </c>
      <c r="G1673" s="5" t="s">
        <v>2065</v>
      </c>
      <c r="H1673" s="5" t="s">
        <v>1398</v>
      </c>
      <c r="I1673" s="5" t="s">
        <v>1205</v>
      </c>
      <c r="J1673" s="5" t="s">
        <v>1206</v>
      </c>
      <c r="K1673" s="5" t="s">
        <v>1363</v>
      </c>
      <c r="L1673" s="5" t="s">
        <v>1407</v>
      </c>
      <c r="M1673" s="15"/>
      <c r="N1673" s="15"/>
      <c r="O1673" s="13">
        <v>0.1</v>
      </c>
      <c r="P1673" s="18">
        <v>3131.056</v>
      </c>
      <c r="Q1673" s="4">
        <f t="shared" si="187"/>
        <v>1706.5141382779682</v>
      </c>
      <c r="R1673" s="4">
        <f t="shared" si="188"/>
        <v>750.86622084230601</v>
      </c>
      <c r="S1673" s="16">
        <v>0</v>
      </c>
      <c r="T1673" s="2">
        <f t="shared" si="186"/>
        <v>955.64791743566218</v>
      </c>
    </row>
    <row r="1674" spans="1:20" x14ac:dyDescent="0.25">
      <c r="A1674" s="22" t="s">
        <v>811</v>
      </c>
      <c r="B1674" s="5" t="s">
        <v>1147</v>
      </c>
      <c r="C1674" s="5" t="s">
        <v>1148</v>
      </c>
      <c r="D1674" s="5" t="s">
        <v>1336</v>
      </c>
      <c r="E1674" s="5" t="s">
        <v>1352</v>
      </c>
      <c r="F1674" s="5" t="s">
        <v>1653</v>
      </c>
      <c r="G1674" s="5" t="s">
        <v>1654</v>
      </c>
      <c r="H1674" s="5" t="s">
        <v>1393</v>
      </c>
      <c r="I1674" s="5" t="s">
        <v>1147</v>
      </c>
      <c r="J1674" s="5" t="s">
        <v>1148</v>
      </c>
      <c r="K1674" s="5" t="s">
        <v>1336</v>
      </c>
      <c r="L1674" s="5" t="s">
        <v>1352</v>
      </c>
      <c r="M1674" s="15"/>
      <c r="N1674" s="15"/>
      <c r="O1674" s="13">
        <v>0.25</v>
      </c>
      <c r="P1674" s="18">
        <v>3956.4850000000006</v>
      </c>
      <c r="Q1674" s="4">
        <f t="shared" si="187"/>
        <v>2156.3963053949556</v>
      </c>
      <c r="R1674" s="4">
        <f t="shared" si="188"/>
        <v>948.81437437378042</v>
      </c>
      <c r="S1674" s="16">
        <v>0</v>
      </c>
      <c r="T1674" s="2">
        <f t="shared" si="186"/>
        <v>1207.581931021175</v>
      </c>
    </row>
    <row r="1675" spans="1:20" x14ac:dyDescent="0.25">
      <c r="A1675" s="22" t="s">
        <v>811</v>
      </c>
      <c r="B1675" s="5" t="s">
        <v>1147</v>
      </c>
      <c r="C1675" s="5" t="s">
        <v>1148</v>
      </c>
      <c r="D1675" s="5" t="s">
        <v>1336</v>
      </c>
      <c r="E1675" s="5" t="s">
        <v>1352</v>
      </c>
      <c r="F1675" s="5" t="s">
        <v>1653</v>
      </c>
      <c r="G1675" s="5" t="s">
        <v>1654</v>
      </c>
      <c r="H1675" s="5" t="s">
        <v>1393</v>
      </c>
      <c r="I1675" s="5" t="s">
        <v>1217</v>
      </c>
      <c r="J1675" s="5" t="s">
        <v>1218</v>
      </c>
      <c r="K1675" s="5" t="s">
        <v>1336</v>
      </c>
      <c r="L1675" s="5" t="s">
        <v>1352</v>
      </c>
      <c r="M1675" s="15"/>
      <c r="N1675" s="15"/>
      <c r="O1675" s="13">
        <v>0.25</v>
      </c>
      <c r="P1675" s="18">
        <v>3956.4850000000006</v>
      </c>
      <c r="Q1675" s="4">
        <f t="shared" si="187"/>
        <v>2156.3963053949556</v>
      </c>
      <c r="R1675" s="4">
        <f t="shared" si="188"/>
        <v>948.81437437378042</v>
      </c>
      <c r="S1675" s="16">
        <v>0</v>
      </c>
      <c r="T1675" s="2">
        <f t="shared" si="186"/>
        <v>1207.581931021175</v>
      </c>
    </row>
    <row r="1676" spans="1:20" x14ac:dyDescent="0.25">
      <c r="A1676" s="22" t="s">
        <v>811</v>
      </c>
      <c r="B1676" s="5" t="s">
        <v>1147</v>
      </c>
      <c r="C1676" s="5" t="s">
        <v>1148</v>
      </c>
      <c r="D1676" s="5" t="s">
        <v>1336</v>
      </c>
      <c r="E1676" s="5" t="s">
        <v>1352</v>
      </c>
      <c r="F1676" s="5" t="s">
        <v>1681</v>
      </c>
      <c r="G1676" s="5" t="s">
        <v>1682</v>
      </c>
      <c r="H1676" s="5" t="s">
        <v>1402</v>
      </c>
      <c r="I1676" s="5" t="s">
        <v>1147</v>
      </c>
      <c r="J1676" s="5" t="s">
        <v>1148</v>
      </c>
      <c r="K1676" s="5" t="s">
        <v>1336</v>
      </c>
      <c r="L1676" s="5" t="s">
        <v>1352</v>
      </c>
      <c r="M1676" s="15"/>
      <c r="N1676" s="15"/>
      <c r="O1676" s="13">
        <v>0.25</v>
      </c>
      <c r="P1676" s="18">
        <v>3956.4850000000006</v>
      </c>
      <c r="Q1676" s="4">
        <f t="shared" si="187"/>
        <v>2156.3963053949556</v>
      </c>
      <c r="R1676" s="4">
        <f t="shared" si="188"/>
        <v>948.81437437378042</v>
      </c>
      <c r="S1676" s="16">
        <v>0</v>
      </c>
      <c r="T1676" s="2">
        <f t="shared" si="186"/>
        <v>1207.581931021175</v>
      </c>
    </row>
    <row r="1677" spans="1:20" x14ac:dyDescent="0.25">
      <c r="A1677" s="22" t="s">
        <v>811</v>
      </c>
      <c r="B1677" s="5" t="s">
        <v>1147</v>
      </c>
      <c r="C1677" s="5" t="s">
        <v>1148</v>
      </c>
      <c r="D1677" s="5" t="s">
        <v>1336</v>
      </c>
      <c r="E1677" s="5" t="s">
        <v>1352</v>
      </c>
      <c r="F1677" s="5" t="s">
        <v>1681</v>
      </c>
      <c r="G1677" s="5" t="s">
        <v>1682</v>
      </c>
      <c r="H1677" s="5" t="s">
        <v>1402</v>
      </c>
      <c r="I1677" s="5" t="s">
        <v>1217</v>
      </c>
      <c r="J1677" s="5" t="s">
        <v>1218</v>
      </c>
      <c r="K1677" s="5" t="s">
        <v>1336</v>
      </c>
      <c r="L1677" s="5" t="s">
        <v>1352</v>
      </c>
      <c r="M1677" s="15"/>
      <c r="N1677" s="15"/>
      <c r="O1677" s="13">
        <v>0.25</v>
      </c>
      <c r="P1677" s="18">
        <v>3956.4850000000006</v>
      </c>
      <c r="Q1677" s="4">
        <f t="shared" si="187"/>
        <v>2156.3963053949556</v>
      </c>
      <c r="R1677" s="4">
        <f t="shared" si="188"/>
        <v>948.81437437378042</v>
      </c>
      <c r="S1677" s="16">
        <v>0</v>
      </c>
      <c r="T1677" s="2">
        <f t="shared" si="186"/>
        <v>1207.581931021175</v>
      </c>
    </row>
    <row r="1678" spans="1:20" x14ac:dyDescent="0.25">
      <c r="A1678" s="22" t="s">
        <v>812</v>
      </c>
      <c r="B1678" s="5" t="s">
        <v>1183</v>
      </c>
      <c r="C1678" s="5" t="s">
        <v>1184</v>
      </c>
      <c r="D1678" s="5" t="s">
        <v>1361</v>
      </c>
      <c r="E1678" s="5" t="s">
        <v>1362</v>
      </c>
      <c r="F1678" s="5" t="s">
        <v>1645</v>
      </c>
      <c r="G1678" s="5" t="s">
        <v>1646</v>
      </c>
      <c r="H1678" s="5" t="s">
        <v>1393</v>
      </c>
      <c r="I1678" s="5" t="s">
        <v>1203</v>
      </c>
      <c r="J1678" s="5" t="s">
        <v>1204</v>
      </c>
      <c r="K1678" s="5" t="s">
        <v>1361</v>
      </c>
      <c r="L1678" s="5" t="s">
        <v>1486</v>
      </c>
      <c r="M1678" s="15"/>
      <c r="N1678" s="15"/>
      <c r="O1678" s="13">
        <v>0</v>
      </c>
      <c r="P1678" s="18">
        <v>0</v>
      </c>
      <c r="Q1678" s="4">
        <f t="shared" si="187"/>
        <v>0</v>
      </c>
      <c r="R1678" s="4">
        <f t="shared" si="188"/>
        <v>0</v>
      </c>
      <c r="S1678" s="16">
        <v>0</v>
      </c>
      <c r="T1678" s="2">
        <f t="shared" si="186"/>
        <v>0</v>
      </c>
    </row>
    <row r="1679" spans="1:20" x14ac:dyDescent="0.25">
      <c r="A1679" s="22" t="s">
        <v>812</v>
      </c>
      <c r="B1679" s="5" t="s">
        <v>1183</v>
      </c>
      <c r="C1679" s="5" t="s">
        <v>1184</v>
      </c>
      <c r="D1679" s="5" t="s">
        <v>1361</v>
      </c>
      <c r="E1679" s="5" t="s">
        <v>1362</v>
      </c>
      <c r="F1679" s="5" t="s">
        <v>1645</v>
      </c>
      <c r="G1679" s="5" t="s">
        <v>1646</v>
      </c>
      <c r="H1679" s="5" t="s">
        <v>1393</v>
      </c>
      <c r="I1679" s="5" t="s">
        <v>1183</v>
      </c>
      <c r="J1679" s="5" t="s">
        <v>1184</v>
      </c>
      <c r="K1679" s="5" t="s">
        <v>1361</v>
      </c>
      <c r="L1679" s="5" t="s">
        <v>1486</v>
      </c>
      <c r="M1679" s="15"/>
      <c r="N1679" s="15"/>
      <c r="O1679" s="13">
        <v>1</v>
      </c>
      <c r="P1679" s="18">
        <v>310</v>
      </c>
      <c r="Q1679" s="4">
        <f t="shared" si="187"/>
        <v>168.95877393000001</v>
      </c>
      <c r="R1679" s="4">
        <f t="shared" si="188"/>
        <v>74.341860529200005</v>
      </c>
      <c r="S1679" s="16">
        <v>0</v>
      </c>
      <c r="T1679" s="2">
        <f t="shared" si="186"/>
        <v>94.616913400800001</v>
      </c>
    </row>
    <row r="1680" spans="1:20" x14ac:dyDescent="0.25">
      <c r="A1680" s="22" t="s">
        <v>813</v>
      </c>
      <c r="B1680" s="5" t="s">
        <v>1167</v>
      </c>
      <c r="C1680" s="5" t="s">
        <v>1168</v>
      </c>
      <c r="D1680" s="5" t="s">
        <v>1336</v>
      </c>
      <c r="E1680" s="5" t="s">
        <v>1352</v>
      </c>
      <c r="F1680" s="5" t="s">
        <v>1955</v>
      </c>
      <c r="G1680" s="5" t="s">
        <v>1956</v>
      </c>
      <c r="H1680" s="5" t="s">
        <v>1393</v>
      </c>
      <c r="I1680" s="5" t="s">
        <v>1167</v>
      </c>
      <c r="J1680" s="5" t="s">
        <v>1168</v>
      </c>
      <c r="K1680" s="5" t="s">
        <v>1336</v>
      </c>
      <c r="L1680" s="5" t="s">
        <v>1352</v>
      </c>
      <c r="M1680" s="15"/>
      <c r="N1680" s="15"/>
      <c r="O1680" s="13">
        <v>1</v>
      </c>
      <c r="P1680" s="18">
        <v>2748.13</v>
      </c>
      <c r="Q1680" s="4">
        <f t="shared" si="187"/>
        <v>1497.8086303233902</v>
      </c>
      <c r="R1680" s="4">
        <f t="shared" si="188"/>
        <v>659.03579734229163</v>
      </c>
      <c r="S1680" s="16">
        <v>0</v>
      </c>
      <c r="T1680" s="2">
        <f t="shared" si="186"/>
        <v>838.77283298109853</v>
      </c>
    </row>
    <row r="1681" spans="1:20" x14ac:dyDescent="0.25">
      <c r="A1681" s="22" t="s">
        <v>814</v>
      </c>
      <c r="B1681" s="5" t="s">
        <v>1143</v>
      </c>
      <c r="C1681" s="5" t="s">
        <v>1144</v>
      </c>
      <c r="D1681" s="5" t="s">
        <v>1348</v>
      </c>
      <c r="E1681" s="5" t="s">
        <v>1349</v>
      </c>
      <c r="F1681" s="5" t="s">
        <v>2200</v>
      </c>
      <c r="G1681" s="5" t="s">
        <v>2201</v>
      </c>
      <c r="H1681" s="5" t="s">
        <v>1393</v>
      </c>
      <c r="I1681" s="5" t="s">
        <v>1143</v>
      </c>
      <c r="J1681" s="5" t="s">
        <v>1144</v>
      </c>
      <c r="K1681" s="5" t="s">
        <v>1348</v>
      </c>
      <c r="L1681" s="5" t="s">
        <v>1407</v>
      </c>
      <c r="M1681" s="15"/>
      <c r="N1681" s="15"/>
      <c r="O1681" s="13">
        <v>1</v>
      </c>
      <c r="P1681" s="18">
        <v>14030.220000000001</v>
      </c>
      <c r="Q1681" s="4">
        <f t="shared" si="187"/>
        <v>7646.8669973166616</v>
      </c>
      <c r="R1681" s="4">
        <f t="shared" si="188"/>
        <v>3364.6214788193311</v>
      </c>
      <c r="S1681" s="16">
        <v>0</v>
      </c>
      <c r="T1681" s="2">
        <f t="shared" si="186"/>
        <v>4282.2455184973305</v>
      </c>
    </row>
    <row r="1682" spans="1:20" x14ac:dyDescent="0.25">
      <c r="A1682" s="22" t="s">
        <v>815</v>
      </c>
      <c r="B1682" s="5" t="s">
        <v>1147</v>
      </c>
      <c r="C1682" s="5" t="s">
        <v>1148</v>
      </c>
      <c r="D1682" s="5" t="s">
        <v>1336</v>
      </c>
      <c r="E1682" s="5" t="s">
        <v>1352</v>
      </c>
      <c r="F1682" s="5" t="s">
        <v>1653</v>
      </c>
      <c r="G1682" s="5" t="s">
        <v>1654</v>
      </c>
      <c r="H1682" s="5" t="s">
        <v>1402</v>
      </c>
      <c r="I1682" s="5" t="s">
        <v>1147</v>
      </c>
      <c r="J1682" s="5" t="s">
        <v>1148</v>
      </c>
      <c r="K1682" s="5" t="s">
        <v>1336</v>
      </c>
      <c r="L1682" s="5" t="s">
        <v>1352</v>
      </c>
      <c r="M1682" s="15"/>
      <c r="N1682" s="15"/>
      <c r="O1682" s="13">
        <v>0.25</v>
      </c>
      <c r="P1682" s="18">
        <v>2469.2000000000003</v>
      </c>
      <c r="Q1682" s="4">
        <f t="shared" si="187"/>
        <v>1345.7838857676002</v>
      </c>
      <c r="R1682" s="4">
        <f t="shared" si="188"/>
        <v>592.14490973774411</v>
      </c>
      <c r="S1682" s="16">
        <v>0</v>
      </c>
      <c r="T1682" s="2">
        <f t="shared" si="186"/>
        <v>753.63897602985605</v>
      </c>
    </row>
    <row r="1683" spans="1:20" x14ac:dyDescent="0.25">
      <c r="A1683" s="22" t="s">
        <v>815</v>
      </c>
      <c r="B1683" s="5" t="s">
        <v>1147</v>
      </c>
      <c r="C1683" s="5" t="s">
        <v>1148</v>
      </c>
      <c r="D1683" s="5" t="s">
        <v>1336</v>
      </c>
      <c r="E1683" s="5" t="s">
        <v>1352</v>
      </c>
      <c r="F1683" s="5" t="s">
        <v>1653</v>
      </c>
      <c r="G1683" s="5" t="s">
        <v>1654</v>
      </c>
      <c r="H1683" s="5" t="s">
        <v>1402</v>
      </c>
      <c r="I1683" s="5" t="s">
        <v>1217</v>
      </c>
      <c r="J1683" s="5" t="s">
        <v>1218</v>
      </c>
      <c r="K1683" s="5" t="s">
        <v>1336</v>
      </c>
      <c r="L1683" s="5" t="s">
        <v>1352</v>
      </c>
      <c r="M1683" s="15"/>
      <c r="N1683" s="15"/>
      <c r="O1683" s="13">
        <v>0.25</v>
      </c>
      <c r="P1683" s="18">
        <v>2469.2000000000003</v>
      </c>
      <c r="Q1683" s="4">
        <f t="shared" si="187"/>
        <v>1345.7838857676002</v>
      </c>
      <c r="R1683" s="4">
        <f t="shared" si="188"/>
        <v>592.14490973774411</v>
      </c>
      <c r="S1683" s="16">
        <v>0</v>
      </c>
      <c r="T1683" s="2">
        <f t="shared" si="186"/>
        <v>753.63897602985605</v>
      </c>
    </row>
    <row r="1684" spans="1:20" x14ac:dyDescent="0.25">
      <c r="A1684" s="22" t="s">
        <v>815</v>
      </c>
      <c r="B1684" s="5" t="s">
        <v>1147</v>
      </c>
      <c r="C1684" s="5" t="s">
        <v>1148</v>
      </c>
      <c r="D1684" s="5" t="s">
        <v>1336</v>
      </c>
      <c r="E1684" s="5" t="s">
        <v>1352</v>
      </c>
      <c r="F1684" s="5" t="s">
        <v>1681</v>
      </c>
      <c r="G1684" s="5" t="s">
        <v>1682</v>
      </c>
      <c r="H1684" s="5" t="s">
        <v>1393</v>
      </c>
      <c r="I1684" s="5" t="s">
        <v>1147</v>
      </c>
      <c r="J1684" s="5" t="s">
        <v>1148</v>
      </c>
      <c r="K1684" s="5" t="s">
        <v>1336</v>
      </c>
      <c r="L1684" s="5" t="s">
        <v>1352</v>
      </c>
      <c r="M1684" s="15"/>
      <c r="N1684" s="15"/>
      <c r="O1684" s="13">
        <v>0.25</v>
      </c>
      <c r="P1684" s="18">
        <v>2469.2000000000003</v>
      </c>
      <c r="Q1684" s="4">
        <f t="shared" si="187"/>
        <v>1345.7838857676002</v>
      </c>
      <c r="R1684" s="4">
        <f t="shared" si="188"/>
        <v>592.14490973774411</v>
      </c>
      <c r="S1684" s="16">
        <v>0</v>
      </c>
      <c r="T1684" s="2">
        <f t="shared" si="186"/>
        <v>753.63897602985605</v>
      </c>
    </row>
    <row r="1685" spans="1:20" x14ac:dyDescent="0.25">
      <c r="A1685" s="22" t="s">
        <v>815</v>
      </c>
      <c r="B1685" s="5" t="s">
        <v>1147</v>
      </c>
      <c r="C1685" s="5" t="s">
        <v>1148</v>
      </c>
      <c r="D1685" s="5" t="s">
        <v>1336</v>
      </c>
      <c r="E1685" s="5" t="s">
        <v>1352</v>
      </c>
      <c r="F1685" s="5" t="s">
        <v>1681</v>
      </c>
      <c r="G1685" s="5" t="s">
        <v>1682</v>
      </c>
      <c r="H1685" s="5" t="s">
        <v>1393</v>
      </c>
      <c r="I1685" s="5" t="s">
        <v>1217</v>
      </c>
      <c r="J1685" s="5" t="s">
        <v>1218</v>
      </c>
      <c r="K1685" s="5" t="s">
        <v>1336</v>
      </c>
      <c r="L1685" s="5" t="s">
        <v>1352</v>
      </c>
      <c r="M1685" s="15"/>
      <c r="N1685" s="15"/>
      <c r="O1685" s="13">
        <v>0.25</v>
      </c>
      <c r="P1685" s="18">
        <v>2469.2000000000003</v>
      </c>
      <c r="Q1685" s="4">
        <f t="shared" si="187"/>
        <v>1345.7838857676002</v>
      </c>
      <c r="R1685" s="4">
        <f t="shared" si="188"/>
        <v>592.14490973774411</v>
      </c>
      <c r="S1685" s="16">
        <v>0</v>
      </c>
      <c r="T1685" s="2">
        <f t="shared" si="186"/>
        <v>753.63897602985605</v>
      </c>
    </row>
    <row r="1686" spans="1:20" x14ac:dyDescent="0.25">
      <c r="A1686" s="22" t="s">
        <v>816</v>
      </c>
      <c r="B1686" s="5" t="s">
        <v>1163</v>
      </c>
      <c r="C1686" s="5" t="s">
        <v>1164</v>
      </c>
      <c r="D1686" s="5" t="s">
        <v>1348</v>
      </c>
      <c r="E1686" s="5" t="s">
        <v>1349</v>
      </c>
      <c r="F1686" s="20" t="s">
        <v>2078</v>
      </c>
      <c r="G1686" s="5" t="s">
        <v>2079</v>
      </c>
      <c r="H1686" s="5" t="s">
        <v>1393</v>
      </c>
      <c r="I1686" s="5" t="s">
        <v>1163</v>
      </c>
      <c r="J1686" s="14" t="s">
        <v>1164</v>
      </c>
      <c r="K1686" s="5" t="s">
        <v>1348</v>
      </c>
      <c r="L1686" s="5" t="s">
        <v>1407</v>
      </c>
      <c r="M1686" s="15"/>
      <c r="N1686" s="15"/>
      <c r="O1686" s="13">
        <v>0.25</v>
      </c>
      <c r="P1686" s="18">
        <v>3548.85</v>
      </c>
      <c r="Q1686" s="4">
        <f t="shared" si="187"/>
        <v>1934.2236931015502</v>
      </c>
      <c r="R1686" s="4">
        <f t="shared" si="188"/>
        <v>851.0584249646821</v>
      </c>
      <c r="S1686" s="16">
        <v>0</v>
      </c>
      <c r="T1686" s="2">
        <f t="shared" si="186"/>
        <v>1083.1652681368682</v>
      </c>
    </row>
    <row r="1687" spans="1:20" x14ac:dyDescent="0.25">
      <c r="A1687" s="22" t="s">
        <v>816</v>
      </c>
      <c r="B1687" s="5" t="s">
        <v>1163</v>
      </c>
      <c r="C1687" s="5" t="s">
        <v>1164</v>
      </c>
      <c r="D1687" s="5" t="s">
        <v>1348</v>
      </c>
      <c r="E1687" s="5" t="s">
        <v>1349</v>
      </c>
      <c r="F1687" s="20" t="s">
        <v>2078</v>
      </c>
      <c r="G1687" s="5" t="s">
        <v>2079</v>
      </c>
      <c r="H1687" s="5" t="s">
        <v>1393</v>
      </c>
      <c r="I1687" s="5" t="s">
        <v>1197</v>
      </c>
      <c r="J1687" s="5" t="s">
        <v>1198</v>
      </c>
      <c r="K1687" s="5" t="s">
        <v>1359</v>
      </c>
      <c r="L1687" s="5" t="s">
        <v>1394</v>
      </c>
      <c r="M1687" s="5" t="s">
        <v>1348</v>
      </c>
      <c r="N1687" s="5" t="s">
        <v>2589</v>
      </c>
      <c r="O1687" s="13">
        <v>0.25</v>
      </c>
      <c r="P1687" s="18">
        <v>3548.85</v>
      </c>
      <c r="Q1687" s="4">
        <f t="shared" si="187"/>
        <v>1934.2236931015502</v>
      </c>
      <c r="R1687" s="4"/>
      <c r="S1687" s="4">
        <f>Q1687</f>
        <v>1934.2236931015502</v>
      </c>
      <c r="T1687" s="1"/>
    </row>
    <row r="1688" spans="1:20" x14ac:dyDescent="0.25">
      <c r="A1688" s="22" t="s">
        <v>816</v>
      </c>
      <c r="B1688" s="5" t="s">
        <v>1163</v>
      </c>
      <c r="C1688" s="5" t="s">
        <v>1164</v>
      </c>
      <c r="D1688" s="5" t="s">
        <v>1348</v>
      </c>
      <c r="E1688" s="5" t="s">
        <v>1349</v>
      </c>
      <c r="F1688" s="20" t="s">
        <v>1557</v>
      </c>
      <c r="G1688" s="5" t="s">
        <v>1558</v>
      </c>
      <c r="H1688" s="5" t="s">
        <v>1402</v>
      </c>
      <c r="I1688" s="5" t="s">
        <v>1163</v>
      </c>
      <c r="J1688" s="14" t="s">
        <v>1164</v>
      </c>
      <c r="K1688" s="5" t="s">
        <v>1348</v>
      </c>
      <c r="L1688" s="5" t="s">
        <v>1407</v>
      </c>
      <c r="M1688" s="15"/>
      <c r="N1688" s="15"/>
      <c r="O1688" s="13">
        <v>0.25</v>
      </c>
      <c r="P1688" s="18">
        <v>3548.85</v>
      </c>
      <c r="Q1688" s="4">
        <f t="shared" si="187"/>
        <v>1934.2236931015502</v>
      </c>
      <c r="R1688" s="4">
        <f t="shared" si="188"/>
        <v>851.0584249646821</v>
      </c>
      <c r="S1688" s="16">
        <v>0</v>
      </c>
      <c r="T1688" s="2">
        <f>Q1688-R1688</f>
        <v>1083.1652681368682</v>
      </c>
    </row>
    <row r="1689" spans="1:20" x14ac:dyDescent="0.25">
      <c r="A1689" s="22" t="s">
        <v>816</v>
      </c>
      <c r="B1689" s="5" t="s">
        <v>1163</v>
      </c>
      <c r="C1689" s="5" t="s">
        <v>1164</v>
      </c>
      <c r="D1689" s="5" t="s">
        <v>1348</v>
      </c>
      <c r="E1689" s="5" t="s">
        <v>1349</v>
      </c>
      <c r="F1689" s="20" t="s">
        <v>1557</v>
      </c>
      <c r="G1689" s="5" t="s">
        <v>1558</v>
      </c>
      <c r="H1689" s="5" t="s">
        <v>1402</v>
      </c>
      <c r="I1689" s="5" t="s">
        <v>1197</v>
      </c>
      <c r="J1689" s="5" t="s">
        <v>1198</v>
      </c>
      <c r="K1689" s="5" t="s">
        <v>1359</v>
      </c>
      <c r="L1689" s="5" t="s">
        <v>1394</v>
      </c>
      <c r="M1689" s="5" t="s">
        <v>1348</v>
      </c>
      <c r="N1689" s="5" t="s">
        <v>2589</v>
      </c>
      <c r="O1689" s="13">
        <v>0.25</v>
      </c>
      <c r="P1689" s="18">
        <v>3548.85</v>
      </c>
      <c r="Q1689" s="4">
        <f t="shared" si="187"/>
        <v>1934.2236931015502</v>
      </c>
      <c r="R1689" s="4"/>
      <c r="S1689" s="4">
        <f>Q1689</f>
        <v>1934.2236931015502</v>
      </c>
      <c r="T1689" s="1"/>
    </row>
    <row r="1690" spans="1:20" x14ac:dyDescent="0.25">
      <c r="A1690" s="22" t="s">
        <v>817</v>
      </c>
      <c r="B1690" s="5" t="s">
        <v>1163</v>
      </c>
      <c r="C1690" s="5" t="s">
        <v>1164</v>
      </c>
      <c r="D1690" s="5" t="s">
        <v>1348</v>
      </c>
      <c r="E1690" s="5" t="s">
        <v>1349</v>
      </c>
      <c r="F1690" s="5" t="s">
        <v>2078</v>
      </c>
      <c r="G1690" s="5" t="s">
        <v>2079</v>
      </c>
      <c r="H1690" s="5" t="s">
        <v>1393</v>
      </c>
      <c r="I1690" s="5" t="s">
        <v>1163</v>
      </c>
      <c r="J1690" s="14" t="s">
        <v>1164</v>
      </c>
      <c r="K1690" s="5" t="s">
        <v>1348</v>
      </c>
      <c r="L1690" s="5" t="s">
        <v>1407</v>
      </c>
      <c r="M1690" s="15"/>
      <c r="N1690" s="15"/>
      <c r="O1690" s="13">
        <v>0.25</v>
      </c>
      <c r="P1690" s="18">
        <v>845.25500000000011</v>
      </c>
      <c r="Q1690" s="4">
        <f t="shared" si="187"/>
        <v>460.68789825226509</v>
      </c>
      <c r="R1690" s="4">
        <f t="shared" si="188"/>
        <v>202.70267523099665</v>
      </c>
      <c r="S1690" s="16">
        <v>0</v>
      </c>
      <c r="T1690" s="2">
        <f>Q1690-R1690</f>
        <v>257.98522302126844</v>
      </c>
    </row>
    <row r="1691" spans="1:20" x14ac:dyDescent="0.25">
      <c r="A1691" s="22" t="s">
        <v>817</v>
      </c>
      <c r="B1691" s="5" t="s">
        <v>1163</v>
      </c>
      <c r="C1691" s="5" t="s">
        <v>1164</v>
      </c>
      <c r="D1691" s="5" t="s">
        <v>1348</v>
      </c>
      <c r="E1691" s="5" t="s">
        <v>1349</v>
      </c>
      <c r="F1691" s="5" t="s">
        <v>2078</v>
      </c>
      <c r="G1691" s="5" t="s">
        <v>2079</v>
      </c>
      <c r="H1691" s="5" t="s">
        <v>1393</v>
      </c>
      <c r="I1691" s="5" t="s">
        <v>1197</v>
      </c>
      <c r="J1691" s="5" t="s">
        <v>1198</v>
      </c>
      <c r="K1691" s="5" t="s">
        <v>1359</v>
      </c>
      <c r="L1691" s="5" t="s">
        <v>1394</v>
      </c>
      <c r="M1691" s="5" t="s">
        <v>1348</v>
      </c>
      <c r="N1691" s="5" t="s">
        <v>2589</v>
      </c>
      <c r="O1691" s="13">
        <v>0.25</v>
      </c>
      <c r="P1691" s="18">
        <v>845.25500000000011</v>
      </c>
      <c r="Q1691" s="4">
        <f t="shared" si="187"/>
        <v>460.68789825226509</v>
      </c>
      <c r="R1691" s="4"/>
      <c r="S1691" s="4">
        <f>Q1691</f>
        <v>460.68789825226509</v>
      </c>
      <c r="T1691" s="1"/>
    </row>
    <row r="1692" spans="1:20" x14ac:dyDescent="0.25">
      <c r="A1692" s="22" t="s">
        <v>817</v>
      </c>
      <c r="B1692" s="5" t="s">
        <v>1163</v>
      </c>
      <c r="C1692" s="5" t="s">
        <v>1164</v>
      </c>
      <c r="D1692" s="5" t="s">
        <v>1348</v>
      </c>
      <c r="E1692" s="5" t="s">
        <v>1349</v>
      </c>
      <c r="F1692" s="5" t="s">
        <v>1557</v>
      </c>
      <c r="G1692" s="5" t="s">
        <v>1558</v>
      </c>
      <c r="H1692" s="5" t="s">
        <v>1910</v>
      </c>
      <c r="I1692" s="5" t="s">
        <v>1163</v>
      </c>
      <c r="J1692" s="14" t="s">
        <v>1164</v>
      </c>
      <c r="K1692" s="5" t="s">
        <v>1348</v>
      </c>
      <c r="L1692" s="5" t="s">
        <v>1407</v>
      </c>
      <c r="M1692" s="15"/>
      <c r="N1692" s="15"/>
      <c r="O1692" s="13">
        <v>0.25</v>
      </c>
      <c r="P1692" s="18">
        <v>845.25500000000011</v>
      </c>
      <c r="Q1692" s="4">
        <f t="shared" si="187"/>
        <v>460.68789825226509</v>
      </c>
      <c r="R1692" s="4">
        <f t="shared" si="188"/>
        <v>202.70267523099665</v>
      </c>
      <c r="S1692" s="16">
        <v>0</v>
      </c>
      <c r="T1692" s="2">
        <f>Q1692-R1692</f>
        <v>257.98522302126844</v>
      </c>
    </row>
    <row r="1693" spans="1:20" x14ac:dyDescent="0.25">
      <c r="A1693" s="22" t="s">
        <v>817</v>
      </c>
      <c r="B1693" s="5" t="s">
        <v>1163</v>
      </c>
      <c r="C1693" s="5" t="s">
        <v>1164</v>
      </c>
      <c r="D1693" s="5" t="s">
        <v>1348</v>
      </c>
      <c r="E1693" s="5" t="s">
        <v>1349</v>
      </c>
      <c r="F1693" s="5" t="s">
        <v>1557</v>
      </c>
      <c r="G1693" s="5" t="s">
        <v>1558</v>
      </c>
      <c r="H1693" s="5" t="s">
        <v>1910</v>
      </c>
      <c r="I1693" s="5" t="s">
        <v>1197</v>
      </c>
      <c r="J1693" s="5" t="s">
        <v>1198</v>
      </c>
      <c r="K1693" s="5" t="s">
        <v>1359</v>
      </c>
      <c r="L1693" s="5" t="s">
        <v>1394</v>
      </c>
      <c r="M1693" s="5" t="s">
        <v>1348</v>
      </c>
      <c r="N1693" s="5" t="s">
        <v>2589</v>
      </c>
      <c r="O1693" s="13">
        <v>0.25</v>
      </c>
      <c r="P1693" s="18">
        <v>845.25500000000011</v>
      </c>
      <c r="Q1693" s="4">
        <f t="shared" si="187"/>
        <v>460.68789825226509</v>
      </c>
      <c r="R1693" s="4"/>
      <c r="S1693" s="4">
        <f>Q1693</f>
        <v>460.68789825226509</v>
      </c>
      <c r="T1693" s="1"/>
    </row>
    <row r="1694" spans="1:20" x14ac:dyDescent="0.25">
      <c r="A1694" s="22" t="s">
        <v>818</v>
      </c>
      <c r="B1694" s="5" t="s">
        <v>1163</v>
      </c>
      <c r="C1694" s="5" t="s">
        <v>1164</v>
      </c>
      <c r="D1694" s="5" t="s">
        <v>1348</v>
      </c>
      <c r="E1694" s="5" t="s">
        <v>1349</v>
      </c>
      <c r="F1694" s="5" t="s">
        <v>2078</v>
      </c>
      <c r="G1694" s="5" t="s">
        <v>2079</v>
      </c>
      <c r="H1694" s="5" t="s">
        <v>1393</v>
      </c>
      <c r="I1694" s="5" t="s">
        <v>1163</v>
      </c>
      <c r="J1694" s="14" t="s">
        <v>1164</v>
      </c>
      <c r="K1694" s="5" t="s">
        <v>1348</v>
      </c>
      <c r="L1694" s="5" t="s">
        <v>1407</v>
      </c>
      <c r="M1694" s="15"/>
      <c r="N1694" s="15"/>
      <c r="O1694" s="13">
        <v>0.25</v>
      </c>
      <c r="P1694" s="18">
        <v>1473.075</v>
      </c>
      <c r="Q1694" s="4">
        <f t="shared" si="187"/>
        <v>802.8675674417251</v>
      </c>
      <c r="R1694" s="4">
        <f t="shared" si="188"/>
        <v>353.26172967435906</v>
      </c>
      <c r="S1694" s="16">
        <v>0</v>
      </c>
      <c r="T1694" s="2">
        <f>Q1694-R1694</f>
        <v>449.60583776736604</v>
      </c>
    </row>
    <row r="1695" spans="1:20" x14ac:dyDescent="0.25">
      <c r="A1695" s="22" t="s">
        <v>818</v>
      </c>
      <c r="B1695" s="5" t="s">
        <v>1163</v>
      </c>
      <c r="C1695" s="5" t="s">
        <v>1164</v>
      </c>
      <c r="D1695" s="5" t="s">
        <v>1348</v>
      </c>
      <c r="E1695" s="5" t="s">
        <v>1349</v>
      </c>
      <c r="F1695" s="5" t="s">
        <v>2078</v>
      </c>
      <c r="G1695" s="5" t="s">
        <v>2079</v>
      </c>
      <c r="H1695" s="5" t="s">
        <v>1393</v>
      </c>
      <c r="I1695" s="5" t="s">
        <v>1197</v>
      </c>
      <c r="J1695" s="5" t="s">
        <v>1198</v>
      </c>
      <c r="K1695" s="5" t="s">
        <v>1359</v>
      </c>
      <c r="L1695" s="5" t="s">
        <v>1394</v>
      </c>
      <c r="M1695" s="5" t="s">
        <v>1348</v>
      </c>
      <c r="N1695" s="5" t="s">
        <v>2589</v>
      </c>
      <c r="O1695" s="13">
        <v>0.25</v>
      </c>
      <c r="P1695" s="18">
        <v>1473.075</v>
      </c>
      <c r="Q1695" s="4">
        <f t="shared" si="187"/>
        <v>802.8675674417251</v>
      </c>
      <c r="R1695" s="4"/>
      <c r="S1695" s="4">
        <f>Q1695</f>
        <v>802.8675674417251</v>
      </c>
      <c r="T1695" s="1"/>
    </row>
    <row r="1696" spans="1:20" x14ac:dyDescent="0.25">
      <c r="A1696" s="22" t="s">
        <v>818</v>
      </c>
      <c r="B1696" s="5" t="s">
        <v>1163</v>
      </c>
      <c r="C1696" s="5" t="s">
        <v>1164</v>
      </c>
      <c r="D1696" s="5" t="s">
        <v>1348</v>
      </c>
      <c r="E1696" s="5" t="s">
        <v>1349</v>
      </c>
      <c r="F1696" s="5" t="s">
        <v>1557</v>
      </c>
      <c r="G1696" s="5" t="s">
        <v>1558</v>
      </c>
      <c r="H1696" s="5" t="s">
        <v>1402</v>
      </c>
      <c r="I1696" s="5" t="s">
        <v>1163</v>
      </c>
      <c r="J1696" s="14" t="s">
        <v>1164</v>
      </c>
      <c r="K1696" s="5" t="s">
        <v>1348</v>
      </c>
      <c r="L1696" s="5" t="s">
        <v>1407</v>
      </c>
      <c r="M1696" s="15"/>
      <c r="N1696" s="15"/>
      <c r="O1696" s="13">
        <v>0.25</v>
      </c>
      <c r="P1696" s="18">
        <v>1473.075</v>
      </c>
      <c r="Q1696" s="4">
        <f t="shared" si="187"/>
        <v>802.8675674417251</v>
      </c>
      <c r="R1696" s="4">
        <f t="shared" si="188"/>
        <v>353.26172967435906</v>
      </c>
      <c r="S1696" s="16">
        <v>0</v>
      </c>
      <c r="T1696" s="2">
        <f>Q1696-R1696</f>
        <v>449.60583776736604</v>
      </c>
    </row>
    <row r="1697" spans="1:20" x14ac:dyDescent="0.25">
      <c r="A1697" s="22" t="s">
        <v>818</v>
      </c>
      <c r="B1697" s="5" t="s">
        <v>1163</v>
      </c>
      <c r="C1697" s="5" t="s">
        <v>1164</v>
      </c>
      <c r="D1697" s="5" t="s">
        <v>1348</v>
      </c>
      <c r="E1697" s="5" t="s">
        <v>1349</v>
      </c>
      <c r="F1697" s="5" t="s">
        <v>1557</v>
      </c>
      <c r="G1697" s="5" t="s">
        <v>1558</v>
      </c>
      <c r="H1697" s="5" t="s">
        <v>1402</v>
      </c>
      <c r="I1697" s="5" t="s">
        <v>1197</v>
      </c>
      <c r="J1697" s="5" t="s">
        <v>1198</v>
      </c>
      <c r="K1697" s="5" t="s">
        <v>1359</v>
      </c>
      <c r="L1697" s="5" t="s">
        <v>1394</v>
      </c>
      <c r="M1697" s="5" t="s">
        <v>1348</v>
      </c>
      <c r="N1697" s="5" t="s">
        <v>2589</v>
      </c>
      <c r="O1697" s="13">
        <v>0.25</v>
      </c>
      <c r="P1697" s="18">
        <v>1473.075</v>
      </c>
      <c r="Q1697" s="4">
        <f t="shared" si="187"/>
        <v>802.8675674417251</v>
      </c>
      <c r="R1697" s="4"/>
      <c r="S1697" s="4">
        <f>Q1697</f>
        <v>802.8675674417251</v>
      </c>
      <c r="T1697" s="1"/>
    </row>
    <row r="1698" spans="1:20" x14ac:dyDescent="0.25">
      <c r="A1698" s="22" t="s">
        <v>819</v>
      </c>
      <c r="B1698" s="5" t="s">
        <v>1163</v>
      </c>
      <c r="C1698" s="5" t="s">
        <v>1164</v>
      </c>
      <c r="D1698" s="5" t="s">
        <v>1348</v>
      </c>
      <c r="E1698" s="5" t="s">
        <v>1349</v>
      </c>
      <c r="F1698" s="8" t="s">
        <v>2078</v>
      </c>
      <c r="G1698" s="5" t="s">
        <v>2079</v>
      </c>
      <c r="H1698" s="5" t="s">
        <v>1393</v>
      </c>
      <c r="I1698" s="5" t="s">
        <v>1163</v>
      </c>
      <c r="J1698" s="14" t="s">
        <v>1164</v>
      </c>
      <c r="K1698" s="5" t="s">
        <v>1348</v>
      </c>
      <c r="L1698" s="5" t="s">
        <v>1407</v>
      </c>
      <c r="M1698" s="15"/>
      <c r="N1698" s="15"/>
      <c r="O1698" s="13">
        <v>0.25</v>
      </c>
      <c r="P1698" s="18">
        <v>875.72750000000008</v>
      </c>
      <c r="Q1698" s="4">
        <f t="shared" si="187"/>
        <v>477.29627321543256</v>
      </c>
      <c r="R1698" s="4">
        <f t="shared" si="188"/>
        <v>210.01036021479032</v>
      </c>
      <c r="S1698" s="16">
        <v>0</v>
      </c>
      <c r="T1698" s="2">
        <f>Q1698-R1698</f>
        <v>267.28591300064227</v>
      </c>
    </row>
    <row r="1699" spans="1:20" x14ac:dyDescent="0.25">
      <c r="A1699" s="22" t="s">
        <v>819</v>
      </c>
      <c r="B1699" s="5" t="s">
        <v>1163</v>
      </c>
      <c r="C1699" s="5" t="s">
        <v>1164</v>
      </c>
      <c r="D1699" s="5" t="s">
        <v>1348</v>
      </c>
      <c r="E1699" s="5" t="s">
        <v>1349</v>
      </c>
      <c r="F1699" s="8" t="s">
        <v>2078</v>
      </c>
      <c r="G1699" s="5" t="s">
        <v>2079</v>
      </c>
      <c r="H1699" s="5" t="s">
        <v>1393</v>
      </c>
      <c r="I1699" s="5" t="s">
        <v>1197</v>
      </c>
      <c r="J1699" s="5" t="s">
        <v>1198</v>
      </c>
      <c r="K1699" s="5" t="s">
        <v>1359</v>
      </c>
      <c r="L1699" s="5" t="s">
        <v>1394</v>
      </c>
      <c r="M1699" s="5" t="s">
        <v>1348</v>
      </c>
      <c r="N1699" s="5" t="s">
        <v>2589</v>
      </c>
      <c r="O1699" s="13">
        <v>0.25</v>
      </c>
      <c r="P1699" s="18">
        <v>875.72750000000008</v>
      </c>
      <c r="Q1699" s="4">
        <f t="shared" si="187"/>
        <v>477.29627321543256</v>
      </c>
      <c r="R1699" s="4"/>
      <c r="S1699" s="4">
        <f>Q1699</f>
        <v>477.29627321543256</v>
      </c>
      <c r="T1699" s="1"/>
    </row>
    <row r="1700" spans="1:20" x14ac:dyDescent="0.25">
      <c r="A1700" s="22" t="s">
        <v>819</v>
      </c>
      <c r="B1700" s="5" t="s">
        <v>1163</v>
      </c>
      <c r="C1700" s="5" t="s">
        <v>1164</v>
      </c>
      <c r="D1700" s="5" t="s">
        <v>1348</v>
      </c>
      <c r="E1700" s="5" t="s">
        <v>1349</v>
      </c>
      <c r="F1700" s="8" t="s">
        <v>1557</v>
      </c>
      <c r="G1700" s="5" t="s">
        <v>1558</v>
      </c>
      <c r="H1700" s="5" t="s">
        <v>1393</v>
      </c>
      <c r="I1700" s="5" t="s">
        <v>1163</v>
      </c>
      <c r="J1700" s="14" t="s">
        <v>1164</v>
      </c>
      <c r="K1700" s="5" t="s">
        <v>1348</v>
      </c>
      <c r="L1700" s="5" t="s">
        <v>1407</v>
      </c>
      <c r="M1700" s="15"/>
      <c r="N1700" s="15"/>
      <c r="O1700" s="13">
        <v>0.25</v>
      </c>
      <c r="P1700" s="18">
        <v>875.72750000000008</v>
      </c>
      <c r="Q1700" s="4">
        <f t="shared" si="187"/>
        <v>477.29627321543256</v>
      </c>
      <c r="R1700" s="4">
        <f t="shared" si="188"/>
        <v>210.01036021479032</v>
      </c>
      <c r="S1700" s="16">
        <v>0</v>
      </c>
      <c r="T1700" s="2">
        <f>Q1700-R1700</f>
        <v>267.28591300064227</v>
      </c>
    </row>
    <row r="1701" spans="1:20" x14ac:dyDescent="0.25">
      <c r="A1701" s="22" t="s">
        <v>819</v>
      </c>
      <c r="B1701" s="5" t="s">
        <v>1163</v>
      </c>
      <c r="C1701" s="5" t="s">
        <v>1164</v>
      </c>
      <c r="D1701" s="5" t="s">
        <v>1348</v>
      </c>
      <c r="E1701" s="5" t="s">
        <v>1349</v>
      </c>
      <c r="F1701" s="8" t="s">
        <v>1557</v>
      </c>
      <c r="G1701" s="5" t="s">
        <v>1558</v>
      </c>
      <c r="H1701" s="5" t="s">
        <v>1393</v>
      </c>
      <c r="I1701" s="5" t="s">
        <v>1197</v>
      </c>
      <c r="J1701" s="5" t="s">
        <v>1198</v>
      </c>
      <c r="K1701" s="5" t="s">
        <v>1359</v>
      </c>
      <c r="L1701" s="5" t="s">
        <v>1394</v>
      </c>
      <c r="M1701" s="5" t="s">
        <v>1348</v>
      </c>
      <c r="N1701" s="5" t="s">
        <v>2589</v>
      </c>
      <c r="O1701" s="13">
        <v>0.25</v>
      </c>
      <c r="P1701" s="18">
        <v>875.72750000000008</v>
      </c>
      <c r="Q1701" s="4">
        <f t="shared" si="187"/>
        <v>477.29627321543256</v>
      </c>
      <c r="R1701" s="4"/>
      <c r="S1701" s="4">
        <f>Q1701</f>
        <v>477.29627321543256</v>
      </c>
      <c r="T1701" s="1"/>
    </row>
    <row r="1702" spans="1:20" x14ac:dyDescent="0.25">
      <c r="A1702" s="22" t="s">
        <v>820</v>
      </c>
      <c r="B1702" s="5" t="s">
        <v>1185</v>
      </c>
      <c r="C1702" s="5" t="s">
        <v>1186</v>
      </c>
      <c r="D1702" s="5" t="s">
        <v>1357</v>
      </c>
      <c r="E1702" s="5" t="s">
        <v>1358</v>
      </c>
      <c r="F1702" s="5" t="s">
        <v>1735</v>
      </c>
      <c r="G1702" s="5" t="s">
        <v>1736</v>
      </c>
      <c r="H1702" s="5" t="s">
        <v>1393</v>
      </c>
      <c r="I1702" s="5" t="s">
        <v>1185</v>
      </c>
      <c r="J1702" s="5" t="s">
        <v>1186</v>
      </c>
      <c r="K1702" s="5" t="s">
        <v>1357</v>
      </c>
      <c r="L1702" s="5" t="s">
        <v>1433</v>
      </c>
      <c r="M1702" s="15"/>
      <c r="N1702" s="15"/>
      <c r="O1702" s="13">
        <v>0.8</v>
      </c>
      <c r="P1702" s="18">
        <v>25259.48</v>
      </c>
      <c r="Q1702" s="4">
        <f t="shared" si="187"/>
        <v>13767.131519062441</v>
      </c>
      <c r="R1702" s="4">
        <f t="shared" si="188"/>
        <v>6057.5378683874742</v>
      </c>
      <c r="S1702" s="16">
        <v>0</v>
      </c>
      <c r="T1702" s="2">
        <f t="shared" ref="T1702:T1736" si="189">Q1702-R1702</f>
        <v>7709.5936506749667</v>
      </c>
    </row>
    <row r="1703" spans="1:20" x14ac:dyDescent="0.25">
      <c r="A1703" s="22" t="s">
        <v>820</v>
      </c>
      <c r="B1703" s="5" t="s">
        <v>1185</v>
      </c>
      <c r="C1703" s="5" t="s">
        <v>1186</v>
      </c>
      <c r="D1703" s="5" t="s">
        <v>1357</v>
      </c>
      <c r="E1703" s="5" t="s">
        <v>1358</v>
      </c>
      <c r="F1703" s="5" t="s">
        <v>2034</v>
      </c>
      <c r="G1703" s="5" t="s">
        <v>2035</v>
      </c>
      <c r="H1703" s="5" t="s">
        <v>1398</v>
      </c>
      <c r="I1703" s="5" t="s">
        <v>1185</v>
      </c>
      <c r="J1703" s="5" t="s">
        <v>1186</v>
      </c>
      <c r="K1703" s="5" t="s">
        <v>1357</v>
      </c>
      <c r="L1703" s="5" t="s">
        <v>1433</v>
      </c>
      <c r="M1703" s="15"/>
      <c r="N1703" s="15"/>
      <c r="O1703" s="13">
        <v>0.2</v>
      </c>
      <c r="P1703" s="18">
        <v>6314.87</v>
      </c>
      <c r="Q1703" s="4">
        <f t="shared" si="187"/>
        <v>3441.7828797656102</v>
      </c>
      <c r="R1703" s="4">
        <f t="shared" si="188"/>
        <v>1514.3844670968685</v>
      </c>
      <c r="S1703" s="16">
        <v>0</v>
      </c>
      <c r="T1703" s="2">
        <f t="shared" si="189"/>
        <v>1927.3984126687417</v>
      </c>
    </row>
    <row r="1704" spans="1:20" x14ac:dyDescent="0.25">
      <c r="A1704" s="22" t="s">
        <v>821</v>
      </c>
      <c r="B1704" s="5" t="s">
        <v>1169</v>
      </c>
      <c r="C1704" s="5" t="s">
        <v>1170</v>
      </c>
      <c r="D1704" s="5" t="s">
        <v>1348</v>
      </c>
      <c r="E1704" s="5" t="s">
        <v>1349</v>
      </c>
      <c r="F1704" s="5" t="s">
        <v>1543</v>
      </c>
      <c r="G1704" s="5" t="s">
        <v>1544</v>
      </c>
      <c r="H1704" s="5" t="s">
        <v>1393</v>
      </c>
      <c r="I1704" s="5" t="s">
        <v>1169</v>
      </c>
      <c r="J1704" s="5" t="s">
        <v>1170</v>
      </c>
      <c r="K1704" s="5" t="s">
        <v>1348</v>
      </c>
      <c r="L1704" s="5" t="s">
        <v>1407</v>
      </c>
      <c r="M1704" s="15"/>
      <c r="N1704" s="15"/>
      <c r="O1704" s="13">
        <v>1</v>
      </c>
      <c r="P1704" s="18">
        <v>10942.69</v>
      </c>
      <c r="Q1704" s="4">
        <f t="shared" si="187"/>
        <v>5964.075760955071</v>
      </c>
      <c r="R1704" s="4">
        <f t="shared" si="188"/>
        <v>2624.1933348202315</v>
      </c>
      <c r="S1704" s="16">
        <v>0</v>
      </c>
      <c r="T1704" s="2">
        <f t="shared" si="189"/>
        <v>3339.8824261348395</v>
      </c>
    </row>
    <row r="1705" spans="1:20" x14ac:dyDescent="0.25">
      <c r="A1705" s="22" t="s">
        <v>822</v>
      </c>
      <c r="B1705" s="5" t="s">
        <v>1161</v>
      </c>
      <c r="C1705" s="5" t="s">
        <v>1162</v>
      </c>
      <c r="D1705" s="5" t="s">
        <v>1348</v>
      </c>
      <c r="E1705" s="5" t="s">
        <v>1349</v>
      </c>
      <c r="F1705" s="5" t="s">
        <v>1595</v>
      </c>
      <c r="G1705" s="5" t="s">
        <v>1596</v>
      </c>
      <c r="H1705" s="5" t="s">
        <v>1393</v>
      </c>
      <c r="I1705" s="5" t="s">
        <v>1161</v>
      </c>
      <c r="J1705" s="5" t="s">
        <v>1162</v>
      </c>
      <c r="K1705" s="5" t="s">
        <v>1348</v>
      </c>
      <c r="L1705" s="5" t="s">
        <v>1407</v>
      </c>
      <c r="M1705" s="15"/>
      <c r="N1705" s="15"/>
      <c r="O1705" s="13">
        <v>1</v>
      </c>
      <c r="P1705" s="18">
        <v>2103.75</v>
      </c>
      <c r="Q1705" s="4">
        <f t="shared" si="187"/>
        <v>1146.6032924362501</v>
      </c>
      <c r="R1705" s="4">
        <f t="shared" si="188"/>
        <v>504.50544867195003</v>
      </c>
      <c r="S1705" s="16">
        <v>0</v>
      </c>
      <c r="T1705" s="2">
        <f t="shared" si="189"/>
        <v>642.09784376430002</v>
      </c>
    </row>
    <row r="1706" spans="1:20" x14ac:dyDescent="0.25">
      <c r="A1706" s="22" t="s">
        <v>823</v>
      </c>
      <c r="B1706" s="5" t="s">
        <v>1295</v>
      </c>
      <c r="C1706" s="5" t="s">
        <v>1296</v>
      </c>
      <c r="D1706" s="5" t="s">
        <v>1350</v>
      </c>
      <c r="E1706" s="5" t="s">
        <v>1351</v>
      </c>
      <c r="F1706" s="5" t="s">
        <v>1625</v>
      </c>
      <c r="G1706" s="5" t="s">
        <v>1626</v>
      </c>
      <c r="H1706" s="5" t="s">
        <v>1393</v>
      </c>
      <c r="I1706" s="5" t="s">
        <v>1145</v>
      </c>
      <c r="J1706" s="5" t="s">
        <v>1146</v>
      </c>
      <c r="K1706" s="5" t="s">
        <v>1350</v>
      </c>
      <c r="L1706" s="5" t="s">
        <v>1351</v>
      </c>
      <c r="M1706" s="15"/>
      <c r="N1706" s="15"/>
      <c r="O1706" s="13">
        <v>0</v>
      </c>
      <c r="P1706" s="18">
        <v>0</v>
      </c>
      <c r="Q1706" s="4">
        <f t="shared" si="187"/>
        <v>0</v>
      </c>
      <c r="R1706" s="4">
        <f t="shared" si="188"/>
        <v>0</v>
      </c>
      <c r="S1706" s="16">
        <v>0</v>
      </c>
      <c r="T1706" s="2">
        <f t="shared" si="189"/>
        <v>0</v>
      </c>
    </row>
    <row r="1707" spans="1:20" x14ac:dyDescent="0.25">
      <c r="A1707" s="22" t="s">
        <v>823</v>
      </c>
      <c r="B1707" s="5" t="s">
        <v>1295</v>
      </c>
      <c r="C1707" s="5" t="s">
        <v>1296</v>
      </c>
      <c r="D1707" s="5" t="s">
        <v>1350</v>
      </c>
      <c r="E1707" s="5" t="s">
        <v>1351</v>
      </c>
      <c r="F1707" s="5" t="s">
        <v>1625</v>
      </c>
      <c r="G1707" s="5" t="s">
        <v>1626</v>
      </c>
      <c r="H1707" s="5" t="s">
        <v>1393</v>
      </c>
      <c r="I1707" s="5" t="s">
        <v>1295</v>
      </c>
      <c r="J1707" s="5" t="s">
        <v>1296</v>
      </c>
      <c r="K1707" s="5" t="s">
        <v>1350</v>
      </c>
      <c r="L1707" s="5" t="s">
        <v>1351</v>
      </c>
      <c r="M1707" s="15"/>
      <c r="N1707" s="15"/>
      <c r="O1707" s="13">
        <v>1</v>
      </c>
      <c r="P1707" s="18">
        <v>5994.4499999999989</v>
      </c>
      <c r="Q1707" s="4">
        <f t="shared" si="187"/>
        <v>3267.1449109183495</v>
      </c>
      <c r="R1707" s="4">
        <f t="shared" si="188"/>
        <v>1437.5437608040738</v>
      </c>
      <c r="S1707" s="16">
        <v>0</v>
      </c>
      <c r="T1707" s="2">
        <f t="shared" si="189"/>
        <v>1829.6011501142757</v>
      </c>
    </row>
    <row r="1708" spans="1:20" x14ac:dyDescent="0.25">
      <c r="A1708" s="22" t="s">
        <v>824</v>
      </c>
      <c r="B1708" s="5" t="s">
        <v>1295</v>
      </c>
      <c r="C1708" s="5" t="s">
        <v>1296</v>
      </c>
      <c r="D1708" s="5" t="s">
        <v>1350</v>
      </c>
      <c r="E1708" s="5" t="s">
        <v>1351</v>
      </c>
      <c r="F1708" s="5" t="s">
        <v>2208</v>
      </c>
      <c r="G1708" s="5" t="s">
        <v>2209</v>
      </c>
      <c r="H1708" s="5" t="s">
        <v>1393</v>
      </c>
      <c r="I1708" s="5" t="s">
        <v>1145</v>
      </c>
      <c r="J1708" s="5" t="s">
        <v>1146</v>
      </c>
      <c r="K1708" s="5" t="s">
        <v>1350</v>
      </c>
      <c r="L1708" s="5" t="s">
        <v>1351</v>
      </c>
      <c r="M1708" s="15"/>
      <c r="N1708" s="15"/>
      <c r="O1708" s="13">
        <v>0</v>
      </c>
      <c r="P1708" s="18">
        <v>0</v>
      </c>
      <c r="Q1708" s="4">
        <f t="shared" si="187"/>
        <v>0</v>
      </c>
      <c r="R1708" s="4">
        <f t="shared" si="188"/>
        <v>0</v>
      </c>
      <c r="S1708" s="16">
        <v>0</v>
      </c>
      <c r="T1708" s="2">
        <f t="shared" si="189"/>
        <v>0</v>
      </c>
    </row>
    <row r="1709" spans="1:20" x14ac:dyDescent="0.25">
      <c r="A1709" s="22" t="s">
        <v>824</v>
      </c>
      <c r="B1709" s="5" t="s">
        <v>1295</v>
      </c>
      <c r="C1709" s="5" t="s">
        <v>1296</v>
      </c>
      <c r="D1709" s="5" t="s">
        <v>1350</v>
      </c>
      <c r="E1709" s="5" t="s">
        <v>1351</v>
      </c>
      <c r="F1709" s="5" t="s">
        <v>2208</v>
      </c>
      <c r="G1709" s="5" t="s">
        <v>2209</v>
      </c>
      <c r="H1709" s="5" t="s">
        <v>1393</v>
      </c>
      <c r="I1709" s="5" t="s">
        <v>1295</v>
      </c>
      <c r="J1709" s="5" t="s">
        <v>1296</v>
      </c>
      <c r="K1709" s="5" t="s">
        <v>1350</v>
      </c>
      <c r="L1709" s="5" t="s">
        <v>1351</v>
      </c>
      <c r="M1709" s="15"/>
      <c r="N1709" s="15"/>
      <c r="O1709" s="13">
        <v>1</v>
      </c>
      <c r="P1709" s="18">
        <v>1101.04</v>
      </c>
      <c r="Q1709" s="4">
        <f t="shared" si="187"/>
        <v>600.09796273512006</v>
      </c>
      <c r="R1709" s="4">
        <f t="shared" si="188"/>
        <v>264.04310360345283</v>
      </c>
      <c r="S1709" s="16">
        <v>0</v>
      </c>
      <c r="T1709" s="2">
        <f t="shared" si="189"/>
        <v>336.05485913166723</v>
      </c>
    </row>
    <row r="1710" spans="1:20" x14ac:dyDescent="0.25">
      <c r="A1710" s="22" t="s">
        <v>825</v>
      </c>
      <c r="B1710" s="5" t="s">
        <v>1295</v>
      </c>
      <c r="C1710" s="5" t="s">
        <v>1296</v>
      </c>
      <c r="D1710" s="5" t="s">
        <v>1350</v>
      </c>
      <c r="E1710" s="5" t="s">
        <v>1351</v>
      </c>
      <c r="F1710" s="5" t="s">
        <v>2208</v>
      </c>
      <c r="G1710" s="5" t="s">
        <v>2209</v>
      </c>
      <c r="H1710" s="5" t="s">
        <v>1393</v>
      </c>
      <c r="I1710" s="5" t="s">
        <v>1145</v>
      </c>
      <c r="J1710" s="5" t="s">
        <v>1146</v>
      </c>
      <c r="K1710" s="5" t="s">
        <v>1350</v>
      </c>
      <c r="L1710" s="5" t="s">
        <v>1351</v>
      </c>
      <c r="M1710" s="15"/>
      <c r="N1710" s="15"/>
      <c r="O1710" s="13">
        <v>0</v>
      </c>
      <c r="P1710" s="18">
        <v>0</v>
      </c>
      <c r="Q1710" s="4">
        <f t="shared" si="187"/>
        <v>0</v>
      </c>
      <c r="R1710" s="4">
        <f t="shared" si="188"/>
        <v>0</v>
      </c>
      <c r="S1710" s="16">
        <v>0</v>
      </c>
      <c r="T1710" s="2">
        <f t="shared" si="189"/>
        <v>0</v>
      </c>
    </row>
    <row r="1711" spans="1:20" x14ac:dyDescent="0.25">
      <c r="A1711" s="22" t="s">
        <v>825</v>
      </c>
      <c r="B1711" s="5" t="s">
        <v>1295</v>
      </c>
      <c r="C1711" s="5" t="s">
        <v>1296</v>
      </c>
      <c r="D1711" s="5" t="s">
        <v>1350</v>
      </c>
      <c r="E1711" s="5" t="s">
        <v>1351</v>
      </c>
      <c r="F1711" s="5" t="s">
        <v>2208</v>
      </c>
      <c r="G1711" s="5" t="s">
        <v>2209</v>
      </c>
      <c r="H1711" s="5" t="s">
        <v>1393</v>
      </c>
      <c r="I1711" s="5" t="s">
        <v>1295</v>
      </c>
      <c r="J1711" s="5" t="s">
        <v>1296</v>
      </c>
      <c r="K1711" s="5" t="s">
        <v>1350</v>
      </c>
      <c r="L1711" s="5" t="s">
        <v>1351</v>
      </c>
      <c r="M1711" s="15"/>
      <c r="N1711" s="15"/>
      <c r="O1711" s="13">
        <v>1</v>
      </c>
      <c r="P1711" s="18">
        <v>38910.699999999997</v>
      </c>
      <c r="Q1711" s="4">
        <f t="shared" si="187"/>
        <v>21207.432789542101</v>
      </c>
      <c r="R1711" s="4">
        <f t="shared" si="188"/>
        <v>9331.2704273985237</v>
      </c>
      <c r="S1711" s="16">
        <v>0</v>
      </c>
      <c r="T1711" s="2">
        <f t="shared" si="189"/>
        <v>11876.162362143577</v>
      </c>
    </row>
    <row r="1712" spans="1:20" x14ac:dyDescent="0.25">
      <c r="A1712" s="22" t="s">
        <v>826</v>
      </c>
      <c r="B1712" s="5" t="s">
        <v>1143</v>
      </c>
      <c r="C1712" s="5" t="s">
        <v>1144</v>
      </c>
      <c r="D1712" s="5" t="s">
        <v>1348</v>
      </c>
      <c r="E1712" s="5" t="s">
        <v>1349</v>
      </c>
      <c r="F1712" s="5" t="s">
        <v>1866</v>
      </c>
      <c r="G1712" s="5" t="s">
        <v>1867</v>
      </c>
      <c r="H1712" s="5" t="s">
        <v>1393</v>
      </c>
      <c r="I1712" s="5" t="s">
        <v>1143</v>
      </c>
      <c r="J1712" s="5" t="s">
        <v>1144</v>
      </c>
      <c r="K1712" s="5" t="s">
        <v>1348</v>
      </c>
      <c r="L1712" s="5" t="s">
        <v>1407</v>
      </c>
      <c r="M1712" s="15"/>
      <c r="N1712" s="15"/>
      <c r="O1712" s="13">
        <v>1</v>
      </c>
      <c r="P1712" s="18">
        <v>10006.519999999999</v>
      </c>
      <c r="Q1712" s="4">
        <f t="shared" si="187"/>
        <v>5453.8366145355594</v>
      </c>
      <c r="R1712" s="4">
        <f t="shared" si="188"/>
        <v>2399.6881103956462</v>
      </c>
      <c r="S1712" s="16">
        <v>0</v>
      </c>
      <c r="T1712" s="2">
        <f t="shared" si="189"/>
        <v>3054.1485041399133</v>
      </c>
    </row>
    <row r="1713" spans="1:20" x14ac:dyDescent="0.25">
      <c r="A1713" s="22" t="s">
        <v>827</v>
      </c>
      <c r="B1713" s="5" t="s">
        <v>1147</v>
      </c>
      <c r="C1713" s="5" t="s">
        <v>1148</v>
      </c>
      <c r="D1713" s="5" t="s">
        <v>1336</v>
      </c>
      <c r="E1713" s="5" t="s">
        <v>1352</v>
      </c>
      <c r="F1713" s="5" t="s">
        <v>1611</v>
      </c>
      <c r="G1713" s="5" t="s">
        <v>1612</v>
      </c>
      <c r="H1713" s="5" t="s">
        <v>1398</v>
      </c>
      <c r="I1713" s="5" t="s">
        <v>1155</v>
      </c>
      <c r="J1713" s="5" t="s">
        <v>1156</v>
      </c>
      <c r="K1713" s="5" t="s">
        <v>1336</v>
      </c>
      <c r="L1713" s="5" t="s">
        <v>1352</v>
      </c>
      <c r="M1713" s="15"/>
      <c r="N1713" s="15"/>
      <c r="O1713" s="13">
        <v>0.12</v>
      </c>
      <c r="P1713" s="18">
        <v>1166.364</v>
      </c>
      <c r="Q1713" s="4">
        <f t="shared" si="187"/>
        <v>635.70139160029203</v>
      </c>
      <c r="R1713" s="4">
        <f t="shared" si="188"/>
        <v>279.70861230412851</v>
      </c>
      <c r="S1713" s="16">
        <v>0</v>
      </c>
      <c r="T1713" s="2">
        <f t="shared" si="189"/>
        <v>355.99277929616352</v>
      </c>
    </row>
    <row r="1714" spans="1:20" x14ac:dyDescent="0.25">
      <c r="A1714" s="22" t="s">
        <v>827</v>
      </c>
      <c r="B1714" s="5" t="s">
        <v>1147</v>
      </c>
      <c r="C1714" s="5" t="s">
        <v>1148</v>
      </c>
      <c r="D1714" s="5" t="s">
        <v>1336</v>
      </c>
      <c r="E1714" s="5" t="s">
        <v>1352</v>
      </c>
      <c r="F1714" s="5" t="s">
        <v>2396</v>
      </c>
      <c r="G1714" s="5" t="s">
        <v>2397</v>
      </c>
      <c r="H1714" s="5" t="s">
        <v>1910</v>
      </c>
      <c r="I1714" s="5" t="s">
        <v>1155</v>
      </c>
      <c r="J1714" s="5" t="s">
        <v>1156</v>
      </c>
      <c r="K1714" s="5" t="s">
        <v>1336</v>
      </c>
      <c r="L1714" s="5" t="s">
        <v>1352</v>
      </c>
      <c r="M1714" s="15"/>
      <c r="N1714" s="15"/>
      <c r="O1714" s="13">
        <v>0.08</v>
      </c>
      <c r="P1714" s="18">
        <v>777.57600000000002</v>
      </c>
      <c r="Q1714" s="4">
        <f t="shared" si="187"/>
        <v>423.80092773352806</v>
      </c>
      <c r="R1714" s="4">
        <f t="shared" si="188"/>
        <v>186.47240820275235</v>
      </c>
      <c r="S1714" s="16">
        <v>0</v>
      </c>
      <c r="T1714" s="2">
        <f t="shared" si="189"/>
        <v>237.32851953077571</v>
      </c>
    </row>
    <row r="1715" spans="1:20" x14ac:dyDescent="0.25">
      <c r="A1715" s="22" t="s">
        <v>827</v>
      </c>
      <c r="B1715" s="5" t="s">
        <v>1147</v>
      </c>
      <c r="C1715" s="5" t="s">
        <v>1148</v>
      </c>
      <c r="D1715" s="5" t="s">
        <v>1336</v>
      </c>
      <c r="E1715" s="5" t="s">
        <v>1352</v>
      </c>
      <c r="F1715" s="5" t="s">
        <v>1763</v>
      </c>
      <c r="G1715" s="5" t="s">
        <v>1764</v>
      </c>
      <c r="H1715" s="5" t="s">
        <v>1398</v>
      </c>
      <c r="I1715" s="5" t="s">
        <v>1141</v>
      </c>
      <c r="J1715" s="5" t="s">
        <v>1142</v>
      </c>
      <c r="K1715" s="5" t="s">
        <v>1336</v>
      </c>
      <c r="L1715" s="5" t="s">
        <v>1352</v>
      </c>
      <c r="M1715" s="15"/>
      <c r="N1715" s="15"/>
      <c r="O1715" s="13">
        <v>0.12</v>
      </c>
      <c r="P1715" s="18">
        <v>1166.364</v>
      </c>
      <c r="Q1715" s="4">
        <f t="shared" si="187"/>
        <v>635.70139160029203</v>
      </c>
      <c r="R1715" s="4">
        <f t="shared" si="188"/>
        <v>279.70861230412851</v>
      </c>
      <c r="S1715" s="16">
        <v>0</v>
      </c>
      <c r="T1715" s="2">
        <f t="shared" si="189"/>
        <v>355.99277929616352</v>
      </c>
    </row>
    <row r="1716" spans="1:20" x14ac:dyDescent="0.25">
      <c r="A1716" s="22" t="s">
        <v>827</v>
      </c>
      <c r="B1716" s="5" t="s">
        <v>1147</v>
      </c>
      <c r="C1716" s="5" t="s">
        <v>1148</v>
      </c>
      <c r="D1716" s="5" t="s">
        <v>1336</v>
      </c>
      <c r="E1716" s="5" t="s">
        <v>1352</v>
      </c>
      <c r="F1716" s="5" t="s">
        <v>2398</v>
      </c>
      <c r="G1716" s="5" t="s">
        <v>2399</v>
      </c>
      <c r="H1716" s="5" t="s">
        <v>1910</v>
      </c>
      <c r="I1716" s="5" t="s">
        <v>1173</v>
      </c>
      <c r="J1716" s="5" t="s">
        <v>1174</v>
      </c>
      <c r="K1716" s="5" t="s">
        <v>1336</v>
      </c>
      <c r="L1716" s="5" t="s">
        <v>1352</v>
      </c>
      <c r="M1716" s="15"/>
      <c r="N1716" s="15"/>
      <c r="O1716" s="13">
        <v>0.08</v>
      </c>
      <c r="P1716" s="18">
        <v>777.57600000000002</v>
      </c>
      <c r="Q1716" s="4">
        <f t="shared" si="187"/>
        <v>423.80092773352806</v>
      </c>
      <c r="R1716" s="4">
        <f t="shared" si="188"/>
        <v>186.47240820275235</v>
      </c>
      <c r="S1716" s="16">
        <v>0</v>
      </c>
      <c r="T1716" s="2">
        <f t="shared" si="189"/>
        <v>237.32851953077571</v>
      </c>
    </row>
    <row r="1717" spans="1:20" x14ac:dyDescent="0.25">
      <c r="A1717" s="22" t="s">
        <v>827</v>
      </c>
      <c r="B1717" s="5" t="s">
        <v>1147</v>
      </c>
      <c r="C1717" s="5" t="s">
        <v>1148</v>
      </c>
      <c r="D1717" s="5" t="s">
        <v>1336</v>
      </c>
      <c r="E1717" s="5" t="s">
        <v>1352</v>
      </c>
      <c r="F1717" s="5" t="s">
        <v>2400</v>
      </c>
      <c r="G1717" s="5" t="s">
        <v>2401</v>
      </c>
      <c r="H1717" s="5" t="s">
        <v>1393</v>
      </c>
      <c r="I1717" s="5" t="s">
        <v>1147</v>
      </c>
      <c r="J1717" s="5" t="s">
        <v>1148</v>
      </c>
      <c r="K1717" s="5" t="s">
        <v>1336</v>
      </c>
      <c r="L1717" s="5" t="s">
        <v>1352</v>
      </c>
      <c r="M1717" s="15"/>
      <c r="N1717" s="15"/>
      <c r="O1717" s="13">
        <v>0.52</v>
      </c>
      <c r="P1717" s="18">
        <v>5054.2440000000006</v>
      </c>
      <c r="Q1717" s="4">
        <f t="shared" si="187"/>
        <v>2754.7060302679324</v>
      </c>
      <c r="R1717" s="4">
        <f t="shared" si="188"/>
        <v>1212.0706533178902</v>
      </c>
      <c r="S1717" s="16">
        <v>0</v>
      </c>
      <c r="T1717" s="2">
        <f t="shared" si="189"/>
        <v>1542.6353769500422</v>
      </c>
    </row>
    <row r="1718" spans="1:20" x14ac:dyDescent="0.25">
      <c r="A1718" s="22" t="s">
        <v>827</v>
      </c>
      <c r="B1718" s="5" t="s">
        <v>1147</v>
      </c>
      <c r="C1718" s="5" t="s">
        <v>1148</v>
      </c>
      <c r="D1718" s="5" t="s">
        <v>1336</v>
      </c>
      <c r="E1718" s="5" t="s">
        <v>1352</v>
      </c>
      <c r="F1718" s="5" t="s">
        <v>2169</v>
      </c>
      <c r="G1718" s="5" t="s">
        <v>2170</v>
      </c>
      <c r="H1718" s="5" t="s">
        <v>1910</v>
      </c>
      <c r="I1718" s="5" t="s">
        <v>1147</v>
      </c>
      <c r="J1718" s="5" t="s">
        <v>1148</v>
      </c>
      <c r="K1718" s="5" t="s">
        <v>1336</v>
      </c>
      <c r="L1718" s="5" t="s">
        <v>1352</v>
      </c>
      <c r="M1718" s="15"/>
      <c r="N1718" s="15"/>
      <c r="O1718" s="13">
        <v>0.08</v>
      </c>
      <c r="P1718" s="18">
        <v>777.57600000000002</v>
      </c>
      <c r="Q1718" s="4">
        <f t="shared" si="187"/>
        <v>423.80092773352806</v>
      </c>
      <c r="R1718" s="4">
        <f t="shared" si="188"/>
        <v>186.47240820275235</v>
      </c>
      <c r="S1718" s="16">
        <v>0</v>
      </c>
      <c r="T1718" s="2">
        <f t="shared" si="189"/>
        <v>237.32851953077571</v>
      </c>
    </row>
    <row r="1719" spans="1:20" x14ac:dyDescent="0.25">
      <c r="A1719" s="22" t="s">
        <v>828</v>
      </c>
      <c r="B1719" s="5" t="s">
        <v>1147</v>
      </c>
      <c r="C1719" s="5" t="s">
        <v>1148</v>
      </c>
      <c r="D1719" s="5" t="s">
        <v>1336</v>
      </c>
      <c r="E1719" s="5" t="s">
        <v>1352</v>
      </c>
      <c r="F1719" s="5" t="s">
        <v>1943</v>
      </c>
      <c r="G1719" s="5" t="s">
        <v>1944</v>
      </c>
      <c r="H1719" s="5" t="s">
        <v>1393</v>
      </c>
      <c r="I1719" s="5" t="s">
        <v>1147</v>
      </c>
      <c r="J1719" s="5" t="s">
        <v>1148</v>
      </c>
      <c r="K1719" s="5" t="s">
        <v>1336</v>
      </c>
      <c r="L1719" s="5" t="s">
        <v>1352</v>
      </c>
      <c r="M1719" s="15"/>
      <c r="N1719" s="15"/>
      <c r="O1719" s="13">
        <v>0.5</v>
      </c>
      <c r="P1719" s="18">
        <v>751.97500000000002</v>
      </c>
      <c r="Q1719" s="4">
        <f t="shared" si="187"/>
        <v>409.84765814842507</v>
      </c>
      <c r="R1719" s="4">
        <f t="shared" si="188"/>
        <v>180.33296958530704</v>
      </c>
      <c r="S1719" s="16">
        <v>0</v>
      </c>
      <c r="T1719" s="2">
        <f t="shared" si="189"/>
        <v>229.51468856311803</v>
      </c>
    </row>
    <row r="1720" spans="1:20" x14ac:dyDescent="0.25">
      <c r="A1720" s="22" t="s">
        <v>828</v>
      </c>
      <c r="B1720" s="5" t="s">
        <v>1147</v>
      </c>
      <c r="C1720" s="5" t="s">
        <v>1148</v>
      </c>
      <c r="D1720" s="5" t="s">
        <v>1336</v>
      </c>
      <c r="E1720" s="5" t="s">
        <v>1352</v>
      </c>
      <c r="F1720" s="5" t="s">
        <v>1943</v>
      </c>
      <c r="G1720" s="5" t="s">
        <v>1944</v>
      </c>
      <c r="H1720" s="5" t="s">
        <v>1393</v>
      </c>
      <c r="I1720" s="5" t="s">
        <v>1217</v>
      </c>
      <c r="J1720" s="5" t="s">
        <v>1218</v>
      </c>
      <c r="K1720" s="5" t="s">
        <v>1336</v>
      </c>
      <c r="L1720" s="5" t="s">
        <v>1352</v>
      </c>
      <c r="M1720" s="15"/>
      <c r="N1720" s="15"/>
      <c r="O1720" s="13">
        <v>0.5</v>
      </c>
      <c r="P1720" s="18">
        <v>751.97500000000002</v>
      </c>
      <c r="Q1720" s="4">
        <f t="shared" si="187"/>
        <v>409.84765814842507</v>
      </c>
      <c r="R1720" s="4">
        <f t="shared" si="188"/>
        <v>180.33296958530704</v>
      </c>
      <c r="S1720" s="16">
        <v>0</v>
      </c>
      <c r="T1720" s="2">
        <f t="shared" si="189"/>
        <v>229.51468856311803</v>
      </c>
    </row>
    <row r="1721" spans="1:20" x14ac:dyDescent="0.25">
      <c r="A1721" s="22" t="s">
        <v>829</v>
      </c>
      <c r="B1721" s="5" t="s">
        <v>1161</v>
      </c>
      <c r="C1721" s="5" t="s">
        <v>1162</v>
      </c>
      <c r="D1721" s="5" t="s">
        <v>1348</v>
      </c>
      <c r="E1721" s="5" t="s">
        <v>1349</v>
      </c>
      <c r="F1721" s="5" t="s">
        <v>1585</v>
      </c>
      <c r="G1721" s="5" t="s">
        <v>1586</v>
      </c>
      <c r="H1721" s="5" t="s">
        <v>1393</v>
      </c>
      <c r="I1721" s="5" t="s">
        <v>1161</v>
      </c>
      <c r="J1721" s="5" t="s">
        <v>1162</v>
      </c>
      <c r="K1721" s="5" t="s">
        <v>1348</v>
      </c>
      <c r="L1721" s="5" t="s">
        <v>1407</v>
      </c>
      <c r="M1721" s="15"/>
      <c r="N1721" s="15"/>
      <c r="O1721" s="13">
        <v>1</v>
      </c>
      <c r="P1721" s="18">
        <v>25794.179999999997</v>
      </c>
      <c r="Q1721" s="4">
        <f t="shared" si="187"/>
        <v>14058.55815267654</v>
      </c>
      <c r="R1721" s="4">
        <f t="shared" si="188"/>
        <v>6185.7655871776778</v>
      </c>
      <c r="S1721" s="16">
        <v>0</v>
      </c>
      <c r="T1721" s="2">
        <f t="shared" si="189"/>
        <v>7872.7925654988621</v>
      </c>
    </row>
    <row r="1722" spans="1:20" x14ac:dyDescent="0.25">
      <c r="A1722" s="22" t="s">
        <v>830</v>
      </c>
      <c r="B1722" s="5" t="s">
        <v>1185</v>
      </c>
      <c r="C1722" s="5" t="s">
        <v>1186</v>
      </c>
      <c r="D1722" s="5" t="s">
        <v>1357</v>
      </c>
      <c r="E1722" s="5" t="s">
        <v>1358</v>
      </c>
      <c r="F1722" s="5" t="s">
        <v>1735</v>
      </c>
      <c r="G1722" s="5" t="s">
        <v>1736</v>
      </c>
      <c r="H1722" s="5" t="s">
        <v>1393</v>
      </c>
      <c r="I1722" s="5" t="s">
        <v>1185</v>
      </c>
      <c r="J1722" s="5" t="s">
        <v>1186</v>
      </c>
      <c r="K1722" s="5" t="s">
        <v>1357</v>
      </c>
      <c r="L1722" s="5" t="s">
        <v>1433</v>
      </c>
      <c r="M1722" s="15"/>
      <c r="N1722" s="15"/>
      <c r="O1722" s="13">
        <v>1</v>
      </c>
      <c r="P1722" s="18">
        <v>12265.29</v>
      </c>
      <c r="Q1722" s="4">
        <f t="shared" si="187"/>
        <v>6684.930194502871</v>
      </c>
      <c r="R1722" s="4">
        <f t="shared" si="188"/>
        <v>2941.3692855812633</v>
      </c>
      <c r="S1722" s="16">
        <v>0</v>
      </c>
      <c r="T1722" s="2">
        <f t="shared" si="189"/>
        <v>3743.5609089216077</v>
      </c>
    </row>
    <row r="1723" spans="1:20" x14ac:dyDescent="0.25">
      <c r="A1723" s="22" t="s">
        <v>831</v>
      </c>
      <c r="B1723" s="5" t="s">
        <v>1201</v>
      </c>
      <c r="C1723" s="5" t="s">
        <v>1202</v>
      </c>
      <c r="D1723" s="5" t="s">
        <v>1348</v>
      </c>
      <c r="E1723" s="5" t="s">
        <v>1349</v>
      </c>
      <c r="F1723" s="5" t="s">
        <v>2196</v>
      </c>
      <c r="G1723" s="5" t="s">
        <v>2197</v>
      </c>
      <c r="H1723" s="5" t="s">
        <v>1393</v>
      </c>
      <c r="I1723" s="5" t="s">
        <v>1201</v>
      </c>
      <c r="J1723" s="5" t="s">
        <v>1202</v>
      </c>
      <c r="K1723" s="5" t="s">
        <v>1348</v>
      </c>
      <c r="L1723" s="5" t="s">
        <v>1407</v>
      </c>
      <c r="M1723" s="15"/>
      <c r="N1723" s="15"/>
      <c r="O1723" s="13">
        <v>1</v>
      </c>
      <c r="P1723" s="18">
        <v>6322.77</v>
      </c>
      <c r="Q1723" s="4">
        <f t="shared" si="187"/>
        <v>3446.0886033593106</v>
      </c>
      <c r="R1723" s="4">
        <f t="shared" si="188"/>
        <v>1516.2789854780967</v>
      </c>
      <c r="S1723" s="16">
        <v>0</v>
      </c>
      <c r="T1723" s="2">
        <f t="shared" si="189"/>
        <v>1929.8096178812139</v>
      </c>
    </row>
    <row r="1724" spans="1:20" x14ac:dyDescent="0.25">
      <c r="A1724" s="22" t="s">
        <v>832</v>
      </c>
      <c r="B1724" s="5" t="s">
        <v>1255</v>
      </c>
      <c r="C1724" s="5" t="s">
        <v>1256</v>
      </c>
      <c r="D1724" s="5" t="s">
        <v>1353</v>
      </c>
      <c r="E1724" s="5" t="s">
        <v>1354</v>
      </c>
      <c r="F1724" s="5" t="s">
        <v>2402</v>
      </c>
      <c r="G1724" s="5" t="s">
        <v>2403</v>
      </c>
      <c r="H1724" s="5" t="s">
        <v>1393</v>
      </c>
      <c r="I1724" s="5" t="s">
        <v>1255</v>
      </c>
      <c r="J1724" s="5" t="s">
        <v>1256</v>
      </c>
      <c r="K1724" s="5" t="s">
        <v>1353</v>
      </c>
      <c r="L1724" s="5" t="s">
        <v>1399</v>
      </c>
      <c r="M1724" s="15"/>
      <c r="N1724" s="15"/>
      <c r="O1724" s="13">
        <v>1</v>
      </c>
      <c r="P1724" s="18">
        <v>13735.36</v>
      </c>
      <c r="Q1724" s="4">
        <f t="shared" si="187"/>
        <v>7486.1599518940811</v>
      </c>
      <c r="R1724" s="4">
        <f t="shared" si="188"/>
        <v>3293.9103788333955</v>
      </c>
      <c r="S1724" s="16">
        <v>0</v>
      </c>
      <c r="T1724" s="2">
        <f t="shared" si="189"/>
        <v>4192.2495730606861</v>
      </c>
    </row>
    <row r="1725" spans="1:20" x14ac:dyDescent="0.25">
      <c r="A1725" s="22" t="s">
        <v>833</v>
      </c>
      <c r="B1725" s="5" t="s">
        <v>1195</v>
      </c>
      <c r="C1725" s="5" t="s">
        <v>1196</v>
      </c>
      <c r="D1725" s="5" t="s">
        <v>1357</v>
      </c>
      <c r="E1725" s="5" t="s">
        <v>1358</v>
      </c>
      <c r="F1725" s="5" t="s">
        <v>1677</v>
      </c>
      <c r="G1725" s="5" t="s">
        <v>1678</v>
      </c>
      <c r="H1725" s="5" t="s">
        <v>1393</v>
      </c>
      <c r="I1725" s="5" t="s">
        <v>1223</v>
      </c>
      <c r="J1725" s="5" t="s">
        <v>1224</v>
      </c>
      <c r="K1725" s="5" t="s">
        <v>1357</v>
      </c>
      <c r="L1725" s="5" t="s">
        <v>1433</v>
      </c>
      <c r="M1725" s="15"/>
      <c r="N1725" s="15"/>
      <c r="O1725" s="13">
        <v>0.5</v>
      </c>
      <c r="P1725" s="18">
        <v>2567.1149999999998</v>
      </c>
      <c r="Q1725" s="4">
        <f t="shared" si="187"/>
        <v>1399.150332055845</v>
      </c>
      <c r="R1725" s="4">
        <f t="shared" si="188"/>
        <v>615.62614610457183</v>
      </c>
      <c r="S1725" s="16">
        <v>0</v>
      </c>
      <c r="T1725" s="2">
        <f t="shared" si="189"/>
        <v>783.52418595127313</v>
      </c>
    </row>
    <row r="1726" spans="1:20" x14ac:dyDescent="0.25">
      <c r="A1726" s="22" t="s">
        <v>833</v>
      </c>
      <c r="B1726" s="5" t="s">
        <v>1195</v>
      </c>
      <c r="C1726" s="5" t="s">
        <v>1196</v>
      </c>
      <c r="D1726" s="5" t="s">
        <v>1357</v>
      </c>
      <c r="E1726" s="5" t="s">
        <v>1358</v>
      </c>
      <c r="F1726" s="5" t="s">
        <v>1677</v>
      </c>
      <c r="G1726" s="5" t="s">
        <v>1678</v>
      </c>
      <c r="H1726" s="5" t="s">
        <v>1393</v>
      </c>
      <c r="I1726" s="5" t="s">
        <v>1195</v>
      </c>
      <c r="J1726" s="5" t="s">
        <v>1196</v>
      </c>
      <c r="K1726" s="5" t="s">
        <v>1357</v>
      </c>
      <c r="L1726" s="5" t="s">
        <v>1433</v>
      </c>
      <c r="M1726" s="15"/>
      <c r="N1726" s="15"/>
      <c r="O1726" s="13">
        <v>0.5</v>
      </c>
      <c r="P1726" s="18">
        <v>2567.1149999999998</v>
      </c>
      <c r="Q1726" s="4">
        <f t="shared" si="187"/>
        <v>1399.150332055845</v>
      </c>
      <c r="R1726" s="4">
        <f t="shared" si="188"/>
        <v>615.62614610457183</v>
      </c>
      <c r="S1726" s="16">
        <v>0</v>
      </c>
      <c r="T1726" s="2">
        <f t="shared" si="189"/>
        <v>783.52418595127313</v>
      </c>
    </row>
    <row r="1727" spans="1:20" x14ac:dyDescent="0.25">
      <c r="A1727" s="22" t="s">
        <v>834</v>
      </c>
      <c r="B1727" s="5" t="s">
        <v>1147</v>
      </c>
      <c r="C1727" s="5" t="s">
        <v>1148</v>
      </c>
      <c r="D1727" s="5" t="s">
        <v>1336</v>
      </c>
      <c r="E1727" s="5" t="s">
        <v>1352</v>
      </c>
      <c r="F1727" s="5" t="s">
        <v>2404</v>
      </c>
      <c r="G1727" s="5" t="s">
        <v>2405</v>
      </c>
      <c r="H1727" s="5" t="s">
        <v>1393</v>
      </c>
      <c r="I1727" s="5" t="s">
        <v>1147</v>
      </c>
      <c r="J1727" s="5" t="s">
        <v>1148</v>
      </c>
      <c r="K1727" s="5" t="s">
        <v>1336</v>
      </c>
      <c r="L1727" s="5" t="s">
        <v>1352</v>
      </c>
      <c r="M1727" s="15"/>
      <c r="N1727" s="15"/>
      <c r="O1727" s="13">
        <v>1</v>
      </c>
      <c r="P1727" s="18">
        <v>19629.59</v>
      </c>
      <c r="Q1727" s="4">
        <f t="shared" si="187"/>
        <v>10698.68212628577</v>
      </c>
      <c r="R1727" s="4">
        <f t="shared" si="188"/>
        <v>4707.4201355657387</v>
      </c>
      <c r="S1727" s="16">
        <v>0</v>
      </c>
      <c r="T1727" s="2">
        <f t="shared" si="189"/>
        <v>5991.2619907200315</v>
      </c>
    </row>
    <row r="1728" spans="1:20" x14ac:dyDescent="0.25">
      <c r="A1728" s="22" t="s">
        <v>835</v>
      </c>
      <c r="B1728" s="5" t="s">
        <v>1189</v>
      </c>
      <c r="C1728" s="5" t="s">
        <v>1190</v>
      </c>
      <c r="D1728" s="5" t="s">
        <v>1353</v>
      </c>
      <c r="E1728" s="5" t="s">
        <v>1354</v>
      </c>
      <c r="F1728" s="5" t="s">
        <v>2406</v>
      </c>
      <c r="G1728" s="5" t="s">
        <v>2407</v>
      </c>
      <c r="H1728" s="5" t="s">
        <v>1393</v>
      </c>
      <c r="I1728" s="5" t="s">
        <v>1189</v>
      </c>
      <c r="J1728" s="5" t="s">
        <v>1190</v>
      </c>
      <c r="K1728" s="5" t="s">
        <v>1353</v>
      </c>
      <c r="L1728" s="5" t="s">
        <v>1399</v>
      </c>
      <c r="M1728" s="15"/>
      <c r="N1728" s="15"/>
      <c r="O1728" s="13">
        <v>1</v>
      </c>
      <c r="P1728" s="18">
        <v>8458.35</v>
      </c>
      <c r="Q1728" s="4">
        <f t="shared" si="187"/>
        <v>4610.0401466800504</v>
      </c>
      <c r="R1728" s="4">
        <f t="shared" si="188"/>
        <v>2028.4176645392222</v>
      </c>
      <c r="S1728" s="16">
        <v>0</v>
      </c>
      <c r="T1728" s="2">
        <f t="shared" si="189"/>
        <v>2581.6224821408282</v>
      </c>
    </row>
    <row r="1729" spans="1:20" x14ac:dyDescent="0.25">
      <c r="A1729" s="22" t="s">
        <v>836</v>
      </c>
      <c r="B1729" s="5" t="s">
        <v>1161</v>
      </c>
      <c r="C1729" s="5" t="s">
        <v>1162</v>
      </c>
      <c r="D1729" s="5" t="s">
        <v>1348</v>
      </c>
      <c r="E1729" s="5" t="s">
        <v>1349</v>
      </c>
      <c r="F1729" s="5" t="s">
        <v>1607</v>
      </c>
      <c r="G1729" s="5" t="s">
        <v>1608</v>
      </c>
      <c r="H1729" s="5" t="s">
        <v>1393</v>
      </c>
      <c r="I1729" s="5" t="s">
        <v>1161</v>
      </c>
      <c r="J1729" s="5" t="s">
        <v>1162</v>
      </c>
      <c r="K1729" s="5" t="s">
        <v>1348</v>
      </c>
      <c r="L1729" s="5" t="s">
        <v>1407</v>
      </c>
      <c r="M1729" s="15"/>
      <c r="N1729" s="15"/>
      <c r="O1729" s="13">
        <v>0.5</v>
      </c>
      <c r="P1729" s="18">
        <v>53665.06</v>
      </c>
      <c r="Q1729" s="4">
        <f t="shared" si="187"/>
        <v>29248.97658219318</v>
      </c>
      <c r="R1729" s="4">
        <f t="shared" si="188"/>
        <v>12869.549696164999</v>
      </c>
      <c r="S1729" s="16">
        <v>0</v>
      </c>
      <c r="T1729" s="2">
        <f t="shared" si="189"/>
        <v>16379.426886028181</v>
      </c>
    </row>
    <row r="1730" spans="1:20" x14ac:dyDescent="0.25">
      <c r="A1730" s="22" t="s">
        <v>836</v>
      </c>
      <c r="B1730" s="5" t="s">
        <v>1161</v>
      </c>
      <c r="C1730" s="5" t="s">
        <v>1162</v>
      </c>
      <c r="D1730" s="5" t="s">
        <v>1348</v>
      </c>
      <c r="E1730" s="5" t="s">
        <v>1349</v>
      </c>
      <c r="F1730" s="5" t="s">
        <v>1919</v>
      </c>
      <c r="G1730" s="5" t="s">
        <v>1920</v>
      </c>
      <c r="H1730" s="5" t="s">
        <v>1398</v>
      </c>
      <c r="I1730" s="5" t="s">
        <v>1161</v>
      </c>
      <c r="J1730" s="5" t="s">
        <v>1162</v>
      </c>
      <c r="K1730" s="5" t="s">
        <v>1348</v>
      </c>
      <c r="L1730" s="5" t="s">
        <v>1407</v>
      </c>
      <c r="M1730" s="15"/>
      <c r="N1730" s="15"/>
      <c r="O1730" s="13">
        <v>0.3</v>
      </c>
      <c r="P1730" s="18">
        <v>32199.035999999996</v>
      </c>
      <c r="Q1730" s="4">
        <f t="shared" si="187"/>
        <v>17549.385949315907</v>
      </c>
      <c r="R1730" s="4">
        <f t="shared" si="188"/>
        <v>7721.7298176989989</v>
      </c>
      <c r="S1730" s="16">
        <v>0</v>
      </c>
      <c r="T1730" s="2">
        <f t="shared" si="189"/>
        <v>9827.6561316169082</v>
      </c>
    </row>
    <row r="1731" spans="1:20" x14ac:dyDescent="0.25">
      <c r="A1731" s="22" t="s">
        <v>836</v>
      </c>
      <c r="B1731" s="5" t="s">
        <v>1161</v>
      </c>
      <c r="C1731" s="5" t="s">
        <v>1162</v>
      </c>
      <c r="D1731" s="5" t="s">
        <v>1348</v>
      </c>
      <c r="E1731" s="5" t="s">
        <v>1349</v>
      </c>
      <c r="F1731" s="5" t="s">
        <v>1513</v>
      </c>
      <c r="G1731" s="5" t="s">
        <v>1514</v>
      </c>
      <c r="H1731" s="5" t="s">
        <v>1398</v>
      </c>
      <c r="I1731" s="5" t="s">
        <v>1161</v>
      </c>
      <c r="J1731" s="5" t="s">
        <v>1162</v>
      </c>
      <c r="K1731" s="5" t="s">
        <v>1348</v>
      </c>
      <c r="L1731" s="5" t="s">
        <v>1407</v>
      </c>
      <c r="M1731" s="15"/>
      <c r="N1731" s="15"/>
      <c r="O1731" s="13">
        <v>0.1</v>
      </c>
      <c r="P1731" s="18">
        <v>10733.012000000001</v>
      </c>
      <c r="Q1731" s="4">
        <f t="shared" si="187"/>
        <v>5849.7953164386372</v>
      </c>
      <c r="R1731" s="4">
        <f t="shared" si="188"/>
        <v>2573.9099392330004</v>
      </c>
      <c r="S1731" s="16">
        <v>0</v>
      </c>
      <c r="T1731" s="2">
        <f t="shared" si="189"/>
        <v>3275.8853772056368</v>
      </c>
    </row>
    <row r="1732" spans="1:20" x14ac:dyDescent="0.25">
      <c r="A1732" s="22" t="s">
        <v>836</v>
      </c>
      <c r="B1732" s="5" t="s">
        <v>1161</v>
      </c>
      <c r="C1732" s="5" t="s">
        <v>1162</v>
      </c>
      <c r="D1732" s="5" t="s">
        <v>1348</v>
      </c>
      <c r="E1732" s="5" t="s">
        <v>1349</v>
      </c>
      <c r="F1732" s="5" t="s">
        <v>1687</v>
      </c>
      <c r="G1732" s="5" t="s">
        <v>1688</v>
      </c>
      <c r="H1732" s="5" t="s">
        <v>1398</v>
      </c>
      <c r="I1732" s="5" t="s">
        <v>1161</v>
      </c>
      <c r="J1732" s="5" t="s">
        <v>1162</v>
      </c>
      <c r="K1732" s="5" t="s">
        <v>1348</v>
      </c>
      <c r="L1732" s="5" t="s">
        <v>1407</v>
      </c>
      <c r="M1732" s="15"/>
      <c r="N1732" s="15"/>
      <c r="O1732" s="13">
        <v>0.1</v>
      </c>
      <c r="P1732" s="18">
        <v>10733.012000000001</v>
      </c>
      <c r="Q1732" s="4">
        <f t="shared" si="187"/>
        <v>5849.7953164386372</v>
      </c>
      <c r="R1732" s="4">
        <f t="shared" si="188"/>
        <v>2573.9099392330004</v>
      </c>
      <c r="S1732" s="16">
        <v>0</v>
      </c>
      <c r="T1732" s="2">
        <f t="shared" si="189"/>
        <v>3275.8853772056368</v>
      </c>
    </row>
    <row r="1733" spans="1:20" x14ac:dyDescent="0.25">
      <c r="A1733" s="22" t="s">
        <v>837</v>
      </c>
      <c r="B1733" s="5" t="s">
        <v>1177</v>
      </c>
      <c r="C1733" s="5" t="s">
        <v>1178</v>
      </c>
      <c r="D1733" s="5" t="s">
        <v>1336</v>
      </c>
      <c r="E1733" s="5" t="s">
        <v>1352</v>
      </c>
      <c r="F1733" s="5" t="s">
        <v>2408</v>
      </c>
      <c r="G1733" s="5" t="s">
        <v>2409</v>
      </c>
      <c r="H1733" s="5" t="s">
        <v>1393</v>
      </c>
      <c r="I1733" s="5" t="s">
        <v>1177</v>
      </c>
      <c r="J1733" s="5" t="s">
        <v>1178</v>
      </c>
      <c r="K1733" s="5" t="s">
        <v>1336</v>
      </c>
      <c r="L1733" s="5" t="s">
        <v>1352</v>
      </c>
      <c r="M1733" s="15"/>
      <c r="N1733" s="15"/>
      <c r="O1733" s="13">
        <v>1</v>
      </c>
      <c r="P1733" s="18">
        <v>19213.690000000002</v>
      </c>
      <c r="Q1733" s="4">
        <f t="shared" ref="Q1733:Q1796" si="190">P1733*$Q$2</f>
        <v>10472.004855068073</v>
      </c>
      <c r="R1733" s="4">
        <f t="shared" ref="R1733:R1796" si="191">0.44*Q1733</f>
        <v>4607.6821362299524</v>
      </c>
      <c r="S1733" s="16">
        <v>0</v>
      </c>
      <c r="T1733" s="2">
        <f t="shared" si="189"/>
        <v>5864.3227188381206</v>
      </c>
    </row>
    <row r="1734" spans="1:20" x14ac:dyDescent="0.25">
      <c r="A1734" s="22" t="s">
        <v>838</v>
      </c>
      <c r="B1734" s="5" t="s">
        <v>1221</v>
      </c>
      <c r="C1734" s="5" t="s">
        <v>1222</v>
      </c>
      <c r="D1734" s="5" t="s">
        <v>1363</v>
      </c>
      <c r="E1734" s="5" t="s">
        <v>1349</v>
      </c>
      <c r="F1734" s="5" t="s">
        <v>2410</v>
      </c>
      <c r="G1734" s="5" t="s">
        <v>2411</v>
      </c>
      <c r="H1734" s="5" t="s">
        <v>1393</v>
      </c>
      <c r="I1734" s="5" t="s">
        <v>1221</v>
      </c>
      <c r="J1734" s="5" t="s">
        <v>1222</v>
      </c>
      <c r="K1734" s="5" t="s">
        <v>1363</v>
      </c>
      <c r="L1734" s="5" t="s">
        <v>1407</v>
      </c>
      <c r="M1734" s="15"/>
      <c r="N1734" s="15"/>
      <c r="O1734" s="13">
        <v>1</v>
      </c>
      <c r="P1734" s="18">
        <v>1205.1399999999999</v>
      </c>
      <c r="Q1734" s="4">
        <f t="shared" si="190"/>
        <v>656.83540907741997</v>
      </c>
      <c r="R1734" s="4">
        <f t="shared" si="191"/>
        <v>289.00757999406477</v>
      </c>
      <c r="S1734" s="16">
        <v>0</v>
      </c>
      <c r="T1734" s="2">
        <f t="shared" si="189"/>
        <v>367.8278290833552</v>
      </c>
    </row>
    <row r="1735" spans="1:20" x14ac:dyDescent="0.25">
      <c r="A1735" s="22" t="s">
        <v>839</v>
      </c>
      <c r="B1735" s="5" t="s">
        <v>1149</v>
      </c>
      <c r="C1735" s="5" t="s">
        <v>1150</v>
      </c>
      <c r="D1735" s="5" t="s">
        <v>1353</v>
      </c>
      <c r="E1735" s="5" t="s">
        <v>1354</v>
      </c>
      <c r="F1735" s="5" t="s">
        <v>1659</v>
      </c>
      <c r="G1735" s="5" t="s">
        <v>1660</v>
      </c>
      <c r="H1735" s="5" t="s">
        <v>1398</v>
      </c>
      <c r="I1735" s="5" t="s">
        <v>1221</v>
      </c>
      <c r="J1735" s="5" t="s">
        <v>1222</v>
      </c>
      <c r="K1735" s="5" t="s">
        <v>1363</v>
      </c>
      <c r="L1735" s="5" t="s">
        <v>1407</v>
      </c>
      <c r="M1735" s="15"/>
      <c r="N1735" s="15"/>
      <c r="O1735" s="13">
        <v>0.1</v>
      </c>
      <c r="P1735" s="18">
        <v>6583.9790000000012</v>
      </c>
      <c r="Q1735" s="4">
        <f t="shared" si="190"/>
        <v>3588.4549013576379</v>
      </c>
      <c r="R1735" s="4">
        <f t="shared" si="191"/>
        <v>1578.9201565973608</v>
      </c>
      <c r="S1735" s="16">
        <v>0</v>
      </c>
      <c r="T1735" s="2">
        <f t="shared" si="189"/>
        <v>2009.5347447602771</v>
      </c>
    </row>
    <row r="1736" spans="1:20" x14ac:dyDescent="0.25">
      <c r="A1736" s="22" t="s">
        <v>839</v>
      </c>
      <c r="B1736" s="5" t="s">
        <v>1149</v>
      </c>
      <c r="C1736" s="5" t="s">
        <v>1150</v>
      </c>
      <c r="D1736" s="5" t="s">
        <v>1353</v>
      </c>
      <c r="E1736" s="5" t="s">
        <v>1354</v>
      </c>
      <c r="F1736" s="5" t="s">
        <v>1495</v>
      </c>
      <c r="G1736" s="5" t="s">
        <v>1496</v>
      </c>
      <c r="H1736" s="5" t="s">
        <v>1393</v>
      </c>
      <c r="I1736" s="5" t="s">
        <v>1149</v>
      </c>
      <c r="J1736" s="5" t="s">
        <v>1150</v>
      </c>
      <c r="K1736" s="5" t="s">
        <v>1353</v>
      </c>
      <c r="L1736" s="5" t="s">
        <v>1399</v>
      </c>
      <c r="M1736" s="15"/>
      <c r="N1736" s="15"/>
      <c r="O1736" s="13">
        <v>0.4</v>
      </c>
      <c r="P1736" s="18">
        <v>26335.916000000005</v>
      </c>
      <c r="Q1736" s="4">
        <f t="shared" si="190"/>
        <v>14353.819605430552</v>
      </c>
      <c r="R1736" s="4">
        <f t="shared" si="191"/>
        <v>6315.6806263894432</v>
      </c>
      <c r="S1736" s="16">
        <v>0</v>
      </c>
      <c r="T1736" s="2">
        <f t="shared" si="189"/>
        <v>8038.1389790411085</v>
      </c>
    </row>
    <row r="1737" spans="1:20" x14ac:dyDescent="0.25">
      <c r="A1737" s="22" t="s">
        <v>839</v>
      </c>
      <c r="B1737" s="5" t="s">
        <v>1149</v>
      </c>
      <c r="C1737" s="5" t="s">
        <v>1150</v>
      </c>
      <c r="D1737" s="5" t="s">
        <v>1353</v>
      </c>
      <c r="E1737" s="5" t="s">
        <v>1354</v>
      </c>
      <c r="F1737" s="5" t="s">
        <v>1495</v>
      </c>
      <c r="G1737" s="5" t="s">
        <v>1496</v>
      </c>
      <c r="H1737" s="5" t="s">
        <v>1393</v>
      </c>
      <c r="I1737" s="5" t="s">
        <v>1175</v>
      </c>
      <c r="J1737" s="5" t="s">
        <v>1176</v>
      </c>
      <c r="K1737" s="5" t="s">
        <v>1359</v>
      </c>
      <c r="L1737" s="5" t="s">
        <v>1394</v>
      </c>
      <c r="M1737" s="5" t="s">
        <v>1353</v>
      </c>
      <c r="N1737" s="5" t="s">
        <v>2587</v>
      </c>
      <c r="O1737" s="13">
        <v>0.4</v>
      </c>
      <c r="P1737" s="18">
        <v>26335.916000000005</v>
      </c>
      <c r="Q1737" s="4">
        <f t="shared" si="190"/>
        <v>14353.819605430552</v>
      </c>
      <c r="R1737" s="4"/>
      <c r="S1737" s="4">
        <f>Q1737</f>
        <v>14353.819605430552</v>
      </c>
      <c r="T1737" s="1"/>
    </row>
    <row r="1738" spans="1:20" x14ac:dyDescent="0.25">
      <c r="A1738" s="22" t="s">
        <v>839</v>
      </c>
      <c r="B1738" s="5" t="s">
        <v>1149</v>
      </c>
      <c r="C1738" s="5" t="s">
        <v>1150</v>
      </c>
      <c r="D1738" s="5" t="s">
        <v>1353</v>
      </c>
      <c r="E1738" s="5" t="s">
        <v>1354</v>
      </c>
      <c r="F1738" s="5" t="s">
        <v>2412</v>
      </c>
      <c r="G1738" s="5" t="s">
        <v>2413</v>
      </c>
      <c r="H1738" s="5" t="s">
        <v>1398</v>
      </c>
      <c r="I1738" s="5" t="s">
        <v>1149</v>
      </c>
      <c r="J1738" s="5" t="s">
        <v>1150</v>
      </c>
      <c r="K1738" s="5" t="s">
        <v>1353</v>
      </c>
      <c r="L1738" s="5" t="s">
        <v>1399</v>
      </c>
      <c r="M1738" s="15"/>
      <c r="N1738" s="15"/>
      <c r="O1738" s="13">
        <v>0.02</v>
      </c>
      <c r="P1738" s="18">
        <v>1316.7958000000001</v>
      </c>
      <c r="Q1738" s="4">
        <f t="shared" si="190"/>
        <v>717.69098027152756</v>
      </c>
      <c r="R1738" s="4">
        <f t="shared" si="191"/>
        <v>315.78403131947215</v>
      </c>
      <c r="S1738" s="16">
        <v>0</v>
      </c>
      <c r="T1738" s="2">
        <f>Q1738-R1738</f>
        <v>401.90694895205542</v>
      </c>
    </row>
    <row r="1739" spans="1:20" x14ac:dyDescent="0.25">
      <c r="A1739" s="22" t="s">
        <v>839</v>
      </c>
      <c r="B1739" s="5" t="s">
        <v>1149</v>
      </c>
      <c r="C1739" s="5" t="s">
        <v>1150</v>
      </c>
      <c r="D1739" s="5" t="s">
        <v>1353</v>
      </c>
      <c r="E1739" s="5" t="s">
        <v>1354</v>
      </c>
      <c r="F1739" s="5" t="s">
        <v>2412</v>
      </c>
      <c r="G1739" s="5" t="s">
        <v>2413</v>
      </c>
      <c r="H1739" s="5" t="s">
        <v>1398</v>
      </c>
      <c r="I1739" s="5" t="s">
        <v>1175</v>
      </c>
      <c r="J1739" s="5" t="s">
        <v>1176</v>
      </c>
      <c r="K1739" s="5" t="s">
        <v>1359</v>
      </c>
      <c r="L1739" s="5" t="s">
        <v>1394</v>
      </c>
      <c r="M1739" s="5" t="s">
        <v>1353</v>
      </c>
      <c r="N1739" s="5" t="s">
        <v>2587</v>
      </c>
      <c r="O1739" s="13">
        <v>0.08</v>
      </c>
      <c r="P1739" s="18">
        <v>5267.1832000000004</v>
      </c>
      <c r="Q1739" s="4">
        <f t="shared" si="190"/>
        <v>2870.7639210861103</v>
      </c>
      <c r="R1739" s="4"/>
      <c r="S1739" s="4">
        <f>Q1739</f>
        <v>2870.7639210861103</v>
      </c>
      <c r="T1739" s="1"/>
    </row>
    <row r="1740" spans="1:20" x14ac:dyDescent="0.25">
      <c r="A1740" s="22" t="s">
        <v>840</v>
      </c>
      <c r="B1740" s="5" t="s">
        <v>1149</v>
      </c>
      <c r="C1740" s="5" t="s">
        <v>1150</v>
      </c>
      <c r="D1740" s="5" t="s">
        <v>1353</v>
      </c>
      <c r="E1740" s="5" t="s">
        <v>1354</v>
      </c>
      <c r="F1740" s="5" t="s">
        <v>1805</v>
      </c>
      <c r="G1740" s="5" t="s">
        <v>1806</v>
      </c>
      <c r="H1740" s="5" t="s">
        <v>1393</v>
      </c>
      <c r="I1740" s="5" t="s">
        <v>1149</v>
      </c>
      <c r="J1740" s="5" t="s">
        <v>1150</v>
      </c>
      <c r="K1740" s="5" t="s">
        <v>1353</v>
      </c>
      <c r="L1740" s="5" t="s">
        <v>1399</v>
      </c>
      <c r="M1740" s="15"/>
      <c r="N1740" s="15"/>
      <c r="O1740" s="13">
        <v>0.7</v>
      </c>
      <c r="P1740" s="18">
        <v>2179.7999999999997</v>
      </c>
      <c r="Q1740" s="4">
        <f t="shared" si="190"/>
        <v>1188.0526948794</v>
      </c>
      <c r="R1740" s="4">
        <f t="shared" si="191"/>
        <v>522.74318574693598</v>
      </c>
      <c r="S1740" s="16">
        <v>0</v>
      </c>
      <c r="T1740" s="2">
        <f t="shared" ref="T1740:T1742" si="192">Q1740-R1740</f>
        <v>665.30950913246397</v>
      </c>
    </row>
    <row r="1741" spans="1:20" x14ac:dyDescent="0.25">
      <c r="A1741" s="22" t="s">
        <v>840</v>
      </c>
      <c r="B1741" s="5" t="s">
        <v>1149</v>
      </c>
      <c r="C1741" s="5" t="s">
        <v>1150</v>
      </c>
      <c r="D1741" s="5" t="s">
        <v>1353</v>
      </c>
      <c r="E1741" s="5" t="s">
        <v>1354</v>
      </c>
      <c r="F1741" s="5" t="s">
        <v>1807</v>
      </c>
      <c r="G1741" s="5" t="s">
        <v>1808</v>
      </c>
      <c r="H1741" s="5" t="s">
        <v>1398</v>
      </c>
      <c r="I1741" s="5" t="s">
        <v>1149</v>
      </c>
      <c r="J1741" s="5" t="s">
        <v>1150</v>
      </c>
      <c r="K1741" s="5" t="s">
        <v>1353</v>
      </c>
      <c r="L1741" s="5" t="s">
        <v>1399</v>
      </c>
      <c r="M1741" s="15"/>
      <c r="N1741" s="15"/>
      <c r="O1741" s="13">
        <v>0.3</v>
      </c>
      <c r="P1741" s="18">
        <v>934.19999999999993</v>
      </c>
      <c r="Q1741" s="4">
        <f t="shared" si="190"/>
        <v>509.16544066260002</v>
      </c>
      <c r="R1741" s="4">
        <f t="shared" si="191"/>
        <v>224.032793891544</v>
      </c>
      <c r="S1741" s="16">
        <v>0</v>
      </c>
      <c r="T1741" s="2">
        <f t="shared" si="192"/>
        <v>285.13264677105599</v>
      </c>
    </row>
    <row r="1742" spans="1:20" x14ac:dyDescent="0.25">
      <c r="A1742" s="22" t="s">
        <v>841</v>
      </c>
      <c r="B1742" s="5" t="s">
        <v>1175</v>
      </c>
      <c r="C1742" s="5" t="s">
        <v>1176</v>
      </c>
      <c r="D1742" s="5" t="s">
        <v>1359</v>
      </c>
      <c r="E1742" s="5" t="s">
        <v>1360</v>
      </c>
      <c r="F1742" s="5" t="s">
        <v>2072</v>
      </c>
      <c r="G1742" s="5" t="s">
        <v>2073</v>
      </c>
      <c r="H1742" s="5" t="s">
        <v>1393</v>
      </c>
      <c r="I1742" s="5" t="s">
        <v>1189</v>
      </c>
      <c r="J1742" s="5" t="s">
        <v>1190</v>
      </c>
      <c r="K1742" s="5" t="s">
        <v>1353</v>
      </c>
      <c r="L1742" s="5" t="s">
        <v>1399</v>
      </c>
      <c r="M1742" s="15"/>
      <c r="N1742" s="15"/>
      <c r="O1742" s="13">
        <v>0.5</v>
      </c>
      <c r="P1742" s="18">
        <v>14800.865</v>
      </c>
      <c r="Q1742" s="4">
        <f t="shared" si="190"/>
        <v>8066.8903338820955</v>
      </c>
      <c r="R1742" s="4">
        <f t="shared" si="191"/>
        <v>3549.431746908122</v>
      </c>
      <c r="S1742" s="16">
        <v>0</v>
      </c>
      <c r="T1742" s="2">
        <f t="shared" si="192"/>
        <v>4517.4585869739731</v>
      </c>
    </row>
    <row r="1743" spans="1:20" x14ac:dyDescent="0.25">
      <c r="A1743" s="22" t="s">
        <v>841</v>
      </c>
      <c r="B1743" s="5" t="s">
        <v>1175</v>
      </c>
      <c r="C1743" s="5" t="s">
        <v>1176</v>
      </c>
      <c r="D1743" s="5" t="s">
        <v>1359</v>
      </c>
      <c r="E1743" s="5" t="s">
        <v>1360</v>
      </c>
      <c r="F1743" s="5" t="s">
        <v>2072</v>
      </c>
      <c r="G1743" s="5" t="s">
        <v>2073</v>
      </c>
      <c r="H1743" s="5" t="s">
        <v>1393</v>
      </c>
      <c r="I1743" s="5" t="s">
        <v>1175</v>
      </c>
      <c r="J1743" s="5" t="s">
        <v>1176</v>
      </c>
      <c r="K1743" s="5" t="s">
        <v>1359</v>
      </c>
      <c r="L1743" s="5" t="s">
        <v>1394</v>
      </c>
      <c r="M1743" s="5" t="s">
        <v>1353</v>
      </c>
      <c r="N1743" s="5" t="s">
        <v>2587</v>
      </c>
      <c r="O1743" s="13">
        <v>0.5</v>
      </c>
      <c r="P1743" s="18">
        <v>14800.865</v>
      </c>
      <c r="Q1743" s="4">
        <f t="shared" si="190"/>
        <v>8066.8903338820955</v>
      </c>
      <c r="R1743" s="4"/>
      <c r="S1743" s="4">
        <f>Q1743</f>
        <v>8066.8903338820955</v>
      </c>
      <c r="T1743" s="1"/>
    </row>
    <row r="1744" spans="1:20" x14ac:dyDescent="0.25">
      <c r="A1744" s="22" t="s">
        <v>842</v>
      </c>
      <c r="B1744" s="5" t="s">
        <v>1221</v>
      </c>
      <c r="C1744" s="5" t="s">
        <v>1222</v>
      </c>
      <c r="D1744" s="5" t="s">
        <v>1363</v>
      </c>
      <c r="E1744" s="5" t="s">
        <v>1349</v>
      </c>
      <c r="F1744" s="5" t="s">
        <v>1927</v>
      </c>
      <c r="G1744" s="5" t="s">
        <v>1928</v>
      </c>
      <c r="H1744" s="5" t="s">
        <v>1393</v>
      </c>
      <c r="I1744" s="5" t="s">
        <v>1221</v>
      </c>
      <c r="J1744" s="5" t="s">
        <v>1222</v>
      </c>
      <c r="K1744" s="5" t="s">
        <v>1363</v>
      </c>
      <c r="L1744" s="5" t="s">
        <v>1407</v>
      </c>
      <c r="M1744" s="15"/>
      <c r="N1744" s="15"/>
      <c r="O1744" s="13">
        <v>1</v>
      </c>
      <c r="P1744" s="18">
        <v>17749.5</v>
      </c>
      <c r="Q1744" s="4">
        <f t="shared" si="190"/>
        <v>9673.9798640985009</v>
      </c>
      <c r="R1744" s="4">
        <f t="shared" si="191"/>
        <v>4256.5511402033408</v>
      </c>
      <c r="S1744" s="16">
        <v>0</v>
      </c>
      <c r="T1744" s="2">
        <f t="shared" ref="T1744:T1775" si="193">Q1744-R1744</f>
        <v>5417.4287238951601</v>
      </c>
    </row>
    <row r="1745" spans="1:20" x14ac:dyDescent="0.25">
      <c r="A1745" s="22" t="s">
        <v>843</v>
      </c>
      <c r="B1745" s="5" t="s">
        <v>1141</v>
      </c>
      <c r="C1745" s="5" t="s">
        <v>1142</v>
      </c>
      <c r="D1745" s="5" t="s">
        <v>1336</v>
      </c>
      <c r="E1745" s="5" t="s">
        <v>1352</v>
      </c>
      <c r="F1745" s="5" t="s">
        <v>1462</v>
      </c>
      <c r="G1745" s="5" t="s">
        <v>1463</v>
      </c>
      <c r="H1745" s="5" t="s">
        <v>1393</v>
      </c>
      <c r="I1745" s="5" t="s">
        <v>1141</v>
      </c>
      <c r="J1745" s="5" t="s">
        <v>1142</v>
      </c>
      <c r="K1745" s="5" t="s">
        <v>1336</v>
      </c>
      <c r="L1745" s="5" t="s">
        <v>1352</v>
      </c>
      <c r="M1745" s="15"/>
      <c r="N1745" s="15"/>
      <c r="O1745" s="13">
        <v>0.5</v>
      </c>
      <c r="P1745" s="18">
        <v>20.954999999999998</v>
      </c>
      <c r="Q1745" s="4">
        <f t="shared" si="190"/>
        <v>11.421068089365001</v>
      </c>
      <c r="R1745" s="4">
        <f t="shared" si="191"/>
        <v>5.0252699593206005</v>
      </c>
      <c r="S1745" s="16">
        <v>0</v>
      </c>
      <c r="T1745" s="2">
        <f t="shared" si="193"/>
        <v>6.3957981300444002</v>
      </c>
    </row>
    <row r="1746" spans="1:20" x14ac:dyDescent="0.25">
      <c r="A1746" s="22" t="s">
        <v>843</v>
      </c>
      <c r="B1746" s="5" t="s">
        <v>1141</v>
      </c>
      <c r="C1746" s="5" t="s">
        <v>1142</v>
      </c>
      <c r="D1746" s="5" t="s">
        <v>1336</v>
      </c>
      <c r="E1746" s="5" t="s">
        <v>1352</v>
      </c>
      <c r="F1746" s="5" t="s">
        <v>1462</v>
      </c>
      <c r="G1746" s="5" t="s">
        <v>1463</v>
      </c>
      <c r="H1746" s="5" t="s">
        <v>1393</v>
      </c>
      <c r="I1746" s="5" t="s">
        <v>1171</v>
      </c>
      <c r="J1746" s="5" t="s">
        <v>1172</v>
      </c>
      <c r="K1746" s="5" t="s">
        <v>1336</v>
      </c>
      <c r="L1746" s="5" t="s">
        <v>1352</v>
      </c>
      <c r="M1746" s="15"/>
      <c r="N1746" s="15"/>
      <c r="O1746" s="13">
        <v>0.5</v>
      </c>
      <c r="P1746" s="18">
        <v>20.954999999999998</v>
      </c>
      <c r="Q1746" s="4">
        <f t="shared" si="190"/>
        <v>11.421068089365001</v>
      </c>
      <c r="R1746" s="4">
        <f t="shared" si="191"/>
        <v>5.0252699593206005</v>
      </c>
      <c r="S1746" s="16">
        <v>0</v>
      </c>
      <c r="T1746" s="2">
        <f t="shared" si="193"/>
        <v>6.3957981300444002</v>
      </c>
    </row>
    <row r="1747" spans="1:20" x14ac:dyDescent="0.25">
      <c r="A1747" s="22" t="s">
        <v>844</v>
      </c>
      <c r="B1747" s="5" t="s">
        <v>1147</v>
      </c>
      <c r="C1747" s="5" t="s">
        <v>1148</v>
      </c>
      <c r="D1747" s="5" t="s">
        <v>1336</v>
      </c>
      <c r="E1747" s="5" t="s">
        <v>1352</v>
      </c>
      <c r="F1747" s="5" t="s">
        <v>1653</v>
      </c>
      <c r="G1747" s="5" t="s">
        <v>1654</v>
      </c>
      <c r="H1747" s="5" t="s">
        <v>1393</v>
      </c>
      <c r="I1747" s="5" t="s">
        <v>1147</v>
      </c>
      <c r="J1747" s="5" t="s">
        <v>1148</v>
      </c>
      <c r="K1747" s="5" t="s">
        <v>1336</v>
      </c>
      <c r="L1747" s="5" t="s">
        <v>1352</v>
      </c>
      <c r="M1747" s="15"/>
      <c r="N1747" s="15"/>
      <c r="O1747" s="13">
        <v>0.22500000000000001</v>
      </c>
      <c r="P1747" s="18">
        <v>7674.4664999999995</v>
      </c>
      <c r="Q1747" s="4">
        <f t="shared" si="190"/>
        <v>4182.8014529253496</v>
      </c>
      <c r="R1747" s="4">
        <f t="shared" si="191"/>
        <v>1840.4326392871537</v>
      </c>
      <c r="S1747" s="16">
        <v>0</v>
      </c>
      <c r="T1747" s="2">
        <f t="shared" si="193"/>
        <v>2342.3688136381961</v>
      </c>
    </row>
    <row r="1748" spans="1:20" x14ac:dyDescent="0.25">
      <c r="A1748" s="22" t="s">
        <v>844</v>
      </c>
      <c r="B1748" s="5" t="s">
        <v>1147</v>
      </c>
      <c r="C1748" s="5" t="s">
        <v>1148</v>
      </c>
      <c r="D1748" s="5" t="s">
        <v>1336</v>
      </c>
      <c r="E1748" s="5" t="s">
        <v>1352</v>
      </c>
      <c r="F1748" s="5" t="s">
        <v>1653</v>
      </c>
      <c r="G1748" s="5" t="s">
        <v>1654</v>
      </c>
      <c r="H1748" s="5" t="s">
        <v>1393</v>
      </c>
      <c r="I1748" s="5" t="s">
        <v>1217</v>
      </c>
      <c r="J1748" s="5" t="s">
        <v>1218</v>
      </c>
      <c r="K1748" s="5" t="s">
        <v>1336</v>
      </c>
      <c r="L1748" s="5" t="s">
        <v>1352</v>
      </c>
      <c r="M1748" s="15"/>
      <c r="N1748" s="15"/>
      <c r="O1748" s="13">
        <v>0.22500000000000001</v>
      </c>
      <c r="P1748" s="18">
        <v>7674.4664999999995</v>
      </c>
      <c r="Q1748" s="4">
        <f t="shared" si="190"/>
        <v>4182.8014529253496</v>
      </c>
      <c r="R1748" s="4">
        <f t="shared" si="191"/>
        <v>1840.4326392871537</v>
      </c>
      <c r="S1748" s="16">
        <v>0</v>
      </c>
      <c r="T1748" s="2">
        <f t="shared" si="193"/>
        <v>2342.3688136381961</v>
      </c>
    </row>
    <row r="1749" spans="1:20" x14ac:dyDescent="0.25">
      <c r="A1749" s="22" t="s">
        <v>844</v>
      </c>
      <c r="B1749" s="5" t="s">
        <v>1147</v>
      </c>
      <c r="C1749" s="5" t="s">
        <v>1148</v>
      </c>
      <c r="D1749" s="5" t="s">
        <v>1336</v>
      </c>
      <c r="E1749" s="5" t="s">
        <v>1352</v>
      </c>
      <c r="F1749" s="5" t="s">
        <v>1575</v>
      </c>
      <c r="G1749" s="5" t="s">
        <v>1576</v>
      </c>
      <c r="H1749" s="5" t="s">
        <v>1402</v>
      </c>
      <c r="I1749" s="5" t="s">
        <v>1147</v>
      </c>
      <c r="J1749" s="5" t="s">
        <v>1148</v>
      </c>
      <c r="K1749" s="5" t="s">
        <v>1336</v>
      </c>
      <c r="L1749" s="5" t="s">
        <v>1352</v>
      </c>
      <c r="M1749" s="15"/>
      <c r="N1749" s="15"/>
      <c r="O1749" s="13">
        <v>0.1</v>
      </c>
      <c r="P1749" s="18">
        <v>3410.8739999999998</v>
      </c>
      <c r="Q1749" s="4">
        <f t="shared" si="190"/>
        <v>1859.0228679668221</v>
      </c>
      <c r="R1749" s="4">
        <f t="shared" si="191"/>
        <v>817.97006190540174</v>
      </c>
      <c r="S1749" s="16">
        <v>0</v>
      </c>
      <c r="T1749" s="2">
        <f t="shared" si="193"/>
        <v>1041.0528060614204</v>
      </c>
    </row>
    <row r="1750" spans="1:20" x14ac:dyDescent="0.25">
      <c r="A1750" s="22" t="s">
        <v>844</v>
      </c>
      <c r="B1750" s="5" t="s">
        <v>1147</v>
      </c>
      <c r="C1750" s="5" t="s">
        <v>1148</v>
      </c>
      <c r="D1750" s="5" t="s">
        <v>1336</v>
      </c>
      <c r="E1750" s="5" t="s">
        <v>1352</v>
      </c>
      <c r="F1750" s="5" t="s">
        <v>1681</v>
      </c>
      <c r="G1750" s="5" t="s">
        <v>1682</v>
      </c>
      <c r="H1750" s="5" t="s">
        <v>1402</v>
      </c>
      <c r="I1750" s="5" t="s">
        <v>1147</v>
      </c>
      <c r="J1750" s="5" t="s">
        <v>1148</v>
      </c>
      <c r="K1750" s="5" t="s">
        <v>1336</v>
      </c>
      <c r="L1750" s="5" t="s">
        <v>1352</v>
      </c>
      <c r="M1750" s="15"/>
      <c r="N1750" s="15"/>
      <c r="O1750" s="13">
        <v>0.22500000000000001</v>
      </c>
      <c r="P1750" s="18">
        <v>7674.4664999999995</v>
      </c>
      <c r="Q1750" s="4">
        <f t="shared" si="190"/>
        <v>4182.8014529253496</v>
      </c>
      <c r="R1750" s="4">
        <f t="shared" si="191"/>
        <v>1840.4326392871537</v>
      </c>
      <c r="S1750" s="16">
        <v>0</v>
      </c>
      <c r="T1750" s="2">
        <f t="shared" si="193"/>
        <v>2342.3688136381961</v>
      </c>
    </row>
    <row r="1751" spans="1:20" x14ac:dyDescent="0.25">
      <c r="A1751" s="22" t="s">
        <v>844</v>
      </c>
      <c r="B1751" s="5" t="s">
        <v>1147</v>
      </c>
      <c r="C1751" s="5" t="s">
        <v>1148</v>
      </c>
      <c r="D1751" s="5" t="s">
        <v>1336</v>
      </c>
      <c r="E1751" s="5" t="s">
        <v>1352</v>
      </c>
      <c r="F1751" s="5" t="s">
        <v>1681</v>
      </c>
      <c r="G1751" s="5" t="s">
        <v>1682</v>
      </c>
      <c r="H1751" s="5" t="s">
        <v>1402</v>
      </c>
      <c r="I1751" s="5" t="s">
        <v>1217</v>
      </c>
      <c r="J1751" s="5" t="s">
        <v>1218</v>
      </c>
      <c r="K1751" s="5" t="s">
        <v>1336</v>
      </c>
      <c r="L1751" s="5" t="s">
        <v>1352</v>
      </c>
      <c r="M1751" s="15"/>
      <c r="N1751" s="15"/>
      <c r="O1751" s="13">
        <v>0.22500000000000001</v>
      </c>
      <c r="P1751" s="18">
        <v>7674.4664999999995</v>
      </c>
      <c r="Q1751" s="4">
        <f t="shared" si="190"/>
        <v>4182.8014529253496</v>
      </c>
      <c r="R1751" s="4">
        <f t="shared" si="191"/>
        <v>1840.4326392871537</v>
      </c>
      <c r="S1751" s="16">
        <v>0</v>
      </c>
      <c r="T1751" s="2">
        <f t="shared" si="193"/>
        <v>2342.3688136381961</v>
      </c>
    </row>
    <row r="1752" spans="1:20" x14ac:dyDescent="0.25">
      <c r="A1752" s="22" t="s">
        <v>845</v>
      </c>
      <c r="B1752" s="5" t="s">
        <v>1147</v>
      </c>
      <c r="C1752" s="5" t="s">
        <v>1148</v>
      </c>
      <c r="D1752" s="5" t="s">
        <v>1336</v>
      </c>
      <c r="E1752" s="5" t="s">
        <v>1352</v>
      </c>
      <c r="F1752" s="5" t="s">
        <v>1653</v>
      </c>
      <c r="G1752" s="5" t="s">
        <v>1654</v>
      </c>
      <c r="H1752" s="5" t="s">
        <v>1393</v>
      </c>
      <c r="I1752" s="5" t="s">
        <v>1147</v>
      </c>
      <c r="J1752" s="5" t="s">
        <v>1148</v>
      </c>
      <c r="K1752" s="5" t="s">
        <v>1336</v>
      </c>
      <c r="L1752" s="5" t="s">
        <v>1352</v>
      </c>
      <c r="M1752" s="15"/>
      <c r="N1752" s="15"/>
      <c r="O1752" s="13">
        <v>0.22500000000000001</v>
      </c>
      <c r="P1752" s="18">
        <v>3873.8205000000007</v>
      </c>
      <c r="Q1752" s="4">
        <f t="shared" si="190"/>
        <v>2111.3418132416123</v>
      </c>
      <c r="R1752" s="4">
        <f t="shared" si="191"/>
        <v>928.99039782630939</v>
      </c>
      <c r="S1752" s="16">
        <v>0</v>
      </c>
      <c r="T1752" s="2">
        <f t="shared" si="193"/>
        <v>1182.3514154153029</v>
      </c>
    </row>
    <row r="1753" spans="1:20" x14ac:dyDescent="0.25">
      <c r="A1753" s="22" t="s">
        <v>845</v>
      </c>
      <c r="B1753" s="5" t="s">
        <v>1147</v>
      </c>
      <c r="C1753" s="5" t="s">
        <v>1148</v>
      </c>
      <c r="D1753" s="5" t="s">
        <v>1336</v>
      </c>
      <c r="E1753" s="5" t="s">
        <v>1352</v>
      </c>
      <c r="F1753" s="5" t="s">
        <v>1653</v>
      </c>
      <c r="G1753" s="5" t="s">
        <v>1654</v>
      </c>
      <c r="H1753" s="5" t="s">
        <v>1393</v>
      </c>
      <c r="I1753" s="5" t="s">
        <v>1217</v>
      </c>
      <c r="J1753" s="5" t="s">
        <v>1218</v>
      </c>
      <c r="K1753" s="5" t="s">
        <v>1336</v>
      </c>
      <c r="L1753" s="5" t="s">
        <v>1352</v>
      </c>
      <c r="M1753" s="15"/>
      <c r="N1753" s="15"/>
      <c r="O1753" s="13">
        <v>0.22500000000000001</v>
      </c>
      <c r="P1753" s="18">
        <v>3873.8205000000007</v>
      </c>
      <c r="Q1753" s="4">
        <f t="shared" si="190"/>
        <v>2111.3418132416123</v>
      </c>
      <c r="R1753" s="4">
        <f t="shared" si="191"/>
        <v>928.99039782630939</v>
      </c>
      <c r="S1753" s="16">
        <v>0</v>
      </c>
      <c r="T1753" s="2">
        <f t="shared" si="193"/>
        <v>1182.3514154153029</v>
      </c>
    </row>
    <row r="1754" spans="1:20" x14ac:dyDescent="0.25">
      <c r="A1754" s="22" t="s">
        <v>845</v>
      </c>
      <c r="B1754" s="5" t="s">
        <v>1147</v>
      </c>
      <c r="C1754" s="5" t="s">
        <v>1148</v>
      </c>
      <c r="D1754" s="5" t="s">
        <v>1336</v>
      </c>
      <c r="E1754" s="5" t="s">
        <v>1352</v>
      </c>
      <c r="F1754" s="5" t="s">
        <v>1982</v>
      </c>
      <c r="G1754" s="5" t="s">
        <v>2065</v>
      </c>
      <c r="H1754" s="5" t="s">
        <v>1398</v>
      </c>
      <c r="I1754" s="5" t="s">
        <v>1205</v>
      </c>
      <c r="J1754" s="5" t="s">
        <v>1206</v>
      </c>
      <c r="K1754" s="5" t="s">
        <v>1363</v>
      </c>
      <c r="L1754" s="5" t="s">
        <v>1407</v>
      </c>
      <c r="M1754" s="15"/>
      <c r="N1754" s="15"/>
      <c r="O1754" s="13">
        <v>0.1</v>
      </c>
      <c r="P1754" s="18">
        <v>1721.6980000000003</v>
      </c>
      <c r="Q1754" s="4">
        <f t="shared" si="190"/>
        <v>938.37413921849429</v>
      </c>
      <c r="R1754" s="4">
        <f t="shared" si="191"/>
        <v>412.88462125613751</v>
      </c>
      <c r="S1754" s="16">
        <v>0</v>
      </c>
      <c r="T1754" s="2">
        <f t="shared" si="193"/>
        <v>525.48951796235679</v>
      </c>
    </row>
    <row r="1755" spans="1:20" x14ac:dyDescent="0.25">
      <c r="A1755" s="22" t="s">
        <v>845</v>
      </c>
      <c r="B1755" s="5" t="s">
        <v>1147</v>
      </c>
      <c r="C1755" s="5" t="s">
        <v>1148</v>
      </c>
      <c r="D1755" s="5" t="s">
        <v>1336</v>
      </c>
      <c r="E1755" s="5" t="s">
        <v>1352</v>
      </c>
      <c r="F1755" s="5" t="s">
        <v>1681</v>
      </c>
      <c r="G1755" s="5" t="s">
        <v>1682</v>
      </c>
      <c r="H1755" s="5" t="s">
        <v>1398</v>
      </c>
      <c r="I1755" s="5" t="s">
        <v>1147</v>
      </c>
      <c r="J1755" s="5" t="s">
        <v>1148</v>
      </c>
      <c r="K1755" s="5" t="s">
        <v>1336</v>
      </c>
      <c r="L1755" s="5" t="s">
        <v>1352</v>
      </c>
      <c r="M1755" s="15"/>
      <c r="N1755" s="15"/>
      <c r="O1755" s="13">
        <v>0.22500000000000001</v>
      </c>
      <c r="P1755" s="18">
        <v>3873.8205000000007</v>
      </c>
      <c r="Q1755" s="4">
        <f t="shared" si="190"/>
        <v>2111.3418132416123</v>
      </c>
      <c r="R1755" s="4">
        <f t="shared" si="191"/>
        <v>928.99039782630939</v>
      </c>
      <c r="S1755" s="16">
        <v>0</v>
      </c>
      <c r="T1755" s="2">
        <f t="shared" si="193"/>
        <v>1182.3514154153029</v>
      </c>
    </row>
    <row r="1756" spans="1:20" x14ac:dyDescent="0.25">
      <c r="A1756" s="22" t="s">
        <v>845</v>
      </c>
      <c r="B1756" s="5" t="s">
        <v>1147</v>
      </c>
      <c r="C1756" s="5" t="s">
        <v>1148</v>
      </c>
      <c r="D1756" s="5" t="s">
        <v>1336</v>
      </c>
      <c r="E1756" s="5" t="s">
        <v>1352</v>
      </c>
      <c r="F1756" s="5" t="s">
        <v>1681</v>
      </c>
      <c r="G1756" s="5" t="s">
        <v>1682</v>
      </c>
      <c r="H1756" s="5" t="s">
        <v>1398</v>
      </c>
      <c r="I1756" s="5" t="s">
        <v>1217</v>
      </c>
      <c r="J1756" s="5" t="s">
        <v>1218</v>
      </c>
      <c r="K1756" s="5" t="s">
        <v>1336</v>
      </c>
      <c r="L1756" s="5" t="s">
        <v>1352</v>
      </c>
      <c r="M1756" s="15"/>
      <c r="N1756" s="15"/>
      <c r="O1756" s="13">
        <v>0.22500000000000001</v>
      </c>
      <c r="P1756" s="18">
        <v>3873.8205000000007</v>
      </c>
      <c r="Q1756" s="4">
        <f t="shared" si="190"/>
        <v>2111.3418132416123</v>
      </c>
      <c r="R1756" s="4">
        <f t="shared" si="191"/>
        <v>928.99039782630939</v>
      </c>
      <c r="S1756" s="16">
        <v>0</v>
      </c>
      <c r="T1756" s="2">
        <f t="shared" si="193"/>
        <v>1182.3514154153029</v>
      </c>
    </row>
    <row r="1757" spans="1:20" x14ac:dyDescent="0.25">
      <c r="A1757" s="22" t="s">
        <v>846</v>
      </c>
      <c r="B1757" s="5" t="s">
        <v>1147</v>
      </c>
      <c r="C1757" s="5" t="s">
        <v>1148</v>
      </c>
      <c r="D1757" s="5" t="s">
        <v>1336</v>
      </c>
      <c r="E1757" s="5" t="s">
        <v>1352</v>
      </c>
      <c r="F1757" s="5" t="s">
        <v>1609</v>
      </c>
      <c r="G1757" s="5" t="s">
        <v>1610</v>
      </c>
      <c r="H1757" s="5" t="s">
        <v>1393</v>
      </c>
      <c r="I1757" s="5" t="s">
        <v>1147</v>
      </c>
      <c r="J1757" s="5" t="s">
        <v>1148</v>
      </c>
      <c r="K1757" s="5" t="s">
        <v>1336</v>
      </c>
      <c r="L1757" s="5" t="s">
        <v>1352</v>
      </c>
      <c r="M1757" s="15"/>
      <c r="N1757" s="15"/>
      <c r="O1757" s="13">
        <v>1</v>
      </c>
      <c r="P1757" s="18">
        <v>11224.800000000001</v>
      </c>
      <c r="Q1757" s="4">
        <f t="shared" si="190"/>
        <v>6117.8336955144014</v>
      </c>
      <c r="R1757" s="4">
        <f t="shared" si="191"/>
        <v>2691.8468260263367</v>
      </c>
      <c r="S1757" s="16">
        <v>0</v>
      </c>
      <c r="T1757" s="2">
        <f t="shared" si="193"/>
        <v>3425.9868694880647</v>
      </c>
    </row>
    <row r="1758" spans="1:20" x14ac:dyDescent="0.25">
      <c r="A1758" s="22" t="s">
        <v>847</v>
      </c>
      <c r="B1758" s="5" t="s">
        <v>1147</v>
      </c>
      <c r="C1758" s="5" t="s">
        <v>1148</v>
      </c>
      <c r="D1758" s="5" t="s">
        <v>1336</v>
      </c>
      <c r="E1758" s="5" t="s">
        <v>1352</v>
      </c>
      <c r="F1758" s="5" t="s">
        <v>1609</v>
      </c>
      <c r="G1758" s="5" t="s">
        <v>1610</v>
      </c>
      <c r="H1758" s="5" t="s">
        <v>1393</v>
      </c>
      <c r="I1758" s="5" t="s">
        <v>1147</v>
      </c>
      <c r="J1758" s="5" t="s">
        <v>1148</v>
      </c>
      <c r="K1758" s="5" t="s">
        <v>1336</v>
      </c>
      <c r="L1758" s="5" t="s">
        <v>1352</v>
      </c>
      <c r="M1758" s="15"/>
      <c r="N1758" s="15"/>
      <c r="O1758" s="13">
        <v>1</v>
      </c>
      <c r="P1758" s="18">
        <v>1028.06</v>
      </c>
      <c r="Q1758" s="4">
        <f t="shared" si="190"/>
        <v>560.32179718218003</v>
      </c>
      <c r="R1758" s="4">
        <f t="shared" si="191"/>
        <v>246.54159076015921</v>
      </c>
      <c r="S1758" s="16">
        <v>0</v>
      </c>
      <c r="T1758" s="2">
        <f t="shared" si="193"/>
        <v>313.7802064220208</v>
      </c>
    </row>
    <row r="1759" spans="1:20" x14ac:dyDescent="0.25">
      <c r="A1759" s="22" t="s">
        <v>848</v>
      </c>
      <c r="B1759" s="5" t="s">
        <v>1221</v>
      </c>
      <c r="C1759" s="5" t="s">
        <v>1222</v>
      </c>
      <c r="D1759" s="5" t="s">
        <v>1363</v>
      </c>
      <c r="E1759" s="5" t="s">
        <v>1349</v>
      </c>
      <c r="F1759" s="5" t="s">
        <v>2200</v>
      </c>
      <c r="G1759" s="5" t="s">
        <v>2201</v>
      </c>
      <c r="H1759" s="5" t="s">
        <v>1402</v>
      </c>
      <c r="I1759" s="5" t="s">
        <v>1143</v>
      </c>
      <c r="J1759" s="5" t="s">
        <v>1144</v>
      </c>
      <c r="K1759" s="5" t="s">
        <v>1348</v>
      </c>
      <c r="L1759" s="5" t="s">
        <v>1407</v>
      </c>
      <c r="M1759" s="15"/>
      <c r="N1759" s="15"/>
      <c r="O1759" s="13">
        <v>0.3</v>
      </c>
      <c r="P1759" s="18">
        <v>1984.9079999999999</v>
      </c>
      <c r="Q1759" s="4">
        <f t="shared" si="190"/>
        <v>1081.831038851124</v>
      </c>
      <c r="R1759" s="4">
        <f t="shared" si="191"/>
        <v>476.00565709449461</v>
      </c>
      <c r="S1759" s="16">
        <v>0</v>
      </c>
      <c r="T1759" s="2">
        <f t="shared" si="193"/>
        <v>605.82538175662944</v>
      </c>
    </row>
    <row r="1760" spans="1:20" x14ac:dyDescent="0.25">
      <c r="A1760" s="22" t="s">
        <v>848</v>
      </c>
      <c r="B1760" s="5" t="s">
        <v>1221</v>
      </c>
      <c r="C1760" s="5" t="s">
        <v>1222</v>
      </c>
      <c r="D1760" s="5" t="s">
        <v>1363</v>
      </c>
      <c r="E1760" s="5" t="s">
        <v>1349</v>
      </c>
      <c r="F1760" s="5" t="s">
        <v>1902</v>
      </c>
      <c r="G1760" s="5" t="s">
        <v>1903</v>
      </c>
      <c r="H1760" s="5" t="s">
        <v>1393</v>
      </c>
      <c r="I1760" s="5" t="s">
        <v>1221</v>
      </c>
      <c r="J1760" s="5" t="s">
        <v>1222</v>
      </c>
      <c r="K1760" s="5" t="s">
        <v>1363</v>
      </c>
      <c r="L1760" s="5" t="s">
        <v>1407</v>
      </c>
      <c r="M1760" s="15"/>
      <c r="N1760" s="15"/>
      <c r="O1760" s="13">
        <v>0.4</v>
      </c>
      <c r="P1760" s="18">
        <v>2646.5439999999999</v>
      </c>
      <c r="Q1760" s="4">
        <f t="shared" si="190"/>
        <v>1442.441385134832</v>
      </c>
      <c r="R1760" s="4">
        <f t="shared" si="191"/>
        <v>634.67420945932611</v>
      </c>
      <c r="S1760" s="16">
        <v>0</v>
      </c>
      <c r="T1760" s="2">
        <f t="shared" si="193"/>
        <v>807.76717567550588</v>
      </c>
    </row>
    <row r="1761" spans="1:20" x14ac:dyDescent="0.25">
      <c r="A1761" s="22" t="s">
        <v>848</v>
      </c>
      <c r="B1761" s="5" t="s">
        <v>1221</v>
      </c>
      <c r="C1761" s="5" t="s">
        <v>1222</v>
      </c>
      <c r="D1761" s="5" t="s">
        <v>1363</v>
      </c>
      <c r="E1761" s="5" t="s">
        <v>1349</v>
      </c>
      <c r="F1761" s="5" t="s">
        <v>2410</v>
      </c>
      <c r="G1761" s="5" t="s">
        <v>2411</v>
      </c>
      <c r="H1761" s="5" t="s">
        <v>1402</v>
      </c>
      <c r="I1761" s="5" t="s">
        <v>1221</v>
      </c>
      <c r="J1761" s="5" t="s">
        <v>1222</v>
      </c>
      <c r="K1761" s="5" t="s">
        <v>1363</v>
      </c>
      <c r="L1761" s="5" t="s">
        <v>1407</v>
      </c>
      <c r="M1761" s="15"/>
      <c r="N1761" s="15"/>
      <c r="O1761" s="13">
        <v>0.3</v>
      </c>
      <c r="P1761" s="18">
        <v>1984.9079999999999</v>
      </c>
      <c r="Q1761" s="4">
        <f t="shared" si="190"/>
        <v>1081.831038851124</v>
      </c>
      <c r="R1761" s="4">
        <f t="shared" si="191"/>
        <v>476.00565709449461</v>
      </c>
      <c r="S1761" s="16">
        <v>0</v>
      </c>
      <c r="T1761" s="2">
        <f t="shared" si="193"/>
        <v>605.82538175662944</v>
      </c>
    </row>
    <row r="1762" spans="1:20" x14ac:dyDescent="0.25">
      <c r="A1762" s="22" t="s">
        <v>849</v>
      </c>
      <c r="B1762" s="5" t="s">
        <v>1141</v>
      </c>
      <c r="C1762" s="5" t="s">
        <v>1142</v>
      </c>
      <c r="D1762" s="5" t="s">
        <v>1336</v>
      </c>
      <c r="E1762" s="5" t="s">
        <v>1352</v>
      </c>
      <c r="F1762" s="5" t="s">
        <v>1462</v>
      </c>
      <c r="G1762" s="5" t="s">
        <v>1463</v>
      </c>
      <c r="H1762" s="5" t="s">
        <v>1393</v>
      </c>
      <c r="I1762" s="5" t="s">
        <v>1141</v>
      </c>
      <c r="J1762" s="5" t="s">
        <v>1142</v>
      </c>
      <c r="K1762" s="5" t="s">
        <v>1336</v>
      </c>
      <c r="L1762" s="5" t="s">
        <v>1352</v>
      </c>
      <c r="M1762" s="15"/>
      <c r="N1762" s="15"/>
      <c r="O1762" s="13">
        <v>0.5</v>
      </c>
      <c r="P1762" s="18">
        <v>858.68</v>
      </c>
      <c r="Q1762" s="4">
        <f t="shared" si="190"/>
        <v>468.00490322004003</v>
      </c>
      <c r="R1762" s="4">
        <f t="shared" si="191"/>
        <v>205.92215741681761</v>
      </c>
      <c r="S1762" s="16">
        <v>0</v>
      </c>
      <c r="T1762" s="2">
        <f t="shared" si="193"/>
        <v>262.08274580322245</v>
      </c>
    </row>
    <row r="1763" spans="1:20" x14ac:dyDescent="0.25">
      <c r="A1763" s="22" t="s">
        <v>849</v>
      </c>
      <c r="B1763" s="5" t="s">
        <v>1141</v>
      </c>
      <c r="C1763" s="5" t="s">
        <v>1142</v>
      </c>
      <c r="D1763" s="5" t="s">
        <v>1336</v>
      </c>
      <c r="E1763" s="5" t="s">
        <v>1352</v>
      </c>
      <c r="F1763" s="5" t="s">
        <v>1462</v>
      </c>
      <c r="G1763" s="5" t="s">
        <v>1463</v>
      </c>
      <c r="H1763" s="5" t="s">
        <v>1393</v>
      </c>
      <c r="I1763" s="5" t="s">
        <v>1171</v>
      </c>
      <c r="J1763" s="5" t="s">
        <v>1172</v>
      </c>
      <c r="K1763" s="5" t="s">
        <v>1336</v>
      </c>
      <c r="L1763" s="5" t="s">
        <v>1352</v>
      </c>
      <c r="M1763" s="15"/>
      <c r="N1763" s="15"/>
      <c r="O1763" s="13">
        <v>0.5</v>
      </c>
      <c r="P1763" s="18">
        <v>858.68</v>
      </c>
      <c r="Q1763" s="4">
        <f t="shared" si="190"/>
        <v>468.00490322004003</v>
      </c>
      <c r="R1763" s="4">
        <f t="shared" si="191"/>
        <v>205.92215741681761</v>
      </c>
      <c r="S1763" s="16">
        <v>0</v>
      </c>
      <c r="T1763" s="2">
        <f t="shared" si="193"/>
        <v>262.08274580322245</v>
      </c>
    </row>
    <row r="1764" spans="1:20" x14ac:dyDescent="0.25">
      <c r="A1764" s="22" t="s">
        <v>850</v>
      </c>
      <c r="B1764" s="5" t="s">
        <v>1143</v>
      </c>
      <c r="C1764" s="5" t="s">
        <v>1144</v>
      </c>
      <c r="D1764" s="5" t="s">
        <v>1348</v>
      </c>
      <c r="E1764" s="5" t="s">
        <v>1349</v>
      </c>
      <c r="F1764" s="5" t="s">
        <v>1823</v>
      </c>
      <c r="G1764" s="5" t="s">
        <v>1824</v>
      </c>
      <c r="H1764" s="5" t="s">
        <v>1402</v>
      </c>
      <c r="I1764" s="5" t="s">
        <v>1177</v>
      </c>
      <c r="J1764" s="5" t="s">
        <v>1178</v>
      </c>
      <c r="K1764" s="5" t="s">
        <v>1336</v>
      </c>
      <c r="L1764" s="5" t="s">
        <v>1352</v>
      </c>
      <c r="M1764" s="15"/>
      <c r="N1764" s="15"/>
      <c r="O1764" s="13">
        <v>0.3</v>
      </c>
      <c r="P1764" s="18">
        <v>10896.804</v>
      </c>
      <c r="Q1764" s="4">
        <f t="shared" si="190"/>
        <v>5939.0665922436128</v>
      </c>
      <c r="R1764" s="4">
        <f t="shared" si="191"/>
        <v>2613.1893005871898</v>
      </c>
      <c r="S1764" s="16">
        <v>0</v>
      </c>
      <c r="T1764" s="2">
        <f t="shared" si="193"/>
        <v>3325.877291656423</v>
      </c>
    </row>
    <row r="1765" spans="1:20" x14ac:dyDescent="0.25">
      <c r="A1765" s="22" t="s">
        <v>850</v>
      </c>
      <c r="B1765" s="5" t="s">
        <v>1143</v>
      </c>
      <c r="C1765" s="5" t="s">
        <v>1144</v>
      </c>
      <c r="D1765" s="5" t="s">
        <v>1348</v>
      </c>
      <c r="E1765" s="5" t="s">
        <v>1349</v>
      </c>
      <c r="F1765" s="5" t="s">
        <v>1749</v>
      </c>
      <c r="G1765" s="5" t="s">
        <v>1750</v>
      </c>
      <c r="H1765" s="5" t="s">
        <v>1393</v>
      </c>
      <c r="I1765" s="5" t="s">
        <v>1143</v>
      </c>
      <c r="J1765" s="5" t="s">
        <v>1144</v>
      </c>
      <c r="K1765" s="5" t="s">
        <v>1348</v>
      </c>
      <c r="L1765" s="5" t="s">
        <v>1407</v>
      </c>
      <c r="M1765" s="15"/>
      <c r="N1765" s="15"/>
      <c r="O1765" s="13">
        <v>0.7</v>
      </c>
      <c r="P1765" s="18">
        <v>25425.876</v>
      </c>
      <c r="Q1765" s="4">
        <f t="shared" si="190"/>
        <v>13857.822048568429</v>
      </c>
      <c r="R1765" s="4">
        <f t="shared" si="191"/>
        <v>6097.4417013701086</v>
      </c>
      <c r="S1765" s="16">
        <v>0</v>
      </c>
      <c r="T1765" s="2">
        <f t="shared" si="193"/>
        <v>7760.3803471983201</v>
      </c>
    </row>
    <row r="1766" spans="1:20" x14ac:dyDescent="0.25">
      <c r="A1766" s="22" t="s">
        <v>851</v>
      </c>
      <c r="B1766" s="5" t="s">
        <v>1177</v>
      </c>
      <c r="C1766" s="5" t="s">
        <v>1178</v>
      </c>
      <c r="D1766" s="5" t="s">
        <v>1336</v>
      </c>
      <c r="E1766" s="5" t="s">
        <v>1352</v>
      </c>
      <c r="F1766" s="5" t="s">
        <v>1823</v>
      </c>
      <c r="G1766" s="5" t="s">
        <v>1824</v>
      </c>
      <c r="H1766" s="5" t="s">
        <v>1393</v>
      </c>
      <c r="I1766" s="5" t="s">
        <v>1177</v>
      </c>
      <c r="J1766" s="5" t="s">
        <v>1178</v>
      </c>
      <c r="K1766" s="5" t="s">
        <v>1336</v>
      </c>
      <c r="L1766" s="5" t="s">
        <v>1352</v>
      </c>
      <c r="M1766" s="15"/>
      <c r="N1766" s="15"/>
      <c r="O1766" s="13">
        <v>0.3</v>
      </c>
      <c r="P1766" s="18">
        <v>4794.0539999999992</v>
      </c>
      <c r="Q1766" s="4">
        <f t="shared" si="190"/>
        <v>2612.8951161103619</v>
      </c>
      <c r="R1766" s="4">
        <f t="shared" si="191"/>
        <v>1149.6738510885593</v>
      </c>
      <c r="S1766" s="16">
        <v>0</v>
      </c>
      <c r="T1766" s="2">
        <f t="shared" si="193"/>
        <v>1463.2212650218025</v>
      </c>
    </row>
    <row r="1767" spans="1:20" x14ac:dyDescent="0.25">
      <c r="A1767" s="22" t="s">
        <v>851</v>
      </c>
      <c r="B1767" s="5" t="s">
        <v>1177</v>
      </c>
      <c r="C1767" s="5" t="s">
        <v>1178</v>
      </c>
      <c r="D1767" s="5" t="s">
        <v>1336</v>
      </c>
      <c r="E1767" s="5" t="s">
        <v>1352</v>
      </c>
      <c r="F1767" s="5" t="s">
        <v>1749</v>
      </c>
      <c r="G1767" s="5" t="s">
        <v>1750</v>
      </c>
      <c r="H1767" s="5" t="s">
        <v>1402</v>
      </c>
      <c r="I1767" s="5" t="s">
        <v>1143</v>
      </c>
      <c r="J1767" s="5" t="s">
        <v>1144</v>
      </c>
      <c r="K1767" s="5" t="s">
        <v>1348</v>
      </c>
      <c r="L1767" s="5" t="s">
        <v>1407</v>
      </c>
      <c r="M1767" s="15"/>
      <c r="N1767" s="15"/>
      <c r="O1767" s="13">
        <v>0.7</v>
      </c>
      <c r="P1767" s="18">
        <v>11186.125999999998</v>
      </c>
      <c r="Q1767" s="4">
        <f t="shared" si="190"/>
        <v>6096.7552709241772</v>
      </c>
      <c r="R1767" s="4">
        <f t="shared" si="191"/>
        <v>2682.572319206638</v>
      </c>
      <c r="S1767" s="16">
        <v>0</v>
      </c>
      <c r="T1767" s="2">
        <f t="shared" si="193"/>
        <v>3414.1829517175393</v>
      </c>
    </row>
    <row r="1768" spans="1:20" x14ac:dyDescent="0.25">
      <c r="A1768" s="22" t="s">
        <v>852</v>
      </c>
      <c r="B1768" s="5" t="s">
        <v>1183</v>
      </c>
      <c r="C1768" s="5" t="s">
        <v>1184</v>
      </c>
      <c r="D1768" s="5" t="s">
        <v>1361</v>
      </c>
      <c r="E1768" s="5" t="s">
        <v>1362</v>
      </c>
      <c r="F1768" s="5" t="s">
        <v>1645</v>
      </c>
      <c r="G1768" s="5" t="s">
        <v>1646</v>
      </c>
      <c r="H1768" s="5" t="s">
        <v>1393</v>
      </c>
      <c r="I1768" s="5" t="s">
        <v>1203</v>
      </c>
      <c r="J1768" s="5" t="s">
        <v>1204</v>
      </c>
      <c r="K1768" s="5" t="s">
        <v>1361</v>
      </c>
      <c r="L1768" s="5" t="s">
        <v>1486</v>
      </c>
      <c r="M1768" s="15"/>
      <c r="N1768" s="15"/>
      <c r="O1768" s="13">
        <v>0</v>
      </c>
      <c r="P1768" s="18">
        <v>0</v>
      </c>
      <c r="Q1768" s="4">
        <f t="shared" si="190"/>
        <v>0</v>
      </c>
      <c r="R1768" s="4">
        <f t="shared" si="191"/>
        <v>0</v>
      </c>
      <c r="S1768" s="16">
        <v>0</v>
      </c>
      <c r="T1768" s="2">
        <f t="shared" si="193"/>
        <v>0</v>
      </c>
    </row>
    <row r="1769" spans="1:20" x14ac:dyDescent="0.25">
      <c r="A1769" s="22" t="s">
        <v>852</v>
      </c>
      <c r="B1769" s="5" t="s">
        <v>1183</v>
      </c>
      <c r="C1769" s="5" t="s">
        <v>1184</v>
      </c>
      <c r="D1769" s="5" t="s">
        <v>1361</v>
      </c>
      <c r="E1769" s="5" t="s">
        <v>1362</v>
      </c>
      <c r="F1769" s="5" t="s">
        <v>1645</v>
      </c>
      <c r="G1769" s="5" t="s">
        <v>1646</v>
      </c>
      <c r="H1769" s="5" t="s">
        <v>1393</v>
      </c>
      <c r="I1769" s="5" t="s">
        <v>1183</v>
      </c>
      <c r="J1769" s="5" t="s">
        <v>1184</v>
      </c>
      <c r="K1769" s="5" t="s">
        <v>1361</v>
      </c>
      <c r="L1769" s="5" t="s">
        <v>1486</v>
      </c>
      <c r="M1769" s="15"/>
      <c r="N1769" s="15"/>
      <c r="O1769" s="13">
        <v>1</v>
      </c>
      <c r="P1769" s="18">
        <v>2133.3599999999997</v>
      </c>
      <c r="Q1769" s="4">
        <f t="shared" si="190"/>
        <v>1162.74158048808</v>
      </c>
      <c r="R1769" s="4">
        <f t="shared" si="191"/>
        <v>511.60629541475521</v>
      </c>
      <c r="S1769" s="16">
        <v>0</v>
      </c>
      <c r="T1769" s="2">
        <f t="shared" si="193"/>
        <v>651.13528507332478</v>
      </c>
    </row>
    <row r="1770" spans="1:20" x14ac:dyDescent="0.25">
      <c r="A1770" s="22" t="s">
        <v>853</v>
      </c>
      <c r="B1770" s="5" t="s">
        <v>1161</v>
      </c>
      <c r="C1770" s="5" t="s">
        <v>1162</v>
      </c>
      <c r="D1770" s="5" t="s">
        <v>1348</v>
      </c>
      <c r="E1770" s="5" t="s">
        <v>1349</v>
      </c>
      <c r="F1770" s="5" t="s">
        <v>1611</v>
      </c>
      <c r="G1770" s="5" t="s">
        <v>1612</v>
      </c>
      <c r="H1770" s="5" t="s">
        <v>1402</v>
      </c>
      <c r="I1770" s="5" t="s">
        <v>1155</v>
      </c>
      <c r="J1770" s="5" t="s">
        <v>1156</v>
      </c>
      <c r="K1770" s="5" t="s">
        <v>1336</v>
      </c>
      <c r="L1770" s="5" t="s">
        <v>1352</v>
      </c>
      <c r="M1770" s="15"/>
      <c r="N1770" s="15"/>
      <c r="O1770" s="13">
        <v>0.3</v>
      </c>
      <c r="P1770" s="18">
        <v>1835.7180000000001</v>
      </c>
      <c r="Q1770" s="4">
        <f t="shared" si="190"/>
        <v>1000.5182663265541</v>
      </c>
      <c r="R1770" s="4">
        <f t="shared" si="191"/>
        <v>440.2280371836838</v>
      </c>
      <c r="S1770" s="16">
        <v>0</v>
      </c>
      <c r="T1770" s="2">
        <f t="shared" si="193"/>
        <v>560.29022914287032</v>
      </c>
    </row>
    <row r="1771" spans="1:20" x14ac:dyDescent="0.25">
      <c r="A1771" s="22" t="s">
        <v>853</v>
      </c>
      <c r="B1771" s="5" t="s">
        <v>1161</v>
      </c>
      <c r="C1771" s="5" t="s">
        <v>1162</v>
      </c>
      <c r="D1771" s="5" t="s">
        <v>1348</v>
      </c>
      <c r="E1771" s="5" t="s">
        <v>1349</v>
      </c>
      <c r="F1771" s="5" t="s">
        <v>2394</v>
      </c>
      <c r="G1771" s="5" t="s">
        <v>2395</v>
      </c>
      <c r="H1771" s="5" t="s">
        <v>1402</v>
      </c>
      <c r="I1771" s="5" t="s">
        <v>1313</v>
      </c>
      <c r="J1771" s="5" t="s">
        <v>1314</v>
      </c>
      <c r="K1771" s="5" t="s">
        <v>1363</v>
      </c>
      <c r="L1771" s="5" t="s">
        <v>1407</v>
      </c>
      <c r="M1771" s="15"/>
      <c r="N1771" s="15"/>
      <c r="O1771" s="13">
        <v>0.3</v>
      </c>
      <c r="P1771" s="18">
        <v>1835.7180000000001</v>
      </c>
      <c r="Q1771" s="4">
        <f t="shared" si="190"/>
        <v>1000.5182663265541</v>
      </c>
      <c r="R1771" s="4">
        <f t="shared" si="191"/>
        <v>440.2280371836838</v>
      </c>
      <c r="S1771" s="16">
        <v>0</v>
      </c>
      <c r="T1771" s="2">
        <f t="shared" si="193"/>
        <v>560.29022914287032</v>
      </c>
    </row>
    <row r="1772" spans="1:20" x14ac:dyDescent="0.25">
      <c r="A1772" s="22" t="s">
        <v>853</v>
      </c>
      <c r="B1772" s="5" t="s">
        <v>1161</v>
      </c>
      <c r="C1772" s="5" t="s">
        <v>1162</v>
      </c>
      <c r="D1772" s="5" t="s">
        <v>1348</v>
      </c>
      <c r="E1772" s="5" t="s">
        <v>1349</v>
      </c>
      <c r="F1772" s="5" t="s">
        <v>1595</v>
      </c>
      <c r="G1772" s="5" t="s">
        <v>1596</v>
      </c>
      <c r="H1772" s="5" t="s">
        <v>1393</v>
      </c>
      <c r="I1772" s="5" t="s">
        <v>1161</v>
      </c>
      <c r="J1772" s="5" t="s">
        <v>1162</v>
      </c>
      <c r="K1772" s="5" t="s">
        <v>1348</v>
      </c>
      <c r="L1772" s="5" t="s">
        <v>1407</v>
      </c>
      <c r="M1772" s="15"/>
      <c r="N1772" s="15"/>
      <c r="O1772" s="13">
        <v>0.4</v>
      </c>
      <c r="P1772" s="18">
        <v>2447.6240000000003</v>
      </c>
      <c r="Q1772" s="4">
        <f t="shared" si="190"/>
        <v>1334.0243551020721</v>
      </c>
      <c r="R1772" s="4">
        <f t="shared" si="191"/>
        <v>586.97071624491173</v>
      </c>
      <c r="S1772" s="16">
        <v>0</v>
      </c>
      <c r="T1772" s="2">
        <f t="shared" si="193"/>
        <v>747.05363885716042</v>
      </c>
    </row>
    <row r="1773" spans="1:20" x14ac:dyDescent="0.25">
      <c r="A1773" s="22" t="s">
        <v>854</v>
      </c>
      <c r="B1773" s="5" t="s">
        <v>1157</v>
      </c>
      <c r="C1773" s="5" t="s">
        <v>1158</v>
      </c>
      <c r="D1773" s="5" t="s">
        <v>1357</v>
      </c>
      <c r="E1773" s="5" t="s">
        <v>1358</v>
      </c>
      <c r="F1773" s="5" t="s">
        <v>1535</v>
      </c>
      <c r="G1773" s="5" t="s">
        <v>1536</v>
      </c>
      <c r="H1773" s="5" t="s">
        <v>1393</v>
      </c>
      <c r="I1773" s="5" t="s">
        <v>1157</v>
      </c>
      <c r="J1773" s="5" t="s">
        <v>1158</v>
      </c>
      <c r="K1773" s="5" t="s">
        <v>1357</v>
      </c>
      <c r="L1773" s="5" t="s">
        <v>1433</v>
      </c>
      <c r="M1773" s="15"/>
      <c r="N1773" s="15"/>
      <c r="O1773" s="13">
        <v>0.5</v>
      </c>
      <c r="P1773" s="18">
        <v>17370.875</v>
      </c>
      <c r="Q1773" s="4">
        <f t="shared" si="190"/>
        <v>9467.6185228751256</v>
      </c>
      <c r="R1773" s="4">
        <f t="shared" si="191"/>
        <v>4165.7521500650555</v>
      </c>
      <c r="S1773" s="16">
        <v>0</v>
      </c>
      <c r="T1773" s="2">
        <f t="shared" si="193"/>
        <v>5301.8663728100701</v>
      </c>
    </row>
    <row r="1774" spans="1:20" x14ac:dyDescent="0.25">
      <c r="A1774" s="22" t="s">
        <v>854</v>
      </c>
      <c r="B1774" s="5" t="s">
        <v>1157</v>
      </c>
      <c r="C1774" s="5" t="s">
        <v>1158</v>
      </c>
      <c r="D1774" s="5" t="s">
        <v>1357</v>
      </c>
      <c r="E1774" s="5" t="s">
        <v>1358</v>
      </c>
      <c r="F1774" s="5" t="s">
        <v>1535</v>
      </c>
      <c r="G1774" s="5" t="s">
        <v>1536</v>
      </c>
      <c r="H1774" s="5" t="s">
        <v>1393</v>
      </c>
      <c r="I1774" s="5" t="s">
        <v>1191</v>
      </c>
      <c r="J1774" s="5" t="s">
        <v>1192</v>
      </c>
      <c r="K1774" s="5" t="s">
        <v>1357</v>
      </c>
      <c r="L1774" s="5" t="s">
        <v>1433</v>
      </c>
      <c r="M1774" s="15"/>
      <c r="N1774" s="15"/>
      <c r="O1774" s="13">
        <v>0.5</v>
      </c>
      <c r="P1774" s="18">
        <v>17370.875</v>
      </c>
      <c r="Q1774" s="4">
        <f t="shared" si="190"/>
        <v>9467.6185228751256</v>
      </c>
      <c r="R1774" s="4">
        <f t="shared" si="191"/>
        <v>4165.7521500650555</v>
      </c>
      <c r="S1774" s="16">
        <v>0</v>
      </c>
      <c r="T1774" s="2">
        <f t="shared" si="193"/>
        <v>5301.8663728100701</v>
      </c>
    </row>
    <row r="1775" spans="1:20" x14ac:dyDescent="0.25">
      <c r="A1775" s="22" t="s">
        <v>855</v>
      </c>
      <c r="B1775" s="5" t="s">
        <v>1161</v>
      </c>
      <c r="C1775" s="5" t="s">
        <v>1162</v>
      </c>
      <c r="D1775" s="5" t="s">
        <v>1348</v>
      </c>
      <c r="E1775" s="5" t="s">
        <v>1349</v>
      </c>
      <c r="F1775" s="5" t="s">
        <v>2028</v>
      </c>
      <c r="G1775" s="5" t="s">
        <v>2029</v>
      </c>
      <c r="H1775" s="5" t="s">
        <v>1393</v>
      </c>
      <c r="I1775" s="5" t="s">
        <v>1161</v>
      </c>
      <c r="J1775" s="5" t="s">
        <v>1162</v>
      </c>
      <c r="K1775" s="5" t="s">
        <v>1348</v>
      </c>
      <c r="L1775" s="5" t="s">
        <v>1407</v>
      </c>
      <c r="M1775" s="15"/>
      <c r="N1775" s="15"/>
      <c r="O1775" s="13">
        <v>0.7</v>
      </c>
      <c r="P1775" s="18">
        <v>20412.405999999999</v>
      </c>
      <c r="Q1775" s="4">
        <f t="shared" si="190"/>
        <v>11125.339002327019</v>
      </c>
      <c r="R1775" s="4">
        <f t="shared" si="191"/>
        <v>4895.1491610238882</v>
      </c>
      <c r="S1775" s="16">
        <v>0</v>
      </c>
      <c r="T1775" s="2">
        <f t="shared" si="193"/>
        <v>6230.1898413031304</v>
      </c>
    </row>
    <row r="1776" spans="1:20" x14ac:dyDescent="0.25">
      <c r="A1776" s="22" t="s">
        <v>855</v>
      </c>
      <c r="B1776" s="5" t="s">
        <v>1161</v>
      </c>
      <c r="C1776" s="5" t="s">
        <v>1162</v>
      </c>
      <c r="D1776" s="5" t="s">
        <v>1348</v>
      </c>
      <c r="E1776" s="5" t="s">
        <v>1349</v>
      </c>
      <c r="F1776" s="5" t="s">
        <v>2028</v>
      </c>
      <c r="G1776" s="5" t="s">
        <v>2029</v>
      </c>
      <c r="H1776" s="5" t="s">
        <v>1393</v>
      </c>
      <c r="I1776" s="5" t="s">
        <v>1231</v>
      </c>
      <c r="J1776" s="5" t="s">
        <v>1232</v>
      </c>
      <c r="K1776" s="5" t="s">
        <v>1359</v>
      </c>
      <c r="L1776" s="5" t="s">
        <v>1394</v>
      </c>
      <c r="M1776" s="5" t="s">
        <v>1348</v>
      </c>
      <c r="N1776" s="5" t="s">
        <v>2589</v>
      </c>
      <c r="O1776" s="13">
        <v>0.3</v>
      </c>
      <c r="P1776" s="18">
        <v>8748.1740000000009</v>
      </c>
      <c r="Q1776" s="4">
        <f t="shared" si="190"/>
        <v>4768.0024295687226</v>
      </c>
      <c r="R1776" s="4"/>
      <c r="S1776" s="4">
        <f>Q1776</f>
        <v>4768.0024295687226</v>
      </c>
      <c r="T1776" s="1"/>
    </row>
    <row r="1777" spans="1:20" x14ac:dyDescent="0.25">
      <c r="A1777" s="22" t="s">
        <v>856</v>
      </c>
      <c r="B1777" s="5" t="s">
        <v>1305</v>
      </c>
      <c r="C1777" s="5" t="s">
        <v>1344</v>
      </c>
      <c r="D1777" s="5" t="s">
        <v>1305</v>
      </c>
      <c r="E1777" s="5" t="s">
        <v>1382</v>
      </c>
      <c r="F1777" s="5" t="s">
        <v>2260</v>
      </c>
      <c r="G1777" s="5" t="s">
        <v>2261</v>
      </c>
      <c r="H1777" s="5" t="s">
        <v>1393</v>
      </c>
      <c r="I1777" s="5" t="s">
        <v>1305</v>
      </c>
      <c r="J1777" s="5" t="s">
        <v>1306</v>
      </c>
      <c r="K1777" s="5" t="s">
        <v>1801</v>
      </c>
      <c r="L1777" s="5" t="s">
        <v>1802</v>
      </c>
      <c r="M1777" s="15"/>
      <c r="N1777" s="15"/>
      <c r="O1777" s="13">
        <v>1</v>
      </c>
      <c r="P1777" s="18">
        <v>20</v>
      </c>
      <c r="Q1777" s="4">
        <f t="shared" si="190"/>
        <v>10.900566060000001</v>
      </c>
      <c r="R1777" s="4">
        <f t="shared" si="191"/>
        <v>4.7962490664000006</v>
      </c>
      <c r="S1777" s="16">
        <v>0</v>
      </c>
      <c r="T1777" s="2">
        <f t="shared" ref="T1777:T1827" si="194">Q1777-R1777</f>
        <v>6.1043169936000004</v>
      </c>
    </row>
    <row r="1778" spans="1:20" x14ac:dyDescent="0.25">
      <c r="A1778" s="22" t="s">
        <v>857</v>
      </c>
      <c r="B1778" s="5" t="s">
        <v>1155</v>
      </c>
      <c r="C1778" s="5" t="s">
        <v>1156</v>
      </c>
      <c r="D1778" s="5" t="s">
        <v>1336</v>
      </c>
      <c r="E1778" s="5" t="s">
        <v>1352</v>
      </c>
      <c r="F1778" s="5" t="s">
        <v>2414</v>
      </c>
      <c r="G1778" s="5" t="s">
        <v>2415</v>
      </c>
      <c r="H1778" s="5" t="s">
        <v>1393</v>
      </c>
      <c r="I1778" s="5" t="s">
        <v>1155</v>
      </c>
      <c r="J1778" s="5" t="s">
        <v>1156</v>
      </c>
      <c r="K1778" s="5" t="s">
        <v>1336</v>
      </c>
      <c r="L1778" s="5" t="s">
        <v>1352</v>
      </c>
      <c r="M1778" s="15"/>
      <c r="N1778" s="15"/>
      <c r="O1778" s="13">
        <v>1</v>
      </c>
      <c r="P1778" s="18">
        <v>11219.74</v>
      </c>
      <c r="Q1778" s="4">
        <f t="shared" si="190"/>
        <v>6115.07585230122</v>
      </c>
      <c r="R1778" s="4">
        <f t="shared" si="191"/>
        <v>2690.6333750125368</v>
      </c>
      <c r="S1778" s="16">
        <v>0</v>
      </c>
      <c r="T1778" s="2">
        <f t="shared" si="194"/>
        <v>3424.4424772886832</v>
      </c>
    </row>
    <row r="1779" spans="1:20" x14ac:dyDescent="0.25">
      <c r="A1779" s="22" t="s">
        <v>858</v>
      </c>
      <c r="B1779" s="5" t="s">
        <v>1147</v>
      </c>
      <c r="C1779" s="5" t="s">
        <v>1148</v>
      </c>
      <c r="D1779" s="5" t="s">
        <v>1336</v>
      </c>
      <c r="E1779" s="5" t="s">
        <v>1352</v>
      </c>
      <c r="F1779" s="5" t="s">
        <v>1653</v>
      </c>
      <c r="G1779" s="5" t="s">
        <v>1654</v>
      </c>
      <c r="H1779" s="5" t="s">
        <v>1393</v>
      </c>
      <c r="I1779" s="5" t="s">
        <v>1147</v>
      </c>
      <c r="J1779" s="5" t="s">
        <v>1148</v>
      </c>
      <c r="K1779" s="5" t="s">
        <v>1336</v>
      </c>
      <c r="L1779" s="5" t="s">
        <v>1352</v>
      </c>
      <c r="M1779" s="15"/>
      <c r="N1779" s="15"/>
      <c r="O1779" s="13">
        <v>0.5</v>
      </c>
      <c r="P1779" s="18">
        <v>656.40499999999997</v>
      </c>
      <c r="Q1779" s="4">
        <f t="shared" si="190"/>
        <v>357.75930323071503</v>
      </c>
      <c r="R1779" s="4">
        <f t="shared" si="191"/>
        <v>157.41409342151462</v>
      </c>
      <c r="S1779" s="16">
        <v>0</v>
      </c>
      <c r="T1779" s="2">
        <f t="shared" si="194"/>
        <v>200.34520980920041</v>
      </c>
    </row>
    <row r="1780" spans="1:20" x14ac:dyDescent="0.25">
      <c r="A1780" s="22" t="s">
        <v>858</v>
      </c>
      <c r="B1780" s="5" t="s">
        <v>1147</v>
      </c>
      <c r="C1780" s="5" t="s">
        <v>1148</v>
      </c>
      <c r="D1780" s="5" t="s">
        <v>1336</v>
      </c>
      <c r="E1780" s="5" t="s">
        <v>1352</v>
      </c>
      <c r="F1780" s="5" t="s">
        <v>1653</v>
      </c>
      <c r="G1780" s="5" t="s">
        <v>1654</v>
      </c>
      <c r="H1780" s="5" t="s">
        <v>1393</v>
      </c>
      <c r="I1780" s="5" t="s">
        <v>1217</v>
      </c>
      <c r="J1780" s="5" t="s">
        <v>1218</v>
      </c>
      <c r="K1780" s="5" t="s">
        <v>1336</v>
      </c>
      <c r="L1780" s="5" t="s">
        <v>1352</v>
      </c>
      <c r="M1780" s="15"/>
      <c r="N1780" s="15"/>
      <c r="O1780" s="13">
        <v>0.5</v>
      </c>
      <c r="P1780" s="18">
        <v>656.40499999999997</v>
      </c>
      <c r="Q1780" s="4">
        <f t="shared" si="190"/>
        <v>357.75930323071503</v>
      </c>
      <c r="R1780" s="4">
        <f t="shared" si="191"/>
        <v>157.41409342151462</v>
      </c>
      <c r="S1780" s="16">
        <v>0</v>
      </c>
      <c r="T1780" s="2">
        <f t="shared" si="194"/>
        <v>200.34520980920041</v>
      </c>
    </row>
    <row r="1781" spans="1:20" x14ac:dyDescent="0.25">
      <c r="A1781" s="22" t="s">
        <v>859</v>
      </c>
      <c r="B1781" s="5" t="s">
        <v>1161</v>
      </c>
      <c r="C1781" s="5" t="s">
        <v>1162</v>
      </c>
      <c r="D1781" s="5" t="s">
        <v>1348</v>
      </c>
      <c r="E1781" s="5" t="s">
        <v>1349</v>
      </c>
      <c r="F1781" s="5" t="s">
        <v>2026</v>
      </c>
      <c r="G1781" s="5" t="s">
        <v>2027</v>
      </c>
      <c r="H1781" s="5" t="s">
        <v>1393</v>
      </c>
      <c r="I1781" s="5" t="s">
        <v>1161</v>
      </c>
      <c r="J1781" s="5" t="s">
        <v>1162</v>
      </c>
      <c r="K1781" s="5" t="s">
        <v>1348</v>
      </c>
      <c r="L1781" s="5" t="s">
        <v>1407</v>
      </c>
      <c r="M1781" s="15"/>
      <c r="N1781" s="15"/>
      <c r="O1781" s="13">
        <v>0.4</v>
      </c>
      <c r="P1781" s="18">
        <v>6722.7159999999994</v>
      </c>
      <c r="Q1781" s="4">
        <f t="shared" si="190"/>
        <v>3664.070493030948</v>
      </c>
      <c r="R1781" s="4">
        <f t="shared" si="191"/>
        <v>1612.1910169336172</v>
      </c>
      <c r="S1781" s="16">
        <v>0</v>
      </c>
      <c r="T1781" s="2">
        <f t="shared" si="194"/>
        <v>2051.8794760973306</v>
      </c>
    </row>
    <row r="1782" spans="1:20" x14ac:dyDescent="0.25">
      <c r="A1782" s="22" t="s">
        <v>859</v>
      </c>
      <c r="B1782" s="5" t="s">
        <v>1161</v>
      </c>
      <c r="C1782" s="5" t="s">
        <v>1162</v>
      </c>
      <c r="D1782" s="5" t="s">
        <v>1348</v>
      </c>
      <c r="E1782" s="5" t="s">
        <v>1349</v>
      </c>
      <c r="F1782" s="5" t="s">
        <v>2416</v>
      </c>
      <c r="G1782" s="5" t="s">
        <v>2417</v>
      </c>
      <c r="H1782" s="5" t="s">
        <v>1402</v>
      </c>
      <c r="I1782" s="5" t="s">
        <v>1315</v>
      </c>
      <c r="J1782" s="5" t="s">
        <v>1316</v>
      </c>
      <c r="K1782" s="5" t="s">
        <v>1375</v>
      </c>
      <c r="L1782" s="5" t="s">
        <v>2253</v>
      </c>
      <c r="M1782" s="15"/>
      <c r="N1782" s="15"/>
      <c r="O1782" s="13">
        <v>0.4</v>
      </c>
      <c r="P1782" s="18">
        <v>6722.7159999999994</v>
      </c>
      <c r="Q1782" s="4">
        <f t="shared" si="190"/>
        <v>3664.070493030948</v>
      </c>
      <c r="R1782" s="4">
        <f t="shared" si="191"/>
        <v>1612.1910169336172</v>
      </c>
      <c r="S1782" s="16">
        <v>0</v>
      </c>
      <c r="T1782" s="2">
        <f t="shared" si="194"/>
        <v>2051.8794760973306</v>
      </c>
    </row>
    <row r="1783" spans="1:20" x14ac:dyDescent="0.25">
      <c r="A1783" s="22" t="s">
        <v>859</v>
      </c>
      <c r="B1783" s="5" t="s">
        <v>1161</v>
      </c>
      <c r="C1783" s="5" t="s">
        <v>1162</v>
      </c>
      <c r="D1783" s="5" t="s">
        <v>1348</v>
      </c>
      <c r="E1783" s="5" t="s">
        <v>1349</v>
      </c>
      <c r="F1783" s="5" t="s">
        <v>2418</v>
      </c>
      <c r="G1783" s="5" t="s">
        <v>2419</v>
      </c>
      <c r="H1783" s="5" t="s">
        <v>1398</v>
      </c>
      <c r="I1783" s="5" t="s">
        <v>1253</v>
      </c>
      <c r="J1783" s="5" t="s">
        <v>1254</v>
      </c>
      <c r="K1783" s="5" t="s">
        <v>1253</v>
      </c>
      <c r="L1783" s="5" t="s">
        <v>1254</v>
      </c>
      <c r="M1783" s="15"/>
      <c r="N1783" s="15"/>
      <c r="O1783" s="13">
        <v>0.2</v>
      </c>
      <c r="P1783" s="18">
        <v>3361.3579999999997</v>
      </c>
      <c r="Q1783" s="4">
        <f t="shared" si="190"/>
        <v>1832.035246515474</v>
      </c>
      <c r="R1783" s="4">
        <f t="shared" si="191"/>
        <v>806.09550846680861</v>
      </c>
      <c r="S1783" s="16">
        <v>0</v>
      </c>
      <c r="T1783" s="2">
        <f t="shared" si="194"/>
        <v>1025.9397380486653</v>
      </c>
    </row>
    <row r="1784" spans="1:20" x14ac:dyDescent="0.25">
      <c r="A1784" s="22" t="s">
        <v>860</v>
      </c>
      <c r="B1784" s="5" t="s">
        <v>1275</v>
      </c>
      <c r="C1784" s="5" t="s">
        <v>1341</v>
      </c>
      <c r="D1784" s="5" t="s">
        <v>1375</v>
      </c>
      <c r="E1784" s="5" t="s">
        <v>2253</v>
      </c>
      <c r="F1784" s="5" t="s">
        <v>2052</v>
      </c>
      <c r="G1784" s="5" t="s">
        <v>2053</v>
      </c>
      <c r="H1784" s="5" t="s">
        <v>1393</v>
      </c>
      <c r="I1784" s="5" t="s">
        <v>1275</v>
      </c>
      <c r="J1784" s="5" t="s">
        <v>1276</v>
      </c>
      <c r="K1784" s="5" t="s">
        <v>1375</v>
      </c>
      <c r="L1784" s="5" t="s">
        <v>2253</v>
      </c>
      <c r="M1784" s="15"/>
      <c r="N1784" s="15"/>
      <c r="O1784" s="13">
        <v>1</v>
      </c>
      <c r="P1784" s="18">
        <v>68389.260000000009</v>
      </c>
      <c r="Q1784" s="4">
        <f t="shared" si="190"/>
        <v>37274.082321225789</v>
      </c>
      <c r="R1784" s="4">
        <f t="shared" si="191"/>
        <v>16400.596221339347</v>
      </c>
      <c r="S1784" s="16">
        <v>0</v>
      </c>
      <c r="T1784" s="2">
        <f t="shared" si="194"/>
        <v>20873.486099886442</v>
      </c>
    </row>
    <row r="1785" spans="1:20" x14ac:dyDescent="0.25">
      <c r="A1785" s="22" t="s">
        <v>861</v>
      </c>
      <c r="B1785" s="5" t="s">
        <v>1177</v>
      </c>
      <c r="C1785" s="5" t="s">
        <v>1178</v>
      </c>
      <c r="D1785" s="5" t="s">
        <v>1336</v>
      </c>
      <c r="E1785" s="5" t="s">
        <v>1352</v>
      </c>
      <c r="F1785" s="5" t="s">
        <v>1904</v>
      </c>
      <c r="G1785" s="5" t="s">
        <v>1905</v>
      </c>
      <c r="H1785" s="5" t="s">
        <v>1393</v>
      </c>
      <c r="I1785" s="5" t="s">
        <v>1177</v>
      </c>
      <c r="J1785" s="5" t="s">
        <v>1178</v>
      </c>
      <c r="K1785" s="5" t="s">
        <v>1336</v>
      </c>
      <c r="L1785" s="5" t="s">
        <v>1352</v>
      </c>
      <c r="M1785" s="15"/>
      <c r="N1785" s="15"/>
      <c r="O1785" s="13">
        <v>1</v>
      </c>
      <c r="P1785" s="18">
        <v>21257.3</v>
      </c>
      <c r="Q1785" s="4">
        <f t="shared" si="190"/>
        <v>11585.830145361901</v>
      </c>
      <c r="R1785" s="4">
        <f t="shared" si="191"/>
        <v>5097.7652639592361</v>
      </c>
      <c r="S1785" s="16">
        <v>0</v>
      </c>
      <c r="T1785" s="2">
        <f t="shared" si="194"/>
        <v>6488.0648814026645</v>
      </c>
    </row>
    <row r="1786" spans="1:20" x14ac:dyDescent="0.25">
      <c r="A1786" s="22" t="s">
        <v>862</v>
      </c>
      <c r="B1786" s="5" t="s">
        <v>1177</v>
      </c>
      <c r="C1786" s="5" t="s">
        <v>1178</v>
      </c>
      <c r="D1786" s="5" t="s">
        <v>1336</v>
      </c>
      <c r="E1786" s="5" t="s">
        <v>1352</v>
      </c>
      <c r="F1786" s="5" t="s">
        <v>1611</v>
      </c>
      <c r="G1786" s="5" t="s">
        <v>1612</v>
      </c>
      <c r="H1786" s="5" t="s">
        <v>1402</v>
      </c>
      <c r="I1786" s="5" t="s">
        <v>1155</v>
      </c>
      <c r="J1786" s="5" t="s">
        <v>1156</v>
      </c>
      <c r="K1786" s="5" t="s">
        <v>1336</v>
      </c>
      <c r="L1786" s="5" t="s">
        <v>1352</v>
      </c>
      <c r="M1786" s="15"/>
      <c r="N1786" s="15"/>
      <c r="O1786" s="13">
        <v>0.1</v>
      </c>
      <c r="P1786" s="18">
        <v>2628.7720000000004</v>
      </c>
      <c r="Q1786" s="4">
        <f t="shared" si="190"/>
        <v>1432.7551421339163</v>
      </c>
      <c r="R1786" s="4">
        <f t="shared" si="191"/>
        <v>630.41226253892319</v>
      </c>
      <c r="S1786" s="16">
        <v>0</v>
      </c>
      <c r="T1786" s="2">
        <f t="shared" si="194"/>
        <v>802.34287959499306</v>
      </c>
    </row>
    <row r="1787" spans="1:20" x14ac:dyDescent="0.25">
      <c r="A1787" s="22" t="s">
        <v>862</v>
      </c>
      <c r="B1787" s="5" t="s">
        <v>1177</v>
      </c>
      <c r="C1787" s="5" t="s">
        <v>1178</v>
      </c>
      <c r="D1787" s="5" t="s">
        <v>1336</v>
      </c>
      <c r="E1787" s="5" t="s">
        <v>1352</v>
      </c>
      <c r="F1787" s="5" t="s">
        <v>2420</v>
      </c>
      <c r="G1787" s="5" t="s">
        <v>2421</v>
      </c>
      <c r="H1787" s="5" t="s">
        <v>1393</v>
      </c>
      <c r="I1787" s="5" t="s">
        <v>1177</v>
      </c>
      <c r="J1787" s="5" t="s">
        <v>1178</v>
      </c>
      <c r="K1787" s="5" t="s">
        <v>1336</v>
      </c>
      <c r="L1787" s="5" t="s">
        <v>1352</v>
      </c>
      <c r="M1787" s="15"/>
      <c r="N1787" s="15"/>
      <c r="O1787" s="13">
        <v>0.7</v>
      </c>
      <c r="P1787" s="18">
        <v>18401.403999999999</v>
      </c>
      <c r="Q1787" s="4">
        <f t="shared" si="190"/>
        <v>10029.285994937412</v>
      </c>
      <c r="R1787" s="4">
        <f t="shared" si="191"/>
        <v>4412.8858377724619</v>
      </c>
      <c r="S1787" s="16">
        <v>0</v>
      </c>
      <c r="T1787" s="2">
        <f t="shared" si="194"/>
        <v>5616.4001571649505</v>
      </c>
    </row>
    <row r="1788" spans="1:20" x14ac:dyDescent="0.25">
      <c r="A1788" s="22" t="s">
        <v>862</v>
      </c>
      <c r="B1788" s="5" t="s">
        <v>1177</v>
      </c>
      <c r="C1788" s="5" t="s">
        <v>1178</v>
      </c>
      <c r="D1788" s="5" t="s">
        <v>1336</v>
      </c>
      <c r="E1788" s="5" t="s">
        <v>1352</v>
      </c>
      <c r="F1788" s="5" t="s">
        <v>2096</v>
      </c>
      <c r="G1788" s="5" t="s">
        <v>2097</v>
      </c>
      <c r="H1788" s="5" t="s">
        <v>1402</v>
      </c>
      <c r="I1788" s="5" t="s">
        <v>1137</v>
      </c>
      <c r="J1788" s="5" t="s">
        <v>1138</v>
      </c>
      <c r="K1788" s="5" t="s">
        <v>1346</v>
      </c>
      <c r="L1788" s="5" t="s">
        <v>1395</v>
      </c>
      <c r="M1788" s="15"/>
      <c r="N1788" s="15"/>
      <c r="O1788" s="13">
        <v>0.2</v>
      </c>
      <c r="P1788" s="18">
        <v>5257.5440000000008</v>
      </c>
      <c r="Q1788" s="4">
        <f t="shared" si="190"/>
        <v>2865.5102842678325</v>
      </c>
      <c r="R1788" s="4">
        <f t="shared" si="191"/>
        <v>1260.8245250778464</v>
      </c>
      <c r="S1788" s="16">
        <v>0</v>
      </c>
      <c r="T1788" s="2">
        <f t="shared" si="194"/>
        <v>1604.6857591899861</v>
      </c>
    </row>
    <row r="1789" spans="1:20" x14ac:dyDescent="0.25">
      <c r="A1789" s="22" t="s">
        <v>863</v>
      </c>
      <c r="B1789" s="5" t="s">
        <v>1143</v>
      </c>
      <c r="C1789" s="5" t="s">
        <v>1144</v>
      </c>
      <c r="D1789" s="5" t="s">
        <v>1348</v>
      </c>
      <c r="E1789" s="5" t="s">
        <v>1349</v>
      </c>
      <c r="F1789" s="5" t="s">
        <v>1501</v>
      </c>
      <c r="G1789" s="5" t="s">
        <v>1502</v>
      </c>
      <c r="H1789" s="5" t="s">
        <v>1393</v>
      </c>
      <c r="I1789" s="5" t="s">
        <v>1143</v>
      </c>
      <c r="J1789" s="5" t="s">
        <v>1144</v>
      </c>
      <c r="K1789" s="5" t="s">
        <v>1348</v>
      </c>
      <c r="L1789" s="5" t="s">
        <v>1407</v>
      </c>
      <c r="M1789" s="15"/>
      <c r="N1789" s="15"/>
      <c r="O1789" s="13">
        <v>1</v>
      </c>
      <c r="P1789" s="18">
        <v>45128.08</v>
      </c>
      <c r="Q1789" s="4">
        <f t="shared" si="190"/>
        <v>24596.080860048241</v>
      </c>
      <c r="R1789" s="4">
        <f t="shared" si="191"/>
        <v>10822.275578421226</v>
      </c>
      <c r="S1789" s="16">
        <v>0</v>
      </c>
      <c r="T1789" s="2">
        <f t="shared" si="194"/>
        <v>13773.805281627016</v>
      </c>
    </row>
    <row r="1790" spans="1:20" x14ac:dyDescent="0.25">
      <c r="A1790" s="22" t="s">
        <v>864</v>
      </c>
      <c r="B1790" s="5" t="s">
        <v>1305</v>
      </c>
      <c r="C1790" s="5" t="s">
        <v>1344</v>
      </c>
      <c r="D1790" s="5" t="s">
        <v>1305</v>
      </c>
      <c r="E1790" s="5" t="s">
        <v>1382</v>
      </c>
      <c r="F1790" s="5" t="s">
        <v>1929</v>
      </c>
      <c r="G1790" s="5" t="s">
        <v>1930</v>
      </c>
      <c r="H1790" s="5" t="s">
        <v>1402</v>
      </c>
      <c r="I1790" s="5" t="s">
        <v>1177</v>
      </c>
      <c r="J1790" s="5" t="s">
        <v>1178</v>
      </c>
      <c r="K1790" s="5" t="s">
        <v>1336</v>
      </c>
      <c r="L1790" s="5" t="s">
        <v>1352</v>
      </c>
      <c r="M1790" s="15"/>
      <c r="N1790" s="15"/>
      <c r="O1790" s="13">
        <v>0.35</v>
      </c>
      <c r="P1790" s="18">
        <v>889.16099999999994</v>
      </c>
      <c r="Q1790" s="4">
        <f t="shared" si="190"/>
        <v>484.61791092378303</v>
      </c>
      <c r="R1790" s="4">
        <f t="shared" si="191"/>
        <v>213.23188080646455</v>
      </c>
      <c r="S1790" s="16">
        <v>0</v>
      </c>
      <c r="T1790" s="2">
        <f t="shared" si="194"/>
        <v>271.38603011731846</v>
      </c>
    </row>
    <row r="1791" spans="1:20" x14ac:dyDescent="0.25">
      <c r="A1791" s="22" t="s">
        <v>864</v>
      </c>
      <c r="B1791" s="5" t="s">
        <v>1305</v>
      </c>
      <c r="C1791" s="5" t="s">
        <v>1344</v>
      </c>
      <c r="D1791" s="5" t="s">
        <v>1305</v>
      </c>
      <c r="E1791" s="5" t="s">
        <v>1382</v>
      </c>
      <c r="F1791" s="5" t="s">
        <v>2285</v>
      </c>
      <c r="G1791" s="5" t="s">
        <v>2286</v>
      </c>
      <c r="H1791" s="5" t="s">
        <v>1398</v>
      </c>
      <c r="I1791" s="5" t="s">
        <v>1305</v>
      </c>
      <c r="J1791" s="5" t="s">
        <v>1306</v>
      </c>
      <c r="K1791" s="5" t="s">
        <v>1801</v>
      </c>
      <c r="L1791" s="5" t="s">
        <v>1802</v>
      </c>
      <c r="M1791" s="15"/>
      <c r="N1791" s="15"/>
      <c r="O1791" s="13">
        <v>0</v>
      </c>
      <c r="P1791" s="18">
        <v>0</v>
      </c>
      <c r="Q1791" s="4">
        <f t="shared" si="190"/>
        <v>0</v>
      </c>
      <c r="R1791" s="4">
        <f t="shared" si="191"/>
        <v>0</v>
      </c>
      <c r="S1791" s="16">
        <v>0</v>
      </c>
      <c r="T1791" s="2">
        <f t="shared" si="194"/>
        <v>0</v>
      </c>
    </row>
    <row r="1792" spans="1:20" x14ac:dyDescent="0.25">
      <c r="A1792" s="22" t="s">
        <v>864</v>
      </c>
      <c r="B1792" s="5" t="s">
        <v>1305</v>
      </c>
      <c r="C1792" s="5" t="s">
        <v>1344</v>
      </c>
      <c r="D1792" s="5" t="s">
        <v>1305</v>
      </c>
      <c r="E1792" s="5" t="s">
        <v>1382</v>
      </c>
      <c r="F1792" s="5" t="s">
        <v>2285</v>
      </c>
      <c r="G1792" s="5" t="s">
        <v>2286</v>
      </c>
      <c r="H1792" s="5" t="s">
        <v>1398</v>
      </c>
      <c r="I1792" s="5" t="s">
        <v>1317</v>
      </c>
      <c r="J1792" s="5" t="s">
        <v>1318</v>
      </c>
      <c r="K1792" s="5" t="s">
        <v>1801</v>
      </c>
      <c r="L1792" s="5" t="s">
        <v>1802</v>
      </c>
      <c r="M1792" s="15"/>
      <c r="N1792" s="15"/>
      <c r="O1792" s="13">
        <v>0.15</v>
      </c>
      <c r="P1792" s="18">
        <v>381.06900000000002</v>
      </c>
      <c r="Q1792" s="4">
        <f t="shared" si="190"/>
        <v>207.69339039590702</v>
      </c>
      <c r="R1792" s="4">
        <f t="shared" si="191"/>
        <v>91.385091774199083</v>
      </c>
      <c r="S1792" s="16">
        <v>0</v>
      </c>
      <c r="T1792" s="2">
        <f t="shared" si="194"/>
        <v>116.30829862170793</v>
      </c>
    </row>
    <row r="1793" spans="1:20" x14ac:dyDescent="0.25">
      <c r="A1793" s="22" t="s">
        <v>864</v>
      </c>
      <c r="B1793" s="5" t="s">
        <v>1305</v>
      </c>
      <c r="C1793" s="5" t="s">
        <v>1344</v>
      </c>
      <c r="D1793" s="5" t="s">
        <v>1305</v>
      </c>
      <c r="E1793" s="5" t="s">
        <v>1382</v>
      </c>
      <c r="F1793" s="5" t="s">
        <v>2287</v>
      </c>
      <c r="G1793" s="5" t="s">
        <v>2288</v>
      </c>
      <c r="H1793" s="5" t="s">
        <v>1393</v>
      </c>
      <c r="I1793" s="5" t="s">
        <v>1305</v>
      </c>
      <c r="J1793" s="5" t="s">
        <v>1306</v>
      </c>
      <c r="K1793" s="5" t="s">
        <v>1801</v>
      </c>
      <c r="L1793" s="5" t="s">
        <v>1802</v>
      </c>
      <c r="M1793" s="15"/>
      <c r="N1793" s="15"/>
      <c r="O1793" s="13">
        <v>0.35</v>
      </c>
      <c r="P1793" s="18">
        <v>889.16099999999994</v>
      </c>
      <c r="Q1793" s="4">
        <f t="shared" si="190"/>
        <v>484.61791092378303</v>
      </c>
      <c r="R1793" s="4">
        <f t="shared" si="191"/>
        <v>213.23188080646455</v>
      </c>
      <c r="S1793" s="16">
        <v>0</v>
      </c>
      <c r="T1793" s="2">
        <f t="shared" si="194"/>
        <v>271.38603011731846</v>
      </c>
    </row>
    <row r="1794" spans="1:20" x14ac:dyDescent="0.25">
      <c r="A1794" s="22" t="s">
        <v>864</v>
      </c>
      <c r="B1794" s="5" t="s">
        <v>1305</v>
      </c>
      <c r="C1794" s="5" t="s">
        <v>1344</v>
      </c>
      <c r="D1794" s="5" t="s">
        <v>1305</v>
      </c>
      <c r="E1794" s="5" t="s">
        <v>1382</v>
      </c>
      <c r="F1794" s="5" t="s">
        <v>2422</v>
      </c>
      <c r="G1794" s="5" t="s">
        <v>2423</v>
      </c>
      <c r="H1794" s="5" t="s">
        <v>1398</v>
      </c>
      <c r="I1794" s="5" t="s">
        <v>1305</v>
      </c>
      <c r="J1794" s="5" t="s">
        <v>1306</v>
      </c>
      <c r="K1794" s="5" t="s">
        <v>1801</v>
      </c>
      <c r="L1794" s="5" t="s">
        <v>1802</v>
      </c>
      <c r="M1794" s="15"/>
      <c r="N1794" s="15"/>
      <c r="O1794" s="13">
        <v>0</v>
      </c>
      <c r="P1794" s="18">
        <v>0</v>
      </c>
      <c r="Q1794" s="4">
        <f t="shared" si="190"/>
        <v>0</v>
      </c>
      <c r="R1794" s="4">
        <f t="shared" si="191"/>
        <v>0</v>
      </c>
      <c r="S1794" s="16">
        <v>0</v>
      </c>
      <c r="T1794" s="2">
        <f t="shared" si="194"/>
        <v>0</v>
      </c>
    </row>
    <row r="1795" spans="1:20" x14ac:dyDescent="0.25">
      <c r="A1795" s="22" t="s">
        <v>864</v>
      </c>
      <c r="B1795" s="5" t="s">
        <v>1305</v>
      </c>
      <c r="C1795" s="5" t="s">
        <v>1344</v>
      </c>
      <c r="D1795" s="5" t="s">
        <v>1305</v>
      </c>
      <c r="E1795" s="5" t="s">
        <v>1382</v>
      </c>
      <c r="F1795" s="5" t="s">
        <v>2422</v>
      </c>
      <c r="G1795" s="5" t="s">
        <v>2423</v>
      </c>
      <c r="H1795" s="5" t="s">
        <v>1398</v>
      </c>
      <c r="I1795" s="5" t="s">
        <v>1317</v>
      </c>
      <c r="J1795" s="5" t="s">
        <v>1318</v>
      </c>
      <c r="K1795" s="5" t="s">
        <v>1801</v>
      </c>
      <c r="L1795" s="5" t="s">
        <v>1802</v>
      </c>
      <c r="M1795" s="15"/>
      <c r="N1795" s="15"/>
      <c r="O1795" s="13">
        <v>0.15</v>
      </c>
      <c r="P1795" s="18">
        <v>381.06900000000002</v>
      </c>
      <c r="Q1795" s="4">
        <f t="shared" si="190"/>
        <v>207.69339039590702</v>
      </c>
      <c r="R1795" s="4">
        <f t="shared" si="191"/>
        <v>91.385091774199083</v>
      </c>
      <c r="S1795" s="16">
        <v>0</v>
      </c>
      <c r="T1795" s="2">
        <f t="shared" si="194"/>
        <v>116.30829862170793</v>
      </c>
    </row>
    <row r="1796" spans="1:20" x14ac:dyDescent="0.25">
      <c r="A1796" s="22" t="s">
        <v>865</v>
      </c>
      <c r="B1796" s="5" t="s">
        <v>1153</v>
      </c>
      <c r="C1796" s="5" t="s">
        <v>1154</v>
      </c>
      <c r="D1796" s="5" t="s">
        <v>1348</v>
      </c>
      <c r="E1796" s="5" t="s">
        <v>1349</v>
      </c>
      <c r="F1796" s="5" t="s">
        <v>1553</v>
      </c>
      <c r="G1796" s="5" t="s">
        <v>1554</v>
      </c>
      <c r="H1796" s="5" t="s">
        <v>1402</v>
      </c>
      <c r="I1796" s="5" t="s">
        <v>1153</v>
      </c>
      <c r="J1796" s="5" t="s">
        <v>1154</v>
      </c>
      <c r="K1796" s="5" t="s">
        <v>1348</v>
      </c>
      <c r="L1796" s="5" t="s">
        <v>1407</v>
      </c>
      <c r="M1796" s="15"/>
      <c r="N1796" s="15"/>
      <c r="O1796" s="13">
        <v>0.2</v>
      </c>
      <c r="P1796" s="18">
        <v>117.758</v>
      </c>
      <c r="Q1796" s="4">
        <f t="shared" si="190"/>
        <v>64.181442904674</v>
      </c>
      <c r="R1796" s="4">
        <f t="shared" si="191"/>
        <v>28.239834878056559</v>
      </c>
      <c r="S1796" s="16">
        <v>0</v>
      </c>
      <c r="T1796" s="2">
        <f t="shared" si="194"/>
        <v>35.941608026617445</v>
      </c>
    </row>
    <row r="1797" spans="1:20" x14ac:dyDescent="0.25">
      <c r="A1797" s="22" t="s">
        <v>865</v>
      </c>
      <c r="B1797" s="5" t="s">
        <v>1153</v>
      </c>
      <c r="C1797" s="5" t="s">
        <v>1154</v>
      </c>
      <c r="D1797" s="5" t="s">
        <v>1348</v>
      </c>
      <c r="E1797" s="5" t="s">
        <v>1349</v>
      </c>
      <c r="F1797" s="5" t="s">
        <v>1597</v>
      </c>
      <c r="G1797" s="5" t="s">
        <v>1598</v>
      </c>
      <c r="H1797" s="5" t="s">
        <v>1402</v>
      </c>
      <c r="I1797" s="5" t="s">
        <v>1141</v>
      </c>
      <c r="J1797" s="5" t="s">
        <v>1142</v>
      </c>
      <c r="K1797" s="5" t="s">
        <v>1336</v>
      </c>
      <c r="L1797" s="5" t="s">
        <v>1352</v>
      </c>
      <c r="M1797" s="15"/>
      <c r="N1797" s="15"/>
      <c r="O1797" s="13">
        <v>0.1</v>
      </c>
      <c r="P1797" s="18">
        <v>58.878999999999998</v>
      </c>
      <c r="Q1797" s="4">
        <f t="shared" ref="Q1797:Q1860" si="195">P1797*$Q$2</f>
        <v>32.090721452337</v>
      </c>
      <c r="R1797" s="4">
        <f t="shared" ref="R1797:R1860" si="196">0.44*Q1797</f>
        <v>14.11991743902828</v>
      </c>
      <c r="S1797" s="16">
        <v>0</v>
      </c>
      <c r="T1797" s="2">
        <f t="shared" si="194"/>
        <v>17.970804013308722</v>
      </c>
    </row>
    <row r="1798" spans="1:20" x14ac:dyDescent="0.25">
      <c r="A1798" s="22" t="s">
        <v>865</v>
      </c>
      <c r="B1798" s="5" t="s">
        <v>1153</v>
      </c>
      <c r="C1798" s="5" t="s">
        <v>1154</v>
      </c>
      <c r="D1798" s="5" t="s">
        <v>1348</v>
      </c>
      <c r="E1798" s="5" t="s">
        <v>1349</v>
      </c>
      <c r="F1798" s="5" t="s">
        <v>1597</v>
      </c>
      <c r="G1798" s="5" t="s">
        <v>1598</v>
      </c>
      <c r="H1798" s="5" t="s">
        <v>1402</v>
      </c>
      <c r="I1798" s="5" t="s">
        <v>1171</v>
      </c>
      <c r="J1798" s="5" t="s">
        <v>1172</v>
      </c>
      <c r="K1798" s="5" t="s">
        <v>1336</v>
      </c>
      <c r="L1798" s="5" t="s">
        <v>1352</v>
      </c>
      <c r="M1798" s="15"/>
      <c r="N1798" s="15"/>
      <c r="O1798" s="13">
        <v>0.1</v>
      </c>
      <c r="P1798" s="18">
        <v>58.878999999999998</v>
      </c>
      <c r="Q1798" s="4">
        <f t="shared" si="195"/>
        <v>32.090721452337</v>
      </c>
      <c r="R1798" s="4">
        <f t="shared" si="196"/>
        <v>14.11991743902828</v>
      </c>
      <c r="S1798" s="16">
        <v>0</v>
      </c>
      <c r="T1798" s="2">
        <f t="shared" si="194"/>
        <v>17.970804013308722</v>
      </c>
    </row>
    <row r="1799" spans="1:20" x14ac:dyDescent="0.25">
      <c r="A1799" s="22" t="s">
        <v>865</v>
      </c>
      <c r="B1799" s="5" t="s">
        <v>1153</v>
      </c>
      <c r="C1799" s="5" t="s">
        <v>1154</v>
      </c>
      <c r="D1799" s="5" t="s">
        <v>1348</v>
      </c>
      <c r="E1799" s="5" t="s">
        <v>1349</v>
      </c>
      <c r="F1799" s="5" t="s">
        <v>1605</v>
      </c>
      <c r="G1799" s="5" t="s">
        <v>1606</v>
      </c>
      <c r="H1799" s="5" t="s">
        <v>1402</v>
      </c>
      <c r="I1799" s="5" t="s">
        <v>1153</v>
      </c>
      <c r="J1799" s="5" t="s">
        <v>1154</v>
      </c>
      <c r="K1799" s="5" t="s">
        <v>1348</v>
      </c>
      <c r="L1799" s="5" t="s">
        <v>1407</v>
      </c>
      <c r="M1799" s="15"/>
      <c r="N1799" s="15"/>
      <c r="O1799" s="13">
        <v>0.2</v>
      </c>
      <c r="P1799" s="18">
        <v>117.758</v>
      </c>
      <c r="Q1799" s="4">
        <f t="shared" si="195"/>
        <v>64.181442904674</v>
      </c>
      <c r="R1799" s="4">
        <f t="shared" si="196"/>
        <v>28.239834878056559</v>
      </c>
      <c r="S1799" s="16">
        <v>0</v>
      </c>
      <c r="T1799" s="2">
        <f t="shared" si="194"/>
        <v>35.941608026617445</v>
      </c>
    </row>
    <row r="1800" spans="1:20" x14ac:dyDescent="0.25">
      <c r="A1800" s="22" t="s">
        <v>865</v>
      </c>
      <c r="B1800" s="5" t="s">
        <v>1153</v>
      </c>
      <c r="C1800" s="5" t="s">
        <v>1154</v>
      </c>
      <c r="D1800" s="5" t="s">
        <v>1348</v>
      </c>
      <c r="E1800" s="5" t="s">
        <v>1349</v>
      </c>
      <c r="F1800" s="5" t="s">
        <v>1448</v>
      </c>
      <c r="G1800" s="5" t="s">
        <v>1449</v>
      </c>
      <c r="H1800" s="5" t="s">
        <v>1402</v>
      </c>
      <c r="I1800" s="5" t="s">
        <v>1153</v>
      </c>
      <c r="J1800" s="5" t="s">
        <v>1154</v>
      </c>
      <c r="K1800" s="5" t="s">
        <v>1348</v>
      </c>
      <c r="L1800" s="5" t="s">
        <v>1407</v>
      </c>
      <c r="M1800" s="15"/>
      <c r="N1800" s="15"/>
      <c r="O1800" s="13">
        <v>0.2</v>
      </c>
      <c r="P1800" s="18">
        <v>117.758</v>
      </c>
      <c r="Q1800" s="4">
        <f t="shared" si="195"/>
        <v>64.181442904674</v>
      </c>
      <c r="R1800" s="4">
        <f t="shared" si="196"/>
        <v>28.239834878056559</v>
      </c>
      <c r="S1800" s="16">
        <v>0</v>
      </c>
      <c r="T1800" s="2">
        <f t="shared" si="194"/>
        <v>35.941608026617445</v>
      </c>
    </row>
    <row r="1801" spans="1:20" x14ac:dyDescent="0.25">
      <c r="A1801" s="22" t="s">
        <v>865</v>
      </c>
      <c r="B1801" s="5" t="s">
        <v>1153</v>
      </c>
      <c r="C1801" s="5" t="s">
        <v>1154</v>
      </c>
      <c r="D1801" s="5" t="s">
        <v>1348</v>
      </c>
      <c r="E1801" s="5" t="s">
        <v>1349</v>
      </c>
      <c r="F1801" s="5" t="s">
        <v>1787</v>
      </c>
      <c r="G1801" s="5" t="s">
        <v>1788</v>
      </c>
      <c r="H1801" s="5" t="s">
        <v>1393</v>
      </c>
      <c r="I1801" s="5" t="s">
        <v>1153</v>
      </c>
      <c r="J1801" s="5" t="s">
        <v>1154</v>
      </c>
      <c r="K1801" s="5" t="s">
        <v>1348</v>
      </c>
      <c r="L1801" s="5" t="s">
        <v>1407</v>
      </c>
      <c r="M1801" s="15"/>
      <c r="N1801" s="15"/>
      <c r="O1801" s="13">
        <v>0.2</v>
      </c>
      <c r="P1801" s="18">
        <v>117.758</v>
      </c>
      <c r="Q1801" s="4">
        <f t="shared" si="195"/>
        <v>64.181442904674</v>
      </c>
      <c r="R1801" s="4">
        <f t="shared" si="196"/>
        <v>28.239834878056559</v>
      </c>
      <c r="S1801" s="16">
        <v>0</v>
      </c>
      <c r="T1801" s="2">
        <f t="shared" si="194"/>
        <v>35.941608026617445</v>
      </c>
    </row>
    <row r="1802" spans="1:20" x14ac:dyDescent="0.25">
      <c r="A1802" s="22" t="s">
        <v>866</v>
      </c>
      <c r="B1802" s="5" t="s">
        <v>1225</v>
      </c>
      <c r="C1802" s="5" t="s">
        <v>1226</v>
      </c>
      <c r="D1802" s="5" t="s">
        <v>1363</v>
      </c>
      <c r="E1802" s="5" t="s">
        <v>1349</v>
      </c>
      <c r="F1802" s="5" t="s">
        <v>2198</v>
      </c>
      <c r="G1802" s="5" t="s">
        <v>2199</v>
      </c>
      <c r="H1802" s="5" t="s">
        <v>1393</v>
      </c>
      <c r="I1802" s="5" t="s">
        <v>1225</v>
      </c>
      <c r="J1802" s="5" t="s">
        <v>1226</v>
      </c>
      <c r="K1802" s="5" t="s">
        <v>1363</v>
      </c>
      <c r="L1802" s="5" t="s">
        <v>1407</v>
      </c>
      <c r="M1802" s="15"/>
      <c r="N1802" s="15"/>
      <c r="O1802" s="13">
        <v>1</v>
      </c>
      <c r="P1802" s="18">
        <v>19759.64</v>
      </c>
      <c r="Q1802" s="4">
        <f t="shared" si="195"/>
        <v>10769.56305709092</v>
      </c>
      <c r="R1802" s="4">
        <f t="shared" si="196"/>
        <v>4738.6077451200044</v>
      </c>
      <c r="S1802" s="16">
        <v>0</v>
      </c>
      <c r="T1802" s="2">
        <f t="shared" si="194"/>
        <v>6030.9553119709153</v>
      </c>
    </row>
    <row r="1803" spans="1:20" x14ac:dyDescent="0.25">
      <c r="A1803" s="22" t="s">
        <v>867</v>
      </c>
      <c r="B1803" s="5" t="s">
        <v>1141</v>
      </c>
      <c r="C1803" s="5" t="s">
        <v>1142</v>
      </c>
      <c r="D1803" s="5" t="s">
        <v>1336</v>
      </c>
      <c r="E1803" s="5" t="s">
        <v>1352</v>
      </c>
      <c r="F1803" s="5" t="s">
        <v>1416</v>
      </c>
      <c r="G1803" s="5" t="s">
        <v>1417</v>
      </c>
      <c r="H1803" s="5" t="s">
        <v>1402</v>
      </c>
      <c r="I1803" s="5" t="s">
        <v>1141</v>
      </c>
      <c r="J1803" s="5" t="s">
        <v>1142</v>
      </c>
      <c r="K1803" s="5" t="s">
        <v>1336</v>
      </c>
      <c r="L1803" s="5" t="s">
        <v>1352</v>
      </c>
      <c r="M1803" s="15"/>
      <c r="N1803" s="15"/>
      <c r="O1803" s="13">
        <v>0.4</v>
      </c>
      <c r="P1803" s="18">
        <v>17172.924000000003</v>
      </c>
      <c r="Q1803" s="4">
        <f t="shared" si="195"/>
        <v>9359.7296252679735</v>
      </c>
      <c r="R1803" s="4">
        <f t="shared" si="196"/>
        <v>4118.2810351179087</v>
      </c>
      <c r="S1803" s="16">
        <v>0</v>
      </c>
      <c r="T1803" s="2">
        <f t="shared" si="194"/>
        <v>5241.4485901500648</v>
      </c>
    </row>
    <row r="1804" spans="1:20" x14ac:dyDescent="0.25">
      <c r="A1804" s="22" t="s">
        <v>867</v>
      </c>
      <c r="B1804" s="5" t="s">
        <v>1141</v>
      </c>
      <c r="C1804" s="5" t="s">
        <v>1142</v>
      </c>
      <c r="D1804" s="5" t="s">
        <v>1336</v>
      </c>
      <c r="E1804" s="5" t="s">
        <v>1352</v>
      </c>
      <c r="F1804" s="5" t="s">
        <v>2424</v>
      </c>
      <c r="G1804" s="5" t="s">
        <v>2425</v>
      </c>
      <c r="H1804" s="5" t="s">
        <v>1393</v>
      </c>
      <c r="I1804" s="5" t="s">
        <v>1141</v>
      </c>
      <c r="J1804" s="5" t="s">
        <v>1142</v>
      </c>
      <c r="K1804" s="5" t="s">
        <v>1336</v>
      </c>
      <c r="L1804" s="5" t="s">
        <v>1352</v>
      </c>
      <c r="M1804" s="15"/>
      <c r="N1804" s="15"/>
      <c r="O1804" s="13">
        <v>0.6</v>
      </c>
      <c r="P1804" s="18">
        <v>25759.386000000002</v>
      </c>
      <c r="Q1804" s="4">
        <f t="shared" si="195"/>
        <v>14039.59443790196</v>
      </c>
      <c r="R1804" s="4">
        <f t="shared" si="196"/>
        <v>6177.4215526768621</v>
      </c>
      <c r="S1804" s="16">
        <v>0</v>
      </c>
      <c r="T1804" s="2">
        <f t="shared" si="194"/>
        <v>7862.1728852250981</v>
      </c>
    </row>
    <row r="1805" spans="1:20" x14ac:dyDescent="0.25">
      <c r="A1805" s="22" t="s">
        <v>868</v>
      </c>
      <c r="B1805" s="5" t="s">
        <v>1153</v>
      </c>
      <c r="C1805" s="5" t="s">
        <v>1154</v>
      </c>
      <c r="D1805" s="5" t="s">
        <v>1348</v>
      </c>
      <c r="E1805" s="5" t="s">
        <v>1349</v>
      </c>
      <c r="F1805" s="5" t="s">
        <v>1855</v>
      </c>
      <c r="G1805" s="5" t="s">
        <v>1856</v>
      </c>
      <c r="H1805" s="5" t="s">
        <v>1393</v>
      </c>
      <c r="I1805" s="5" t="s">
        <v>1153</v>
      </c>
      <c r="J1805" s="5" t="s">
        <v>1154</v>
      </c>
      <c r="K1805" s="5" t="s">
        <v>1348</v>
      </c>
      <c r="L1805" s="5" t="s">
        <v>1407</v>
      </c>
      <c r="M1805" s="15"/>
      <c r="N1805" s="15"/>
      <c r="O1805" s="13">
        <v>1</v>
      </c>
      <c r="P1805" s="18">
        <v>56179.67</v>
      </c>
      <c r="Q1805" s="4">
        <f t="shared" si="195"/>
        <v>30619.51020320001</v>
      </c>
      <c r="R1805" s="4">
        <f t="shared" si="196"/>
        <v>13472.584489408006</v>
      </c>
      <c r="S1805" s="16">
        <v>0</v>
      </c>
      <c r="T1805" s="2">
        <f t="shared" si="194"/>
        <v>17146.925713792007</v>
      </c>
    </row>
    <row r="1806" spans="1:20" x14ac:dyDescent="0.25">
      <c r="A1806" s="22" t="s">
        <v>869</v>
      </c>
      <c r="B1806" s="5" t="s">
        <v>1161</v>
      </c>
      <c r="C1806" s="5" t="s">
        <v>1162</v>
      </c>
      <c r="D1806" s="5" t="s">
        <v>1348</v>
      </c>
      <c r="E1806" s="5" t="s">
        <v>1349</v>
      </c>
      <c r="F1806" s="5" t="s">
        <v>1906</v>
      </c>
      <c r="G1806" s="5" t="s">
        <v>1907</v>
      </c>
      <c r="H1806" s="5" t="s">
        <v>1402</v>
      </c>
      <c r="I1806" s="5" t="s">
        <v>1161</v>
      </c>
      <c r="J1806" s="5" t="s">
        <v>1162</v>
      </c>
      <c r="K1806" s="5" t="s">
        <v>1348</v>
      </c>
      <c r="L1806" s="5" t="s">
        <v>1407</v>
      </c>
      <c r="M1806" s="15"/>
      <c r="N1806" s="15"/>
      <c r="O1806" s="13">
        <v>0.5</v>
      </c>
      <c r="P1806" s="18">
        <v>13578.560000000001</v>
      </c>
      <c r="Q1806" s="4">
        <f t="shared" si="195"/>
        <v>7400.6995139836818</v>
      </c>
      <c r="R1806" s="4">
        <f t="shared" si="196"/>
        <v>3256.30778615282</v>
      </c>
      <c r="S1806" s="16">
        <v>0</v>
      </c>
      <c r="T1806" s="2">
        <f t="shared" si="194"/>
        <v>4144.3917278308618</v>
      </c>
    </row>
    <row r="1807" spans="1:20" x14ac:dyDescent="0.25">
      <c r="A1807" s="22" t="s">
        <v>869</v>
      </c>
      <c r="B1807" s="5" t="s">
        <v>1161</v>
      </c>
      <c r="C1807" s="5" t="s">
        <v>1162</v>
      </c>
      <c r="D1807" s="5" t="s">
        <v>1348</v>
      </c>
      <c r="E1807" s="5" t="s">
        <v>1349</v>
      </c>
      <c r="F1807" s="5" t="s">
        <v>1906</v>
      </c>
      <c r="G1807" s="5" t="s">
        <v>1907</v>
      </c>
      <c r="H1807" s="5" t="s">
        <v>1402</v>
      </c>
      <c r="I1807" s="5" t="s">
        <v>1253</v>
      </c>
      <c r="J1807" s="5" t="s">
        <v>1254</v>
      </c>
      <c r="K1807" s="5" t="s">
        <v>1253</v>
      </c>
      <c r="L1807" s="5" t="s">
        <v>1254</v>
      </c>
      <c r="M1807" s="15"/>
      <c r="N1807" s="15"/>
      <c r="O1807" s="13">
        <v>0</v>
      </c>
      <c r="P1807" s="18">
        <v>0</v>
      </c>
      <c r="Q1807" s="4">
        <f t="shared" si="195"/>
        <v>0</v>
      </c>
      <c r="R1807" s="4">
        <f t="shared" si="196"/>
        <v>0</v>
      </c>
      <c r="S1807" s="16">
        <v>0</v>
      </c>
      <c r="T1807" s="2">
        <f t="shared" si="194"/>
        <v>0</v>
      </c>
    </row>
    <row r="1808" spans="1:20" x14ac:dyDescent="0.25">
      <c r="A1808" s="22" t="s">
        <v>869</v>
      </c>
      <c r="B1808" s="5" t="s">
        <v>1161</v>
      </c>
      <c r="C1808" s="5" t="s">
        <v>1162</v>
      </c>
      <c r="D1808" s="5" t="s">
        <v>1348</v>
      </c>
      <c r="E1808" s="5" t="s">
        <v>1349</v>
      </c>
      <c r="F1808" s="5" t="s">
        <v>1687</v>
      </c>
      <c r="G1808" s="5" t="s">
        <v>1688</v>
      </c>
      <c r="H1808" s="5" t="s">
        <v>1393</v>
      </c>
      <c r="I1808" s="5" t="s">
        <v>1161</v>
      </c>
      <c r="J1808" s="5" t="s">
        <v>1162</v>
      </c>
      <c r="K1808" s="5" t="s">
        <v>1348</v>
      </c>
      <c r="L1808" s="5" t="s">
        <v>1407</v>
      </c>
      <c r="M1808" s="15"/>
      <c r="N1808" s="15"/>
      <c r="O1808" s="13">
        <v>0.5</v>
      </c>
      <c r="P1808" s="18">
        <v>13578.560000000001</v>
      </c>
      <c r="Q1808" s="4">
        <f t="shared" si="195"/>
        <v>7400.6995139836818</v>
      </c>
      <c r="R1808" s="4">
        <f t="shared" si="196"/>
        <v>3256.30778615282</v>
      </c>
      <c r="S1808" s="16">
        <v>0</v>
      </c>
      <c r="T1808" s="2">
        <f t="shared" si="194"/>
        <v>4144.3917278308618</v>
      </c>
    </row>
    <row r="1809" spans="1:20" x14ac:dyDescent="0.25">
      <c r="A1809" s="22" t="s">
        <v>870</v>
      </c>
      <c r="B1809" s="5" t="s">
        <v>1147</v>
      </c>
      <c r="C1809" s="5" t="s">
        <v>1148</v>
      </c>
      <c r="D1809" s="5" t="s">
        <v>1336</v>
      </c>
      <c r="E1809" s="5" t="s">
        <v>1352</v>
      </c>
      <c r="F1809" s="5" t="s">
        <v>1943</v>
      </c>
      <c r="G1809" s="5" t="s">
        <v>1944</v>
      </c>
      <c r="H1809" s="5" t="s">
        <v>1393</v>
      </c>
      <c r="I1809" s="5" t="s">
        <v>1147</v>
      </c>
      <c r="J1809" s="5" t="s">
        <v>1148</v>
      </c>
      <c r="K1809" s="5" t="s">
        <v>1336</v>
      </c>
      <c r="L1809" s="5" t="s">
        <v>1352</v>
      </c>
      <c r="M1809" s="15"/>
      <c r="N1809" s="15"/>
      <c r="O1809" s="13">
        <v>0.5</v>
      </c>
      <c r="P1809" s="18">
        <v>957.03</v>
      </c>
      <c r="Q1809" s="4">
        <f t="shared" si="195"/>
        <v>521.60843682008999</v>
      </c>
      <c r="R1809" s="4">
        <f t="shared" si="196"/>
        <v>229.50771220083959</v>
      </c>
      <c r="S1809" s="16">
        <v>0</v>
      </c>
      <c r="T1809" s="2">
        <f t="shared" si="194"/>
        <v>292.1007246192504</v>
      </c>
    </row>
    <row r="1810" spans="1:20" x14ac:dyDescent="0.25">
      <c r="A1810" s="22" t="s">
        <v>870</v>
      </c>
      <c r="B1810" s="5" t="s">
        <v>1147</v>
      </c>
      <c r="C1810" s="5" t="s">
        <v>1148</v>
      </c>
      <c r="D1810" s="5" t="s">
        <v>1336</v>
      </c>
      <c r="E1810" s="5" t="s">
        <v>1352</v>
      </c>
      <c r="F1810" s="5" t="s">
        <v>1943</v>
      </c>
      <c r="G1810" s="5" t="s">
        <v>1944</v>
      </c>
      <c r="H1810" s="5" t="s">
        <v>1393</v>
      </c>
      <c r="I1810" s="5" t="s">
        <v>1217</v>
      </c>
      <c r="J1810" s="5" t="s">
        <v>1218</v>
      </c>
      <c r="K1810" s="5" t="s">
        <v>1336</v>
      </c>
      <c r="L1810" s="5" t="s">
        <v>1352</v>
      </c>
      <c r="M1810" s="15"/>
      <c r="N1810" s="15"/>
      <c r="O1810" s="13">
        <v>0.5</v>
      </c>
      <c r="P1810" s="18">
        <v>957.03</v>
      </c>
      <c r="Q1810" s="4">
        <f t="shared" si="195"/>
        <v>521.60843682008999</v>
      </c>
      <c r="R1810" s="4">
        <f t="shared" si="196"/>
        <v>229.50771220083959</v>
      </c>
      <c r="S1810" s="16">
        <v>0</v>
      </c>
      <c r="T1810" s="2">
        <f t="shared" si="194"/>
        <v>292.1007246192504</v>
      </c>
    </row>
    <row r="1811" spans="1:20" x14ac:dyDescent="0.25">
      <c r="A1811" s="22" t="s">
        <v>871</v>
      </c>
      <c r="B1811" s="5" t="s">
        <v>1161</v>
      </c>
      <c r="C1811" s="5" t="s">
        <v>1162</v>
      </c>
      <c r="D1811" s="5" t="s">
        <v>1348</v>
      </c>
      <c r="E1811" s="5" t="s">
        <v>1349</v>
      </c>
      <c r="F1811" s="5" t="s">
        <v>1559</v>
      </c>
      <c r="G1811" s="5" t="s">
        <v>1560</v>
      </c>
      <c r="H1811" s="5" t="s">
        <v>1393</v>
      </c>
      <c r="I1811" s="5" t="s">
        <v>1161</v>
      </c>
      <c r="J1811" s="5" t="s">
        <v>1162</v>
      </c>
      <c r="K1811" s="5" t="s">
        <v>1348</v>
      </c>
      <c r="L1811" s="5" t="s">
        <v>1407</v>
      </c>
      <c r="M1811" s="15"/>
      <c r="N1811" s="15"/>
      <c r="O1811" s="13">
        <v>1</v>
      </c>
      <c r="P1811" s="18">
        <v>13914.91</v>
      </c>
      <c r="Q1811" s="4">
        <f t="shared" si="195"/>
        <v>7584.0197836977304</v>
      </c>
      <c r="R1811" s="4">
        <f t="shared" si="196"/>
        <v>3336.9687048270016</v>
      </c>
      <c r="S1811" s="16">
        <v>0</v>
      </c>
      <c r="T1811" s="2">
        <f t="shared" si="194"/>
        <v>4247.0510788707288</v>
      </c>
    </row>
    <row r="1812" spans="1:20" x14ac:dyDescent="0.25">
      <c r="A1812" s="22" t="s">
        <v>872</v>
      </c>
      <c r="B1812" s="5" t="s">
        <v>1153</v>
      </c>
      <c r="C1812" s="5" t="s">
        <v>1154</v>
      </c>
      <c r="D1812" s="5" t="s">
        <v>1348</v>
      </c>
      <c r="E1812" s="5" t="s">
        <v>1349</v>
      </c>
      <c r="F1812" s="5" t="s">
        <v>2141</v>
      </c>
      <c r="G1812" s="5" t="s">
        <v>2142</v>
      </c>
      <c r="H1812" s="5" t="s">
        <v>1393</v>
      </c>
      <c r="I1812" s="5" t="s">
        <v>1153</v>
      </c>
      <c r="J1812" s="5" t="s">
        <v>1154</v>
      </c>
      <c r="K1812" s="5" t="s">
        <v>1348</v>
      </c>
      <c r="L1812" s="5" t="s">
        <v>1407</v>
      </c>
      <c r="M1812" s="15"/>
      <c r="N1812" s="15"/>
      <c r="O1812" s="13">
        <v>1</v>
      </c>
      <c r="P1812" s="18">
        <v>9873.83</v>
      </c>
      <c r="Q1812" s="4">
        <f t="shared" si="195"/>
        <v>5381.5168090104908</v>
      </c>
      <c r="R1812" s="4">
        <f t="shared" si="196"/>
        <v>2367.8673959646158</v>
      </c>
      <c r="S1812" s="16">
        <v>0</v>
      </c>
      <c r="T1812" s="2">
        <f t="shared" si="194"/>
        <v>3013.649413045875</v>
      </c>
    </row>
    <row r="1813" spans="1:20" x14ac:dyDescent="0.25">
      <c r="A1813" s="22" t="s">
        <v>873</v>
      </c>
      <c r="B1813" s="5" t="s">
        <v>1153</v>
      </c>
      <c r="C1813" s="5" t="s">
        <v>1154</v>
      </c>
      <c r="D1813" s="5" t="s">
        <v>1348</v>
      </c>
      <c r="E1813" s="5" t="s">
        <v>1349</v>
      </c>
      <c r="F1813" s="5" t="s">
        <v>1605</v>
      </c>
      <c r="G1813" s="5" t="s">
        <v>1606</v>
      </c>
      <c r="H1813" s="5" t="s">
        <v>1393</v>
      </c>
      <c r="I1813" s="5" t="s">
        <v>1153</v>
      </c>
      <c r="J1813" s="5" t="s">
        <v>1154</v>
      </c>
      <c r="K1813" s="5" t="s">
        <v>1348</v>
      </c>
      <c r="L1813" s="5" t="s">
        <v>1407</v>
      </c>
      <c r="M1813" s="15"/>
      <c r="N1813" s="15"/>
      <c r="O1813" s="13">
        <v>0.35</v>
      </c>
      <c r="P1813" s="18">
        <v>11250.798999999999</v>
      </c>
      <c r="Q1813" s="4">
        <f t="shared" si="195"/>
        <v>6132.0038863640966</v>
      </c>
      <c r="R1813" s="4">
        <f t="shared" si="196"/>
        <v>2698.0817100002027</v>
      </c>
      <c r="S1813" s="16">
        <v>0</v>
      </c>
      <c r="T1813" s="2">
        <f t="shared" si="194"/>
        <v>3433.9221763638939</v>
      </c>
    </row>
    <row r="1814" spans="1:20" x14ac:dyDescent="0.25">
      <c r="A1814" s="22" t="s">
        <v>873</v>
      </c>
      <c r="B1814" s="5" t="s">
        <v>1153</v>
      </c>
      <c r="C1814" s="5" t="s">
        <v>1154</v>
      </c>
      <c r="D1814" s="5" t="s">
        <v>1348</v>
      </c>
      <c r="E1814" s="5" t="s">
        <v>1349</v>
      </c>
      <c r="F1814" s="5" t="s">
        <v>1605</v>
      </c>
      <c r="G1814" s="5" t="s">
        <v>1606</v>
      </c>
      <c r="H1814" s="5" t="s">
        <v>1393</v>
      </c>
      <c r="I1814" s="5" t="s">
        <v>1211</v>
      </c>
      <c r="J1814" s="5" t="s">
        <v>1212</v>
      </c>
      <c r="K1814" s="5" t="s">
        <v>1348</v>
      </c>
      <c r="L1814" s="5" t="s">
        <v>1407</v>
      </c>
      <c r="M1814" s="15"/>
      <c r="N1814" s="15"/>
      <c r="O1814" s="13">
        <v>0.35</v>
      </c>
      <c r="P1814" s="18">
        <v>11250.798999999999</v>
      </c>
      <c r="Q1814" s="4">
        <f t="shared" si="195"/>
        <v>6132.0038863640966</v>
      </c>
      <c r="R1814" s="4">
        <f t="shared" si="196"/>
        <v>2698.0817100002027</v>
      </c>
      <c r="S1814" s="16">
        <v>0</v>
      </c>
      <c r="T1814" s="2">
        <f t="shared" si="194"/>
        <v>3433.9221763638939</v>
      </c>
    </row>
    <row r="1815" spans="1:20" x14ac:dyDescent="0.25">
      <c r="A1815" s="22" t="s">
        <v>873</v>
      </c>
      <c r="B1815" s="5" t="s">
        <v>1153</v>
      </c>
      <c r="C1815" s="5" t="s">
        <v>1154</v>
      </c>
      <c r="D1815" s="5" t="s">
        <v>1348</v>
      </c>
      <c r="E1815" s="5" t="s">
        <v>1349</v>
      </c>
      <c r="F1815" s="5" t="s">
        <v>2426</v>
      </c>
      <c r="G1815" s="5" t="s">
        <v>2427</v>
      </c>
      <c r="H1815" s="5" t="s">
        <v>1402</v>
      </c>
      <c r="I1815" s="5" t="s">
        <v>1153</v>
      </c>
      <c r="J1815" s="5" t="s">
        <v>1154</v>
      </c>
      <c r="K1815" s="5" t="s">
        <v>1348</v>
      </c>
      <c r="L1815" s="5" t="s">
        <v>1407</v>
      </c>
      <c r="M1815" s="15"/>
      <c r="N1815" s="15"/>
      <c r="O1815" s="13">
        <v>0.3</v>
      </c>
      <c r="P1815" s="18">
        <v>9643.5419999999995</v>
      </c>
      <c r="Q1815" s="4">
        <f t="shared" si="195"/>
        <v>5256.0033311692259</v>
      </c>
      <c r="R1815" s="4">
        <f t="shared" si="196"/>
        <v>2312.6414657144596</v>
      </c>
      <c r="S1815" s="16">
        <v>0</v>
      </c>
      <c r="T1815" s="2">
        <f t="shared" si="194"/>
        <v>2943.3618654547663</v>
      </c>
    </row>
    <row r="1816" spans="1:20" x14ac:dyDescent="0.25">
      <c r="A1816" s="22" t="s">
        <v>874</v>
      </c>
      <c r="B1816" s="5" t="s">
        <v>1177</v>
      </c>
      <c r="C1816" s="5" t="s">
        <v>1178</v>
      </c>
      <c r="D1816" s="5" t="s">
        <v>1336</v>
      </c>
      <c r="E1816" s="5" t="s">
        <v>1352</v>
      </c>
      <c r="F1816" s="5" t="s">
        <v>2151</v>
      </c>
      <c r="G1816" s="5" t="s">
        <v>2152</v>
      </c>
      <c r="H1816" s="5" t="s">
        <v>1393</v>
      </c>
      <c r="I1816" s="5" t="s">
        <v>1177</v>
      </c>
      <c r="J1816" s="5" t="s">
        <v>1178</v>
      </c>
      <c r="K1816" s="5" t="s">
        <v>1336</v>
      </c>
      <c r="L1816" s="5" t="s">
        <v>1352</v>
      </c>
      <c r="M1816" s="15"/>
      <c r="N1816" s="15"/>
      <c r="O1816" s="13">
        <v>1</v>
      </c>
      <c r="P1816" s="18">
        <v>33821.930000000008</v>
      </c>
      <c r="Q1816" s="4">
        <f t="shared" si="195"/>
        <v>18433.909112084795</v>
      </c>
      <c r="R1816" s="4">
        <f t="shared" si="196"/>
        <v>8110.9200093173104</v>
      </c>
      <c r="S1816" s="16">
        <v>0</v>
      </c>
      <c r="T1816" s="2">
        <f t="shared" si="194"/>
        <v>10322.989102767486</v>
      </c>
    </row>
    <row r="1817" spans="1:20" x14ac:dyDescent="0.25">
      <c r="A1817" s="22" t="s">
        <v>875</v>
      </c>
      <c r="B1817" s="5" t="s">
        <v>1143</v>
      </c>
      <c r="C1817" s="5" t="s">
        <v>1144</v>
      </c>
      <c r="D1817" s="5" t="s">
        <v>1348</v>
      </c>
      <c r="E1817" s="5" t="s">
        <v>1349</v>
      </c>
      <c r="F1817" s="5" t="s">
        <v>2011</v>
      </c>
      <c r="G1817" s="5" t="s">
        <v>2012</v>
      </c>
      <c r="H1817" s="5" t="s">
        <v>1393</v>
      </c>
      <c r="I1817" s="5" t="s">
        <v>1143</v>
      </c>
      <c r="J1817" s="5" t="s">
        <v>1144</v>
      </c>
      <c r="K1817" s="5" t="s">
        <v>1348</v>
      </c>
      <c r="L1817" s="5" t="s">
        <v>1407</v>
      </c>
      <c r="M1817" s="15"/>
      <c r="N1817" s="15"/>
      <c r="O1817" s="13">
        <v>1</v>
      </c>
      <c r="P1817" s="18">
        <v>4952.8900000000012</v>
      </c>
      <c r="Q1817" s="4">
        <f t="shared" si="195"/>
        <v>2699.4652316456709</v>
      </c>
      <c r="R1817" s="4">
        <f t="shared" si="196"/>
        <v>1187.7647019240951</v>
      </c>
      <c r="S1817" s="16">
        <v>0</v>
      </c>
      <c r="T1817" s="2">
        <f t="shared" si="194"/>
        <v>1511.7005297215758</v>
      </c>
    </row>
    <row r="1818" spans="1:20" x14ac:dyDescent="0.25">
      <c r="A1818" s="22" t="s">
        <v>876</v>
      </c>
      <c r="B1818" s="5" t="s">
        <v>1177</v>
      </c>
      <c r="C1818" s="5" t="s">
        <v>1178</v>
      </c>
      <c r="D1818" s="5" t="s">
        <v>1336</v>
      </c>
      <c r="E1818" s="5" t="s">
        <v>1352</v>
      </c>
      <c r="F1818" s="5" t="s">
        <v>2420</v>
      </c>
      <c r="G1818" s="5" t="s">
        <v>2421</v>
      </c>
      <c r="H1818" s="5" t="s">
        <v>1393</v>
      </c>
      <c r="I1818" s="5" t="s">
        <v>1177</v>
      </c>
      <c r="J1818" s="5" t="s">
        <v>1178</v>
      </c>
      <c r="K1818" s="5" t="s">
        <v>1336</v>
      </c>
      <c r="L1818" s="5" t="s">
        <v>1352</v>
      </c>
      <c r="M1818" s="15"/>
      <c r="N1818" s="15"/>
      <c r="O1818" s="13">
        <v>1</v>
      </c>
      <c r="P1818" s="18">
        <v>61453.39</v>
      </c>
      <c r="Q1818" s="4">
        <f t="shared" si="195"/>
        <v>33493.836865297169</v>
      </c>
      <c r="R1818" s="4">
        <f t="shared" si="196"/>
        <v>14737.288220730754</v>
      </c>
      <c r="S1818" s="16">
        <v>0</v>
      </c>
      <c r="T1818" s="2">
        <f t="shared" si="194"/>
        <v>18756.548644566414</v>
      </c>
    </row>
    <row r="1819" spans="1:20" x14ac:dyDescent="0.25">
      <c r="A1819" s="22" t="s">
        <v>877</v>
      </c>
      <c r="B1819" s="5" t="s">
        <v>1167</v>
      </c>
      <c r="C1819" s="5" t="s">
        <v>1168</v>
      </c>
      <c r="D1819" s="5" t="s">
        <v>1336</v>
      </c>
      <c r="E1819" s="5" t="s">
        <v>1352</v>
      </c>
      <c r="F1819" s="5" t="s">
        <v>1452</v>
      </c>
      <c r="G1819" s="5" t="s">
        <v>1453</v>
      </c>
      <c r="H1819" s="5" t="s">
        <v>1393</v>
      </c>
      <c r="I1819" s="5" t="s">
        <v>1167</v>
      </c>
      <c r="J1819" s="5" t="s">
        <v>1168</v>
      </c>
      <c r="K1819" s="5" t="s">
        <v>1336</v>
      </c>
      <c r="L1819" s="5" t="s">
        <v>1352</v>
      </c>
      <c r="M1819" s="15"/>
      <c r="N1819" s="15"/>
      <c r="O1819" s="13">
        <v>1</v>
      </c>
      <c r="P1819" s="18">
        <v>28834.91</v>
      </c>
      <c r="Q1819" s="4">
        <f t="shared" si="195"/>
        <v>15715.842064457731</v>
      </c>
      <c r="R1819" s="4">
        <f t="shared" si="196"/>
        <v>6914.9705083614017</v>
      </c>
      <c r="S1819" s="16">
        <v>0</v>
      </c>
      <c r="T1819" s="2">
        <f t="shared" si="194"/>
        <v>8800.8715560963283</v>
      </c>
    </row>
    <row r="1820" spans="1:20" x14ac:dyDescent="0.25">
      <c r="A1820" s="22" t="s">
        <v>878</v>
      </c>
      <c r="B1820" s="5" t="s">
        <v>1183</v>
      </c>
      <c r="C1820" s="5" t="s">
        <v>1184</v>
      </c>
      <c r="D1820" s="5" t="s">
        <v>1361</v>
      </c>
      <c r="E1820" s="5" t="s">
        <v>1362</v>
      </c>
      <c r="F1820" s="5" t="s">
        <v>2328</v>
      </c>
      <c r="G1820" s="5" t="s">
        <v>2329</v>
      </c>
      <c r="H1820" s="5" t="s">
        <v>1393</v>
      </c>
      <c r="I1820" s="5" t="s">
        <v>1203</v>
      </c>
      <c r="J1820" s="5" t="s">
        <v>1204</v>
      </c>
      <c r="K1820" s="5" t="s">
        <v>1361</v>
      </c>
      <c r="L1820" s="5" t="s">
        <v>1486</v>
      </c>
      <c r="M1820" s="15"/>
      <c r="N1820" s="15"/>
      <c r="O1820" s="13">
        <v>0</v>
      </c>
      <c r="P1820" s="18">
        <v>0</v>
      </c>
      <c r="Q1820" s="4">
        <f t="shared" si="195"/>
        <v>0</v>
      </c>
      <c r="R1820" s="4">
        <f t="shared" si="196"/>
        <v>0</v>
      </c>
      <c r="S1820" s="16">
        <v>0</v>
      </c>
      <c r="T1820" s="2">
        <f t="shared" si="194"/>
        <v>0</v>
      </c>
    </row>
    <row r="1821" spans="1:20" x14ac:dyDescent="0.25">
      <c r="A1821" s="22" t="s">
        <v>878</v>
      </c>
      <c r="B1821" s="5" t="s">
        <v>1183</v>
      </c>
      <c r="C1821" s="5" t="s">
        <v>1184</v>
      </c>
      <c r="D1821" s="5" t="s">
        <v>1361</v>
      </c>
      <c r="E1821" s="5" t="s">
        <v>1362</v>
      </c>
      <c r="F1821" s="5" t="s">
        <v>2328</v>
      </c>
      <c r="G1821" s="5" t="s">
        <v>2329</v>
      </c>
      <c r="H1821" s="5" t="s">
        <v>1393</v>
      </c>
      <c r="I1821" s="5" t="s">
        <v>1183</v>
      </c>
      <c r="J1821" s="5" t="s">
        <v>1184</v>
      </c>
      <c r="K1821" s="5" t="s">
        <v>1361</v>
      </c>
      <c r="L1821" s="5" t="s">
        <v>1486</v>
      </c>
      <c r="M1821" s="15"/>
      <c r="N1821" s="15"/>
      <c r="O1821" s="13">
        <v>1</v>
      </c>
      <c r="P1821" s="18">
        <v>4795.32</v>
      </c>
      <c r="Q1821" s="4">
        <f t="shared" si="195"/>
        <v>2613.5851219419601</v>
      </c>
      <c r="R1821" s="4">
        <f t="shared" si="196"/>
        <v>1149.9774536544624</v>
      </c>
      <c r="S1821" s="16">
        <v>0</v>
      </c>
      <c r="T1821" s="2">
        <f t="shared" si="194"/>
        <v>1463.6076682874977</v>
      </c>
    </row>
    <row r="1822" spans="1:20" x14ac:dyDescent="0.25">
      <c r="A1822" s="22" t="s">
        <v>879</v>
      </c>
      <c r="B1822" s="5" t="s">
        <v>1225</v>
      </c>
      <c r="C1822" s="5" t="s">
        <v>1226</v>
      </c>
      <c r="D1822" s="5" t="s">
        <v>1363</v>
      </c>
      <c r="E1822" s="5" t="s">
        <v>1349</v>
      </c>
      <c r="F1822" s="5" t="s">
        <v>2428</v>
      </c>
      <c r="G1822" s="5" t="s">
        <v>2429</v>
      </c>
      <c r="H1822" s="5" t="s">
        <v>1402</v>
      </c>
      <c r="I1822" s="5" t="s">
        <v>1225</v>
      </c>
      <c r="J1822" s="5" t="s">
        <v>1226</v>
      </c>
      <c r="K1822" s="5" t="s">
        <v>1363</v>
      </c>
      <c r="L1822" s="5" t="s">
        <v>1407</v>
      </c>
      <c r="M1822" s="15"/>
      <c r="N1822" s="15"/>
      <c r="O1822" s="13">
        <v>0.25</v>
      </c>
      <c r="P1822" s="18">
        <v>3101.5549999999998</v>
      </c>
      <c r="Q1822" s="4">
        <f t="shared" si="195"/>
        <v>1690.4352583111649</v>
      </c>
      <c r="R1822" s="4">
        <f t="shared" si="196"/>
        <v>743.79151365691257</v>
      </c>
      <c r="S1822" s="16">
        <v>0</v>
      </c>
      <c r="T1822" s="2">
        <f t="shared" si="194"/>
        <v>946.64374465425237</v>
      </c>
    </row>
    <row r="1823" spans="1:20" x14ac:dyDescent="0.25">
      <c r="A1823" s="22" t="s">
        <v>879</v>
      </c>
      <c r="B1823" s="5" t="s">
        <v>1225</v>
      </c>
      <c r="C1823" s="5" t="s">
        <v>1226</v>
      </c>
      <c r="D1823" s="5" t="s">
        <v>1363</v>
      </c>
      <c r="E1823" s="5" t="s">
        <v>1349</v>
      </c>
      <c r="F1823" s="5" t="s">
        <v>1683</v>
      </c>
      <c r="G1823" s="5" t="s">
        <v>1684</v>
      </c>
      <c r="H1823" s="5" t="s">
        <v>1402</v>
      </c>
      <c r="I1823" s="5" t="s">
        <v>1225</v>
      </c>
      <c r="J1823" s="5" t="s">
        <v>1226</v>
      </c>
      <c r="K1823" s="5" t="s">
        <v>1363</v>
      </c>
      <c r="L1823" s="5" t="s">
        <v>1407</v>
      </c>
      <c r="M1823" s="15"/>
      <c r="N1823" s="15"/>
      <c r="O1823" s="13">
        <v>0.25</v>
      </c>
      <c r="P1823" s="18">
        <v>3101.5549999999998</v>
      </c>
      <c r="Q1823" s="4">
        <f t="shared" si="195"/>
        <v>1690.4352583111649</v>
      </c>
      <c r="R1823" s="4">
        <f t="shared" si="196"/>
        <v>743.79151365691257</v>
      </c>
      <c r="S1823" s="16">
        <v>0</v>
      </c>
      <c r="T1823" s="2">
        <f t="shared" si="194"/>
        <v>946.64374465425237</v>
      </c>
    </row>
    <row r="1824" spans="1:20" x14ac:dyDescent="0.25">
      <c r="A1824" s="22" t="s">
        <v>879</v>
      </c>
      <c r="B1824" s="5" t="s">
        <v>1225</v>
      </c>
      <c r="C1824" s="5" t="s">
        <v>1226</v>
      </c>
      <c r="D1824" s="5" t="s">
        <v>1363</v>
      </c>
      <c r="E1824" s="5" t="s">
        <v>1349</v>
      </c>
      <c r="F1824" s="5" t="s">
        <v>2198</v>
      </c>
      <c r="G1824" s="5" t="s">
        <v>2199</v>
      </c>
      <c r="H1824" s="5" t="s">
        <v>1393</v>
      </c>
      <c r="I1824" s="5" t="s">
        <v>1225</v>
      </c>
      <c r="J1824" s="5" t="s">
        <v>1226</v>
      </c>
      <c r="K1824" s="5" t="s">
        <v>1363</v>
      </c>
      <c r="L1824" s="5" t="s">
        <v>1407</v>
      </c>
      <c r="M1824" s="15"/>
      <c r="N1824" s="15"/>
      <c r="O1824" s="13">
        <v>0.25</v>
      </c>
      <c r="P1824" s="18">
        <v>3101.5549999999998</v>
      </c>
      <c r="Q1824" s="4">
        <f t="shared" si="195"/>
        <v>1690.4352583111649</v>
      </c>
      <c r="R1824" s="4">
        <f t="shared" si="196"/>
        <v>743.79151365691257</v>
      </c>
      <c r="S1824" s="16">
        <v>0</v>
      </c>
      <c r="T1824" s="2">
        <f t="shared" si="194"/>
        <v>946.64374465425237</v>
      </c>
    </row>
    <row r="1825" spans="1:20" x14ac:dyDescent="0.25">
      <c r="A1825" s="22" t="s">
        <v>879</v>
      </c>
      <c r="B1825" s="5" t="s">
        <v>1225</v>
      </c>
      <c r="C1825" s="5" t="s">
        <v>1226</v>
      </c>
      <c r="D1825" s="5" t="s">
        <v>1363</v>
      </c>
      <c r="E1825" s="5" t="s">
        <v>1349</v>
      </c>
      <c r="F1825" s="5" t="s">
        <v>2430</v>
      </c>
      <c r="G1825" s="5" t="s">
        <v>2431</v>
      </c>
      <c r="H1825" s="5" t="s">
        <v>1402</v>
      </c>
      <c r="I1825" s="5" t="s">
        <v>1225</v>
      </c>
      <c r="J1825" s="5" t="s">
        <v>1226</v>
      </c>
      <c r="K1825" s="5" t="s">
        <v>1363</v>
      </c>
      <c r="L1825" s="5" t="s">
        <v>1407</v>
      </c>
      <c r="M1825" s="15"/>
      <c r="N1825" s="15"/>
      <c r="O1825" s="13">
        <v>0.25</v>
      </c>
      <c r="P1825" s="18">
        <v>3101.5549999999998</v>
      </c>
      <c r="Q1825" s="4">
        <f t="shared" si="195"/>
        <v>1690.4352583111649</v>
      </c>
      <c r="R1825" s="4">
        <f t="shared" si="196"/>
        <v>743.79151365691257</v>
      </c>
      <c r="S1825" s="16">
        <v>0</v>
      </c>
      <c r="T1825" s="2">
        <f t="shared" si="194"/>
        <v>946.64374465425237</v>
      </c>
    </row>
    <row r="1826" spans="1:20" x14ac:dyDescent="0.25">
      <c r="A1826" s="22" t="s">
        <v>880</v>
      </c>
      <c r="B1826" s="5" t="s">
        <v>1177</v>
      </c>
      <c r="C1826" s="5" t="s">
        <v>1178</v>
      </c>
      <c r="D1826" s="5" t="s">
        <v>1336</v>
      </c>
      <c r="E1826" s="5" t="s">
        <v>1352</v>
      </c>
      <c r="F1826" s="5" t="s">
        <v>1931</v>
      </c>
      <c r="G1826" s="5" t="s">
        <v>1932</v>
      </c>
      <c r="H1826" s="5" t="s">
        <v>1393</v>
      </c>
      <c r="I1826" s="5" t="s">
        <v>1177</v>
      </c>
      <c r="J1826" s="5" t="s">
        <v>1178</v>
      </c>
      <c r="K1826" s="5" t="s">
        <v>1336</v>
      </c>
      <c r="L1826" s="5" t="s">
        <v>1352</v>
      </c>
      <c r="M1826" s="15"/>
      <c r="N1826" s="15"/>
      <c r="O1826" s="13">
        <v>1</v>
      </c>
      <c r="P1826" s="18">
        <v>33745.9</v>
      </c>
      <c r="Q1826" s="4">
        <f t="shared" si="195"/>
        <v>18392.470610207703</v>
      </c>
      <c r="R1826" s="4">
        <f t="shared" si="196"/>
        <v>8092.6870684913893</v>
      </c>
      <c r="S1826" s="16">
        <v>0</v>
      </c>
      <c r="T1826" s="2">
        <f t="shared" si="194"/>
        <v>10299.783541716315</v>
      </c>
    </row>
    <row r="1827" spans="1:20" x14ac:dyDescent="0.25">
      <c r="A1827" s="22" t="s">
        <v>881</v>
      </c>
      <c r="B1827" s="5" t="s">
        <v>1153</v>
      </c>
      <c r="C1827" s="5" t="s">
        <v>1154</v>
      </c>
      <c r="D1827" s="5" t="s">
        <v>1348</v>
      </c>
      <c r="E1827" s="5" t="s">
        <v>1349</v>
      </c>
      <c r="F1827" s="5" t="s">
        <v>1841</v>
      </c>
      <c r="G1827" s="5" t="s">
        <v>1842</v>
      </c>
      <c r="H1827" s="5" t="s">
        <v>1402</v>
      </c>
      <c r="I1827" s="5" t="s">
        <v>1143</v>
      </c>
      <c r="J1827" s="5" t="s">
        <v>1144</v>
      </c>
      <c r="K1827" s="5" t="s">
        <v>1348</v>
      </c>
      <c r="L1827" s="5" t="s">
        <v>1407</v>
      </c>
      <c r="M1827" s="15"/>
      <c r="N1827" s="15"/>
      <c r="O1827" s="13">
        <v>0.25</v>
      </c>
      <c r="P1827" s="18">
        <v>1611.4775</v>
      </c>
      <c r="Q1827" s="4">
        <f t="shared" si="195"/>
        <v>878.30084714768259</v>
      </c>
      <c r="R1827" s="4">
        <f t="shared" si="196"/>
        <v>386.45237274498032</v>
      </c>
      <c r="S1827" s="16">
        <v>0</v>
      </c>
      <c r="T1827" s="2">
        <f t="shared" si="194"/>
        <v>491.84847440270227</v>
      </c>
    </row>
    <row r="1828" spans="1:20" x14ac:dyDescent="0.25">
      <c r="A1828" s="22" t="s">
        <v>881</v>
      </c>
      <c r="B1828" s="5" t="s">
        <v>1153</v>
      </c>
      <c r="C1828" s="5" t="s">
        <v>1154</v>
      </c>
      <c r="D1828" s="5" t="s">
        <v>1348</v>
      </c>
      <c r="E1828" s="5" t="s">
        <v>1349</v>
      </c>
      <c r="F1828" s="5" t="s">
        <v>1841</v>
      </c>
      <c r="G1828" s="5" t="s">
        <v>1842</v>
      </c>
      <c r="H1828" s="5" t="s">
        <v>1402</v>
      </c>
      <c r="I1828" s="5" t="s">
        <v>1231</v>
      </c>
      <c r="J1828" s="5" t="s">
        <v>1232</v>
      </c>
      <c r="K1828" s="5" t="s">
        <v>1359</v>
      </c>
      <c r="L1828" s="5" t="s">
        <v>1394</v>
      </c>
      <c r="M1828" s="5" t="s">
        <v>1348</v>
      </c>
      <c r="N1828" s="5" t="s">
        <v>2589</v>
      </c>
      <c r="O1828" s="13">
        <v>0.125</v>
      </c>
      <c r="P1828" s="18">
        <v>805.73874999999998</v>
      </c>
      <c r="Q1828" s="4">
        <f t="shared" si="195"/>
        <v>439.15042357384129</v>
      </c>
      <c r="R1828" s="4"/>
      <c r="S1828" s="4">
        <f>Q1828</f>
        <v>439.15042357384129</v>
      </c>
      <c r="T1828" s="1"/>
    </row>
    <row r="1829" spans="1:20" x14ac:dyDescent="0.25">
      <c r="A1829" s="22" t="s">
        <v>881</v>
      </c>
      <c r="B1829" s="5" t="s">
        <v>1153</v>
      </c>
      <c r="C1829" s="5" t="s">
        <v>1154</v>
      </c>
      <c r="D1829" s="5" t="s">
        <v>1348</v>
      </c>
      <c r="E1829" s="5" t="s">
        <v>1349</v>
      </c>
      <c r="F1829" s="5" t="s">
        <v>1841</v>
      </c>
      <c r="G1829" s="5" t="s">
        <v>1842</v>
      </c>
      <c r="H1829" s="5" t="s">
        <v>1402</v>
      </c>
      <c r="I1829" s="5" t="s">
        <v>1243</v>
      </c>
      <c r="J1829" s="5" t="s">
        <v>1244</v>
      </c>
      <c r="K1829" s="5" t="s">
        <v>1348</v>
      </c>
      <c r="L1829" s="5" t="s">
        <v>1407</v>
      </c>
      <c r="M1829" s="15"/>
      <c r="N1829" s="15"/>
      <c r="O1829" s="13">
        <v>0.125</v>
      </c>
      <c r="P1829" s="18">
        <v>805.73874999999998</v>
      </c>
      <c r="Q1829" s="4">
        <f t="shared" si="195"/>
        <v>439.15042357384129</v>
      </c>
      <c r="R1829" s="4">
        <f t="shared" si="196"/>
        <v>193.22618637249016</v>
      </c>
      <c r="S1829" s="16">
        <v>0</v>
      </c>
      <c r="T1829" s="2">
        <f t="shared" ref="T1829:T1892" si="197">Q1829-R1829</f>
        <v>245.92423720135113</v>
      </c>
    </row>
    <row r="1830" spans="1:20" x14ac:dyDescent="0.25">
      <c r="A1830" s="22" t="s">
        <v>881</v>
      </c>
      <c r="B1830" s="5" t="s">
        <v>1153</v>
      </c>
      <c r="C1830" s="5" t="s">
        <v>1154</v>
      </c>
      <c r="D1830" s="5" t="s">
        <v>1348</v>
      </c>
      <c r="E1830" s="5" t="s">
        <v>1349</v>
      </c>
      <c r="F1830" s="5" t="s">
        <v>1448</v>
      </c>
      <c r="G1830" s="5" t="s">
        <v>1449</v>
      </c>
      <c r="H1830" s="5" t="s">
        <v>1393</v>
      </c>
      <c r="I1830" s="5" t="s">
        <v>1153</v>
      </c>
      <c r="J1830" s="5" t="s">
        <v>1154</v>
      </c>
      <c r="K1830" s="5" t="s">
        <v>1348</v>
      </c>
      <c r="L1830" s="5" t="s">
        <v>1407</v>
      </c>
      <c r="M1830" s="15"/>
      <c r="N1830" s="15"/>
      <c r="O1830" s="13">
        <v>0.5</v>
      </c>
      <c r="P1830" s="18">
        <v>3222.9549999999999</v>
      </c>
      <c r="Q1830" s="4">
        <f t="shared" si="195"/>
        <v>1756.6016942953652</v>
      </c>
      <c r="R1830" s="4">
        <f t="shared" si="196"/>
        <v>772.90474548996065</v>
      </c>
      <c r="S1830" s="16">
        <v>0</v>
      </c>
      <c r="T1830" s="2">
        <f t="shared" si="197"/>
        <v>983.69694880540453</v>
      </c>
    </row>
    <row r="1831" spans="1:20" x14ac:dyDescent="0.25">
      <c r="A1831" s="22" t="s">
        <v>882</v>
      </c>
      <c r="B1831" s="5" t="s">
        <v>1153</v>
      </c>
      <c r="C1831" s="5" t="s">
        <v>1154</v>
      </c>
      <c r="D1831" s="5" t="s">
        <v>1348</v>
      </c>
      <c r="E1831" s="5" t="s">
        <v>1349</v>
      </c>
      <c r="F1831" s="5" t="s">
        <v>2432</v>
      </c>
      <c r="G1831" s="5" t="s">
        <v>2433</v>
      </c>
      <c r="H1831" s="5" t="s">
        <v>1393</v>
      </c>
      <c r="I1831" s="5" t="s">
        <v>1153</v>
      </c>
      <c r="J1831" s="5" t="s">
        <v>1154</v>
      </c>
      <c r="K1831" s="5" t="s">
        <v>1348</v>
      </c>
      <c r="L1831" s="5" t="s">
        <v>1407</v>
      </c>
      <c r="M1831" s="15"/>
      <c r="N1831" s="15"/>
      <c r="O1831" s="13">
        <v>0.8</v>
      </c>
      <c r="P1831" s="18">
        <v>5751.7839999999997</v>
      </c>
      <c r="Q1831" s="4">
        <f t="shared" si="195"/>
        <v>3134.885072742552</v>
      </c>
      <c r="R1831" s="4">
        <f t="shared" si="196"/>
        <v>1379.349432006723</v>
      </c>
      <c r="S1831" s="16">
        <v>0</v>
      </c>
      <c r="T1831" s="2">
        <f t="shared" si="197"/>
        <v>1755.535640735829</v>
      </c>
    </row>
    <row r="1832" spans="1:20" x14ac:dyDescent="0.25">
      <c r="A1832" s="22" t="s">
        <v>882</v>
      </c>
      <c r="B1832" s="5" t="s">
        <v>1153</v>
      </c>
      <c r="C1832" s="5" t="s">
        <v>1154</v>
      </c>
      <c r="D1832" s="5" t="s">
        <v>1348</v>
      </c>
      <c r="E1832" s="5" t="s">
        <v>1349</v>
      </c>
      <c r="F1832" s="5" t="s">
        <v>2432</v>
      </c>
      <c r="G1832" s="5" t="s">
        <v>2433</v>
      </c>
      <c r="H1832" s="5" t="s">
        <v>1393</v>
      </c>
      <c r="I1832" s="5" t="s">
        <v>1211</v>
      </c>
      <c r="J1832" s="5" t="s">
        <v>1212</v>
      </c>
      <c r="K1832" s="5" t="s">
        <v>1348</v>
      </c>
      <c r="L1832" s="5" t="s">
        <v>1407</v>
      </c>
      <c r="M1832" s="15"/>
      <c r="N1832" s="15"/>
      <c r="O1832" s="13">
        <v>0.2</v>
      </c>
      <c r="P1832" s="18">
        <v>1437.9459999999999</v>
      </c>
      <c r="Q1832" s="4">
        <f t="shared" si="195"/>
        <v>783.721268185638</v>
      </c>
      <c r="R1832" s="4">
        <f t="shared" si="196"/>
        <v>344.83735800168074</v>
      </c>
      <c r="S1832" s="16">
        <v>0</v>
      </c>
      <c r="T1832" s="2">
        <f t="shared" si="197"/>
        <v>438.88391018395725</v>
      </c>
    </row>
    <row r="1833" spans="1:20" x14ac:dyDescent="0.25">
      <c r="A1833" s="22" t="s">
        <v>883</v>
      </c>
      <c r="B1833" s="5" t="s">
        <v>1147</v>
      </c>
      <c r="C1833" s="5" t="s">
        <v>1148</v>
      </c>
      <c r="D1833" s="5" t="s">
        <v>1336</v>
      </c>
      <c r="E1833" s="5" t="s">
        <v>1352</v>
      </c>
      <c r="F1833" s="5" t="s">
        <v>1653</v>
      </c>
      <c r="G1833" s="5" t="s">
        <v>1654</v>
      </c>
      <c r="H1833" s="5" t="s">
        <v>1398</v>
      </c>
      <c r="I1833" s="5" t="s">
        <v>1147</v>
      </c>
      <c r="J1833" s="5" t="s">
        <v>1148</v>
      </c>
      <c r="K1833" s="5" t="s">
        <v>1336</v>
      </c>
      <c r="L1833" s="5" t="s">
        <v>1352</v>
      </c>
      <c r="M1833" s="15"/>
      <c r="N1833" s="15"/>
      <c r="O1833" s="13">
        <v>0.1</v>
      </c>
      <c r="P1833" s="18">
        <v>1255.8590000000004</v>
      </c>
      <c r="Q1833" s="4">
        <f t="shared" si="195"/>
        <v>684.47869957727721</v>
      </c>
      <c r="R1833" s="4">
        <f t="shared" si="196"/>
        <v>301.17062781400199</v>
      </c>
      <c r="S1833" s="16">
        <v>0</v>
      </c>
      <c r="T1833" s="2">
        <f t="shared" si="197"/>
        <v>383.30807176327522</v>
      </c>
    </row>
    <row r="1834" spans="1:20" x14ac:dyDescent="0.25">
      <c r="A1834" s="22" t="s">
        <v>883</v>
      </c>
      <c r="B1834" s="5" t="s">
        <v>1147</v>
      </c>
      <c r="C1834" s="5" t="s">
        <v>1148</v>
      </c>
      <c r="D1834" s="5" t="s">
        <v>1336</v>
      </c>
      <c r="E1834" s="5" t="s">
        <v>1352</v>
      </c>
      <c r="F1834" s="5" t="s">
        <v>1653</v>
      </c>
      <c r="G1834" s="5" t="s">
        <v>1654</v>
      </c>
      <c r="H1834" s="5" t="s">
        <v>1398</v>
      </c>
      <c r="I1834" s="5" t="s">
        <v>1217</v>
      </c>
      <c r="J1834" s="5" t="s">
        <v>1218</v>
      </c>
      <c r="K1834" s="5" t="s">
        <v>1336</v>
      </c>
      <c r="L1834" s="5" t="s">
        <v>1352</v>
      </c>
      <c r="M1834" s="15"/>
      <c r="N1834" s="15"/>
      <c r="O1834" s="13">
        <v>0.1</v>
      </c>
      <c r="P1834" s="18">
        <v>1255.8590000000004</v>
      </c>
      <c r="Q1834" s="4">
        <f t="shared" si="195"/>
        <v>684.47869957727721</v>
      </c>
      <c r="R1834" s="4">
        <f t="shared" si="196"/>
        <v>301.17062781400199</v>
      </c>
      <c r="S1834" s="16">
        <v>0</v>
      </c>
      <c r="T1834" s="2">
        <f t="shared" si="197"/>
        <v>383.30807176327522</v>
      </c>
    </row>
    <row r="1835" spans="1:20" x14ac:dyDescent="0.25">
      <c r="A1835" s="22" t="s">
        <v>883</v>
      </c>
      <c r="B1835" s="5" t="s">
        <v>1147</v>
      </c>
      <c r="C1835" s="5" t="s">
        <v>1148</v>
      </c>
      <c r="D1835" s="5" t="s">
        <v>1336</v>
      </c>
      <c r="E1835" s="5" t="s">
        <v>1352</v>
      </c>
      <c r="F1835" s="5" t="s">
        <v>1681</v>
      </c>
      <c r="G1835" s="5" t="s">
        <v>1682</v>
      </c>
      <c r="H1835" s="5" t="s">
        <v>1398</v>
      </c>
      <c r="I1835" s="5" t="s">
        <v>1147</v>
      </c>
      <c r="J1835" s="5" t="s">
        <v>1148</v>
      </c>
      <c r="K1835" s="5" t="s">
        <v>1336</v>
      </c>
      <c r="L1835" s="5" t="s">
        <v>1352</v>
      </c>
      <c r="M1835" s="15"/>
      <c r="N1835" s="15"/>
      <c r="O1835" s="13">
        <v>0.1</v>
      </c>
      <c r="P1835" s="18">
        <v>1255.8590000000004</v>
      </c>
      <c r="Q1835" s="4">
        <f t="shared" si="195"/>
        <v>684.47869957727721</v>
      </c>
      <c r="R1835" s="4">
        <f t="shared" si="196"/>
        <v>301.17062781400199</v>
      </c>
      <c r="S1835" s="16">
        <v>0</v>
      </c>
      <c r="T1835" s="2">
        <f t="shared" si="197"/>
        <v>383.30807176327522</v>
      </c>
    </row>
    <row r="1836" spans="1:20" x14ac:dyDescent="0.25">
      <c r="A1836" s="22" t="s">
        <v>883</v>
      </c>
      <c r="B1836" s="5" t="s">
        <v>1147</v>
      </c>
      <c r="C1836" s="5" t="s">
        <v>1148</v>
      </c>
      <c r="D1836" s="5" t="s">
        <v>1336</v>
      </c>
      <c r="E1836" s="5" t="s">
        <v>1352</v>
      </c>
      <c r="F1836" s="5" t="s">
        <v>1681</v>
      </c>
      <c r="G1836" s="5" t="s">
        <v>1682</v>
      </c>
      <c r="H1836" s="5" t="s">
        <v>1398</v>
      </c>
      <c r="I1836" s="5" t="s">
        <v>1217</v>
      </c>
      <c r="J1836" s="5" t="s">
        <v>1218</v>
      </c>
      <c r="K1836" s="5" t="s">
        <v>1336</v>
      </c>
      <c r="L1836" s="5" t="s">
        <v>1352</v>
      </c>
      <c r="M1836" s="15"/>
      <c r="N1836" s="15"/>
      <c r="O1836" s="13">
        <v>0.1</v>
      </c>
      <c r="P1836" s="18">
        <v>1255.8590000000004</v>
      </c>
      <c r="Q1836" s="4">
        <f t="shared" si="195"/>
        <v>684.47869957727721</v>
      </c>
      <c r="R1836" s="4">
        <f t="shared" si="196"/>
        <v>301.17062781400199</v>
      </c>
      <c r="S1836" s="16">
        <v>0</v>
      </c>
      <c r="T1836" s="2">
        <f t="shared" si="197"/>
        <v>383.30807176327522</v>
      </c>
    </row>
    <row r="1837" spans="1:20" x14ac:dyDescent="0.25">
      <c r="A1837" s="22" t="s">
        <v>883</v>
      </c>
      <c r="B1837" s="5" t="s">
        <v>1147</v>
      </c>
      <c r="C1837" s="5" t="s">
        <v>1148</v>
      </c>
      <c r="D1837" s="5" t="s">
        <v>1336</v>
      </c>
      <c r="E1837" s="5" t="s">
        <v>1352</v>
      </c>
      <c r="F1837" s="5" t="s">
        <v>2434</v>
      </c>
      <c r="G1837" s="5" t="s">
        <v>2435</v>
      </c>
      <c r="H1837" s="5" t="s">
        <v>1393</v>
      </c>
      <c r="I1837" s="5" t="s">
        <v>1147</v>
      </c>
      <c r="J1837" s="5" t="s">
        <v>1148</v>
      </c>
      <c r="K1837" s="5" t="s">
        <v>1336</v>
      </c>
      <c r="L1837" s="5" t="s">
        <v>1352</v>
      </c>
      <c r="M1837" s="15"/>
      <c r="N1837" s="15"/>
      <c r="O1837" s="13">
        <v>0.3</v>
      </c>
      <c r="P1837" s="18">
        <v>3767.5770000000011</v>
      </c>
      <c r="Q1837" s="4">
        <f t="shared" si="195"/>
        <v>2053.4360987318319</v>
      </c>
      <c r="R1837" s="4">
        <f t="shared" si="196"/>
        <v>903.51188344200602</v>
      </c>
      <c r="S1837" s="16">
        <v>0</v>
      </c>
      <c r="T1837" s="2">
        <f t="shared" si="197"/>
        <v>1149.924215289826</v>
      </c>
    </row>
    <row r="1838" spans="1:20" x14ac:dyDescent="0.25">
      <c r="A1838" s="22" t="s">
        <v>883</v>
      </c>
      <c r="B1838" s="5" t="s">
        <v>1147</v>
      </c>
      <c r="C1838" s="5" t="s">
        <v>1148</v>
      </c>
      <c r="D1838" s="5" t="s">
        <v>1336</v>
      </c>
      <c r="E1838" s="5" t="s">
        <v>1352</v>
      </c>
      <c r="F1838" s="5" t="s">
        <v>2434</v>
      </c>
      <c r="G1838" s="5" t="s">
        <v>2435</v>
      </c>
      <c r="H1838" s="5" t="s">
        <v>1393</v>
      </c>
      <c r="I1838" s="5" t="s">
        <v>1217</v>
      </c>
      <c r="J1838" s="5" t="s">
        <v>1218</v>
      </c>
      <c r="K1838" s="5" t="s">
        <v>1336</v>
      </c>
      <c r="L1838" s="5" t="s">
        <v>1352</v>
      </c>
      <c r="M1838" s="15"/>
      <c r="N1838" s="15"/>
      <c r="O1838" s="13">
        <v>0.3</v>
      </c>
      <c r="P1838" s="18">
        <v>3767.5770000000011</v>
      </c>
      <c r="Q1838" s="4">
        <f t="shared" si="195"/>
        <v>2053.4360987318319</v>
      </c>
      <c r="R1838" s="4">
        <f t="shared" si="196"/>
        <v>903.51188344200602</v>
      </c>
      <c r="S1838" s="16">
        <v>0</v>
      </c>
      <c r="T1838" s="2">
        <f t="shared" si="197"/>
        <v>1149.924215289826</v>
      </c>
    </row>
    <row r="1839" spans="1:20" x14ac:dyDescent="0.25">
      <c r="A1839" s="22" t="s">
        <v>884</v>
      </c>
      <c r="B1839" s="5" t="s">
        <v>1161</v>
      </c>
      <c r="C1839" s="5" t="s">
        <v>1162</v>
      </c>
      <c r="D1839" s="5" t="s">
        <v>1348</v>
      </c>
      <c r="E1839" s="5" t="s">
        <v>1349</v>
      </c>
      <c r="F1839" s="5" t="s">
        <v>1906</v>
      </c>
      <c r="G1839" s="5" t="s">
        <v>1907</v>
      </c>
      <c r="H1839" s="5" t="s">
        <v>1402</v>
      </c>
      <c r="I1839" s="5" t="s">
        <v>1253</v>
      </c>
      <c r="J1839" s="5" t="s">
        <v>1254</v>
      </c>
      <c r="K1839" s="5" t="s">
        <v>1253</v>
      </c>
      <c r="L1839" s="5" t="s">
        <v>1254</v>
      </c>
      <c r="M1839" s="15"/>
      <c r="N1839" s="15"/>
      <c r="O1839" s="13">
        <v>0.5</v>
      </c>
      <c r="P1839" s="18">
        <v>9701.8399999999983</v>
      </c>
      <c r="Q1839" s="4">
        <f t="shared" si="195"/>
        <v>5287.7773911775193</v>
      </c>
      <c r="R1839" s="4">
        <f t="shared" si="196"/>
        <v>2326.6220521181085</v>
      </c>
      <c r="S1839" s="16">
        <v>0</v>
      </c>
      <c r="T1839" s="2">
        <f t="shared" si="197"/>
        <v>2961.1553390594108</v>
      </c>
    </row>
    <row r="1840" spans="1:20" x14ac:dyDescent="0.25">
      <c r="A1840" s="22" t="s">
        <v>884</v>
      </c>
      <c r="B1840" s="5" t="s">
        <v>1161</v>
      </c>
      <c r="C1840" s="5" t="s">
        <v>1162</v>
      </c>
      <c r="D1840" s="5" t="s">
        <v>1348</v>
      </c>
      <c r="E1840" s="5" t="s">
        <v>1349</v>
      </c>
      <c r="F1840" s="5" t="s">
        <v>1961</v>
      </c>
      <c r="G1840" s="5" t="s">
        <v>1962</v>
      </c>
      <c r="H1840" s="5" t="s">
        <v>1393</v>
      </c>
      <c r="I1840" s="5" t="s">
        <v>1161</v>
      </c>
      <c r="J1840" s="5" t="s">
        <v>1162</v>
      </c>
      <c r="K1840" s="5" t="s">
        <v>1348</v>
      </c>
      <c r="L1840" s="5" t="s">
        <v>1407</v>
      </c>
      <c r="M1840" s="15"/>
      <c r="N1840" s="15"/>
      <c r="O1840" s="13">
        <v>0.5</v>
      </c>
      <c r="P1840" s="18">
        <v>9701.8399999999983</v>
      </c>
      <c r="Q1840" s="4">
        <f t="shared" si="195"/>
        <v>5287.7773911775193</v>
      </c>
      <c r="R1840" s="4">
        <f t="shared" si="196"/>
        <v>2326.6220521181085</v>
      </c>
      <c r="S1840" s="16">
        <v>0</v>
      </c>
      <c r="T1840" s="2">
        <f t="shared" si="197"/>
        <v>2961.1553390594108</v>
      </c>
    </row>
    <row r="1841" spans="1:20" x14ac:dyDescent="0.25">
      <c r="A1841" s="22" t="s">
        <v>885</v>
      </c>
      <c r="B1841" s="5" t="s">
        <v>1149</v>
      </c>
      <c r="C1841" s="5" t="s">
        <v>1150</v>
      </c>
      <c r="D1841" s="5" t="s">
        <v>1353</v>
      </c>
      <c r="E1841" s="5" t="s">
        <v>1354</v>
      </c>
      <c r="F1841" s="5" t="s">
        <v>1414</v>
      </c>
      <c r="G1841" s="5" t="s">
        <v>1415</v>
      </c>
      <c r="H1841" s="5" t="s">
        <v>1398</v>
      </c>
      <c r="I1841" s="5" t="s">
        <v>1149</v>
      </c>
      <c r="J1841" s="5" t="s">
        <v>1150</v>
      </c>
      <c r="K1841" s="5" t="s">
        <v>1353</v>
      </c>
      <c r="L1841" s="5" t="s">
        <v>1399</v>
      </c>
      <c r="M1841" s="15"/>
      <c r="N1841" s="15"/>
      <c r="O1841" s="13">
        <v>7.4999999999999997E-2</v>
      </c>
      <c r="P1841" s="18">
        <v>1887.5744999999999</v>
      </c>
      <c r="Q1841" s="4">
        <f t="shared" si="195"/>
        <v>1028.7815265210736</v>
      </c>
      <c r="R1841" s="4">
        <f t="shared" si="196"/>
        <v>452.6638716692724</v>
      </c>
      <c r="S1841" s="16">
        <v>0</v>
      </c>
      <c r="T1841" s="2">
        <f t="shared" si="197"/>
        <v>576.11765485180126</v>
      </c>
    </row>
    <row r="1842" spans="1:20" x14ac:dyDescent="0.25">
      <c r="A1842" s="22" t="s">
        <v>885</v>
      </c>
      <c r="B1842" s="5" t="s">
        <v>1149</v>
      </c>
      <c r="C1842" s="5" t="s">
        <v>1150</v>
      </c>
      <c r="D1842" s="5" t="s">
        <v>1353</v>
      </c>
      <c r="E1842" s="5" t="s">
        <v>1354</v>
      </c>
      <c r="F1842" s="5" t="s">
        <v>1685</v>
      </c>
      <c r="G1842" s="5" t="s">
        <v>1686</v>
      </c>
      <c r="H1842" s="5" t="s">
        <v>1398</v>
      </c>
      <c r="I1842" s="5" t="s">
        <v>1149</v>
      </c>
      <c r="J1842" s="5" t="s">
        <v>1150</v>
      </c>
      <c r="K1842" s="5" t="s">
        <v>1353</v>
      </c>
      <c r="L1842" s="5" t="s">
        <v>1399</v>
      </c>
      <c r="M1842" s="15"/>
      <c r="N1842" s="15"/>
      <c r="O1842" s="13">
        <v>7.4999999999999997E-2</v>
      </c>
      <c r="P1842" s="18">
        <v>1887.5744999999999</v>
      </c>
      <c r="Q1842" s="4">
        <f t="shared" si="195"/>
        <v>1028.7815265210736</v>
      </c>
      <c r="R1842" s="4">
        <f t="shared" si="196"/>
        <v>452.6638716692724</v>
      </c>
      <c r="S1842" s="16">
        <v>0</v>
      </c>
      <c r="T1842" s="2">
        <f t="shared" si="197"/>
        <v>576.11765485180126</v>
      </c>
    </row>
    <row r="1843" spans="1:20" x14ac:dyDescent="0.25">
      <c r="A1843" s="22" t="s">
        <v>885</v>
      </c>
      <c r="B1843" s="5" t="s">
        <v>1149</v>
      </c>
      <c r="C1843" s="5" t="s">
        <v>1150</v>
      </c>
      <c r="D1843" s="5" t="s">
        <v>1353</v>
      </c>
      <c r="E1843" s="5" t="s">
        <v>1354</v>
      </c>
      <c r="F1843" s="5" t="s">
        <v>1809</v>
      </c>
      <c r="G1843" s="5" t="s">
        <v>1810</v>
      </c>
      <c r="H1843" s="5" t="s">
        <v>1393</v>
      </c>
      <c r="I1843" s="5" t="s">
        <v>1149</v>
      </c>
      <c r="J1843" s="5" t="s">
        <v>1150</v>
      </c>
      <c r="K1843" s="5" t="s">
        <v>1353</v>
      </c>
      <c r="L1843" s="5" t="s">
        <v>1399</v>
      </c>
      <c r="M1843" s="15"/>
      <c r="N1843" s="15"/>
      <c r="O1843" s="13">
        <v>0.85</v>
      </c>
      <c r="P1843" s="18">
        <v>21392.510999999999</v>
      </c>
      <c r="Q1843" s="4">
        <f t="shared" si="195"/>
        <v>11659.523967238832</v>
      </c>
      <c r="R1843" s="4">
        <f t="shared" si="196"/>
        <v>5130.1905455850865</v>
      </c>
      <c r="S1843" s="16">
        <v>0</v>
      </c>
      <c r="T1843" s="2">
        <f t="shared" si="197"/>
        <v>6529.333421653746</v>
      </c>
    </row>
    <row r="1844" spans="1:20" x14ac:dyDescent="0.25">
      <c r="A1844" s="22" t="s">
        <v>886</v>
      </c>
      <c r="B1844" s="5" t="s">
        <v>1211</v>
      </c>
      <c r="C1844" s="5" t="s">
        <v>1212</v>
      </c>
      <c r="D1844" s="5" t="s">
        <v>1348</v>
      </c>
      <c r="E1844" s="5" t="s">
        <v>1349</v>
      </c>
      <c r="F1844" s="5" t="s">
        <v>1603</v>
      </c>
      <c r="G1844" s="5" t="s">
        <v>1604</v>
      </c>
      <c r="H1844" s="5" t="s">
        <v>1402</v>
      </c>
      <c r="I1844" s="5" t="s">
        <v>1153</v>
      </c>
      <c r="J1844" s="5" t="s">
        <v>1154</v>
      </c>
      <c r="K1844" s="5" t="s">
        <v>1348</v>
      </c>
      <c r="L1844" s="5" t="s">
        <v>1407</v>
      </c>
      <c r="M1844" s="15"/>
      <c r="N1844" s="15"/>
      <c r="O1844" s="13">
        <v>0</v>
      </c>
      <c r="P1844" s="18">
        <v>0</v>
      </c>
      <c r="Q1844" s="4">
        <f t="shared" si="195"/>
        <v>0</v>
      </c>
      <c r="R1844" s="4">
        <f t="shared" si="196"/>
        <v>0</v>
      </c>
      <c r="S1844" s="16">
        <v>0</v>
      </c>
      <c r="T1844" s="2">
        <f t="shared" si="197"/>
        <v>0</v>
      </c>
    </row>
    <row r="1845" spans="1:20" x14ac:dyDescent="0.25">
      <c r="A1845" s="22" t="s">
        <v>886</v>
      </c>
      <c r="B1845" s="5" t="s">
        <v>1211</v>
      </c>
      <c r="C1845" s="5" t="s">
        <v>1212</v>
      </c>
      <c r="D1845" s="5" t="s">
        <v>1348</v>
      </c>
      <c r="E1845" s="5" t="s">
        <v>1349</v>
      </c>
      <c r="F1845" s="5" t="s">
        <v>1603</v>
      </c>
      <c r="G1845" s="5" t="s">
        <v>1604</v>
      </c>
      <c r="H1845" s="5" t="s">
        <v>1402</v>
      </c>
      <c r="I1845" s="5" t="s">
        <v>1211</v>
      </c>
      <c r="J1845" s="5" t="s">
        <v>1212</v>
      </c>
      <c r="K1845" s="5" t="s">
        <v>1348</v>
      </c>
      <c r="L1845" s="5" t="s">
        <v>1407</v>
      </c>
      <c r="M1845" s="15"/>
      <c r="N1845" s="15"/>
      <c r="O1845" s="13">
        <v>0.3</v>
      </c>
      <c r="P1845" s="18">
        <v>10053.957</v>
      </c>
      <c r="Q1845" s="4">
        <f t="shared" si="195"/>
        <v>5479.6911221449718</v>
      </c>
      <c r="R1845" s="4">
        <f t="shared" si="196"/>
        <v>2411.0640937437875</v>
      </c>
      <c r="S1845" s="16">
        <v>0</v>
      </c>
      <c r="T1845" s="2">
        <f t="shared" si="197"/>
        <v>3068.6270284011844</v>
      </c>
    </row>
    <row r="1846" spans="1:20" x14ac:dyDescent="0.25">
      <c r="A1846" s="22" t="s">
        <v>886</v>
      </c>
      <c r="B1846" s="5" t="s">
        <v>1211</v>
      </c>
      <c r="C1846" s="5" t="s">
        <v>1212</v>
      </c>
      <c r="D1846" s="5" t="s">
        <v>1348</v>
      </c>
      <c r="E1846" s="5" t="s">
        <v>1349</v>
      </c>
      <c r="F1846" s="5" t="s">
        <v>1605</v>
      </c>
      <c r="G1846" s="5" t="s">
        <v>1606</v>
      </c>
      <c r="H1846" s="5" t="s">
        <v>1393</v>
      </c>
      <c r="I1846" s="5" t="s">
        <v>1153</v>
      </c>
      <c r="J1846" s="5" t="s">
        <v>1154</v>
      </c>
      <c r="K1846" s="5" t="s">
        <v>1348</v>
      </c>
      <c r="L1846" s="5" t="s">
        <v>1407</v>
      </c>
      <c r="M1846" s="15"/>
      <c r="N1846" s="15"/>
      <c r="O1846" s="13">
        <v>0</v>
      </c>
      <c r="P1846" s="18">
        <v>0</v>
      </c>
      <c r="Q1846" s="4">
        <f t="shared" si="195"/>
        <v>0</v>
      </c>
      <c r="R1846" s="4">
        <f t="shared" si="196"/>
        <v>0</v>
      </c>
      <c r="S1846" s="16">
        <v>0</v>
      </c>
      <c r="T1846" s="2">
        <f t="shared" si="197"/>
        <v>0</v>
      </c>
    </row>
    <row r="1847" spans="1:20" x14ac:dyDescent="0.25">
      <c r="A1847" s="22" t="s">
        <v>886</v>
      </c>
      <c r="B1847" s="5" t="s">
        <v>1211</v>
      </c>
      <c r="C1847" s="5" t="s">
        <v>1212</v>
      </c>
      <c r="D1847" s="5" t="s">
        <v>1348</v>
      </c>
      <c r="E1847" s="5" t="s">
        <v>1349</v>
      </c>
      <c r="F1847" s="5" t="s">
        <v>1605</v>
      </c>
      <c r="G1847" s="5" t="s">
        <v>1606</v>
      </c>
      <c r="H1847" s="5" t="s">
        <v>1393</v>
      </c>
      <c r="I1847" s="5" t="s">
        <v>1211</v>
      </c>
      <c r="J1847" s="5" t="s">
        <v>1212</v>
      </c>
      <c r="K1847" s="5" t="s">
        <v>1348</v>
      </c>
      <c r="L1847" s="5" t="s">
        <v>1407</v>
      </c>
      <c r="M1847" s="15"/>
      <c r="N1847" s="15"/>
      <c r="O1847" s="13">
        <v>0.7</v>
      </c>
      <c r="P1847" s="18">
        <v>23459.233</v>
      </c>
      <c r="Q1847" s="4">
        <f t="shared" si="195"/>
        <v>12785.9459516716</v>
      </c>
      <c r="R1847" s="4">
        <f t="shared" si="196"/>
        <v>5625.8162187355038</v>
      </c>
      <c r="S1847" s="16">
        <v>0</v>
      </c>
      <c r="T1847" s="2">
        <f t="shared" si="197"/>
        <v>7160.1297329360959</v>
      </c>
    </row>
    <row r="1848" spans="1:20" x14ac:dyDescent="0.25">
      <c r="A1848" s="22" t="s">
        <v>887</v>
      </c>
      <c r="B1848" s="5" t="s">
        <v>1143</v>
      </c>
      <c r="C1848" s="5" t="s">
        <v>1144</v>
      </c>
      <c r="D1848" s="5" t="s">
        <v>1348</v>
      </c>
      <c r="E1848" s="5" t="s">
        <v>1349</v>
      </c>
      <c r="F1848" s="5" t="s">
        <v>2061</v>
      </c>
      <c r="G1848" s="5" t="s">
        <v>2062</v>
      </c>
      <c r="H1848" s="5" t="s">
        <v>1910</v>
      </c>
      <c r="I1848" s="5" t="s">
        <v>1143</v>
      </c>
      <c r="J1848" s="5" t="s">
        <v>1144</v>
      </c>
      <c r="K1848" s="5" t="s">
        <v>1348</v>
      </c>
      <c r="L1848" s="5" t="s">
        <v>1407</v>
      </c>
      <c r="M1848" s="15"/>
      <c r="N1848" s="15"/>
      <c r="O1848" s="13">
        <v>0.2</v>
      </c>
      <c r="P1848" s="18">
        <v>12437.176000000001</v>
      </c>
      <c r="Q1848" s="4">
        <f t="shared" si="195"/>
        <v>6778.6129293923295</v>
      </c>
      <c r="R1848" s="4">
        <f t="shared" si="196"/>
        <v>2982.589688932625</v>
      </c>
      <c r="S1848" s="16">
        <v>0</v>
      </c>
      <c r="T1848" s="2">
        <f t="shared" si="197"/>
        <v>3796.0232404597045</v>
      </c>
    </row>
    <row r="1849" spans="1:20" x14ac:dyDescent="0.25">
      <c r="A1849" s="22" t="s">
        <v>887</v>
      </c>
      <c r="B1849" s="5" t="s">
        <v>1143</v>
      </c>
      <c r="C1849" s="5" t="s">
        <v>1144</v>
      </c>
      <c r="D1849" s="5" t="s">
        <v>1348</v>
      </c>
      <c r="E1849" s="5" t="s">
        <v>1349</v>
      </c>
      <c r="F1849" s="5" t="s">
        <v>2398</v>
      </c>
      <c r="G1849" s="5" t="s">
        <v>2399</v>
      </c>
      <c r="H1849" s="5" t="s">
        <v>1910</v>
      </c>
      <c r="I1849" s="5" t="s">
        <v>1173</v>
      </c>
      <c r="J1849" s="5" t="s">
        <v>1174</v>
      </c>
      <c r="K1849" s="5" t="s">
        <v>1336</v>
      </c>
      <c r="L1849" s="5" t="s">
        <v>1352</v>
      </c>
      <c r="M1849" s="15"/>
      <c r="N1849" s="15"/>
      <c r="O1849" s="13">
        <v>0.2</v>
      </c>
      <c r="P1849" s="18">
        <v>12437.176000000001</v>
      </c>
      <c r="Q1849" s="4">
        <f t="shared" si="195"/>
        <v>6778.6129293923295</v>
      </c>
      <c r="R1849" s="4">
        <f t="shared" si="196"/>
        <v>2982.589688932625</v>
      </c>
      <c r="S1849" s="16">
        <v>0</v>
      </c>
      <c r="T1849" s="2">
        <f t="shared" si="197"/>
        <v>3796.0232404597045</v>
      </c>
    </row>
    <row r="1850" spans="1:20" x14ac:dyDescent="0.25">
      <c r="A1850" s="22" t="s">
        <v>887</v>
      </c>
      <c r="B1850" s="5" t="s">
        <v>1143</v>
      </c>
      <c r="C1850" s="5" t="s">
        <v>1144</v>
      </c>
      <c r="D1850" s="5" t="s">
        <v>1348</v>
      </c>
      <c r="E1850" s="5" t="s">
        <v>1349</v>
      </c>
      <c r="F1850" s="5" t="s">
        <v>1679</v>
      </c>
      <c r="G1850" s="5" t="s">
        <v>1680</v>
      </c>
      <c r="H1850" s="5" t="s">
        <v>1393</v>
      </c>
      <c r="I1850" s="5" t="s">
        <v>1143</v>
      </c>
      <c r="J1850" s="5" t="s">
        <v>1144</v>
      </c>
      <c r="K1850" s="5" t="s">
        <v>1348</v>
      </c>
      <c r="L1850" s="5" t="s">
        <v>1407</v>
      </c>
      <c r="M1850" s="15"/>
      <c r="N1850" s="15"/>
      <c r="O1850" s="13">
        <v>0.3</v>
      </c>
      <c r="P1850" s="18">
        <v>18655.763999999999</v>
      </c>
      <c r="Q1850" s="4">
        <f t="shared" si="195"/>
        <v>10167.919394088492</v>
      </c>
      <c r="R1850" s="4">
        <f t="shared" si="196"/>
        <v>4473.8845333989366</v>
      </c>
      <c r="S1850" s="16">
        <v>0</v>
      </c>
      <c r="T1850" s="2">
        <f t="shared" si="197"/>
        <v>5694.0348606895559</v>
      </c>
    </row>
    <row r="1851" spans="1:20" x14ac:dyDescent="0.25">
      <c r="A1851" s="22" t="s">
        <v>887</v>
      </c>
      <c r="B1851" s="5" t="s">
        <v>1143</v>
      </c>
      <c r="C1851" s="5" t="s">
        <v>1144</v>
      </c>
      <c r="D1851" s="5" t="s">
        <v>1348</v>
      </c>
      <c r="E1851" s="5" t="s">
        <v>1349</v>
      </c>
      <c r="F1851" s="5" t="s">
        <v>1837</v>
      </c>
      <c r="G1851" s="5" t="s">
        <v>1838</v>
      </c>
      <c r="H1851" s="5" t="s">
        <v>1402</v>
      </c>
      <c r="I1851" s="5" t="s">
        <v>1143</v>
      </c>
      <c r="J1851" s="5" t="s">
        <v>1144</v>
      </c>
      <c r="K1851" s="5" t="s">
        <v>1348</v>
      </c>
      <c r="L1851" s="5" t="s">
        <v>1407</v>
      </c>
      <c r="M1851" s="15"/>
      <c r="N1851" s="15"/>
      <c r="O1851" s="13">
        <v>0.3</v>
      </c>
      <c r="P1851" s="18">
        <v>18655.763999999999</v>
      </c>
      <c r="Q1851" s="4">
        <f t="shared" si="195"/>
        <v>10167.919394088492</v>
      </c>
      <c r="R1851" s="4">
        <f t="shared" si="196"/>
        <v>4473.8845333989366</v>
      </c>
      <c r="S1851" s="16">
        <v>0</v>
      </c>
      <c r="T1851" s="2">
        <f t="shared" si="197"/>
        <v>5694.0348606895559</v>
      </c>
    </row>
    <row r="1852" spans="1:20" x14ac:dyDescent="0.25">
      <c r="A1852" s="22" t="s">
        <v>888</v>
      </c>
      <c r="B1852" s="5" t="s">
        <v>1147</v>
      </c>
      <c r="C1852" s="5" t="s">
        <v>1148</v>
      </c>
      <c r="D1852" s="5" t="s">
        <v>1336</v>
      </c>
      <c r="E1852" s="5" t="s">
        <v>1352</v>
      </c>
      <c r="F1852" s="5" t="s">
        <v>1653</v>
      </c>
      <c r="G1852" s="5" t="s">
        <v>1654</v>
      </c>
      <c r="H1852" s="5" t="s">
        <v>1398</v>
      </c>
      <c r="I1852" s="5" t="s">
        <v>1147</v>
      </c>
      <c r="J1852" s="5" t="s">
        <v>1148</v>
      </c>
      <c r="K1852" s="5" t="s">
        <v>1336</v>
      </c>
      <c r="L1852" s="5" t="s">
        <v>1352</v>
      </c>
      <c r="M1852" s="15"/>
      <c r="N1852" s="15"/>
      <c r="O1852" s="13">
        <v>0.1</v>
      </c>
      <c r="P1852" s="18">
        <v>945.43100000000015</v>
      </c>
      <c r="Q1852" s="4">
        <f t="shared" si="195"/>
        <v>515.28665353359315</v>
      </c>
      <c r="R1852" s="4">
        <f t="shared" si="196"/>
        <v>226.72612755478099</v>
      </c>
      <c r="S1852" s="16">
        <v>0</v>
      </c>
      <c r="T1852" s="2">
        <f t="shared" si="197"/>
        <v>288.56052597881217</v>
      </c>
    </row>
    <row r="1853" spans="1:20" x14ac:dyDescent="0.25">
      <c r="A1853" s="22" t="s">
        <v>888</v>
      </c>
      <c r="B1853" s="5" t="s">
        <v>1147</v>
      </c>
      <c r="C1853" s="5" t="s">
        <v>1148</v>
      </c>
      <c r="D1853" s="5" t="s">
        <v>1336</v>
      </c>
      <c r="E1853" s="5" t="s">
        <v>1352</v>
      </c>
      <c r="F1853" s="5" t="s">
        <v>1653</v>
      </c>
      <c r="G1853" s="5" t="s">
        <v>1654</v>
      </c>
      <c r="H1853" s="5" t="s">
        <v>1398</v>
      </c>
      <c r="I1853" s="5" t="s">
        <v>1217</v>
      </c>
      <c r="J1853" s="5" t="s">
        <v>1218</v>
      </c>
      <c r="K1853" s="5" t="s">
        <v>1336</v>
      </c>
      <c r="L1853" s="5" t="s">
        <v>1352</v>
      </c>
      <c r="M1853" s="15"/>
      <c r="N1853" s="15"/>
      <c r="O1853" s="13">
        <v>0.1</v>
      </c>
      <c r="P1853" s="18">
        <v>945.43100000000015</v>
      </c>
      <c r="Q1853" s="4">
        <f t="shared" si="195"/>
        <v>515.28665353359315</v>
      </c>
      <c r="R1853" s="4">
        <f t="shared" si="196"/>
        <v>226.72612755478099</v>
      </c>
      <c r="S1853" s="16">
        <v>0</v>
      </c>
      <c r="T1853" s="2">
        <f t="shared" si="197"/>
        <v>288.56052597881217</v>
      </c>
    </row>
    <row r="1854" spans="1:20" x14ac:dyDescent="0.25">
      <c r="A1854" s="22" t="s">
        <v>888</v>
      </c>
      <c r="B1854" s="5" t="s">
        <v>1147</v>
      </c>
      <c r="C1854" s="5" t="s">
        <v>1148</v>
      </c>
      <c r="D1854" s="5" t="s">
        <v>1336</v>
      </c>
      <c r="E1854" s="5" t="s">
        <v>1352</v>
      </c>
      <c r="F1854" s="5" t="s">
        <v>1681</v>
      </c>
      <c r="G1854" s="5" t="s">
        <v>1682</v>
      </c>
      <c r="H1854" s="5" t="s">
        <v>1398</v>
      </c>
      <c r="I1854" s="5" t="s">
        <v>1147</v>
      </c>
      <c r="J1854" s="5" t="s">
        <v>1148</v>
      </c>
      <c r="K1854" s="5" t="s">
        <v>1336</v>
      </c>
      <c r="L1854" s="5" t="s">
        <v>1352</v>
      </c>
      <c r="M1854" s="15"/>
      <c r="N1854" s="15"/>
      <c r="O1854" s="13">
        <v>0.1</v>
      </c>
      <c r="P1854" s="18">
        <v>945.43100000000015</v>
      </c>
      <c r="Q1854" s="4">
        <f t="shared" si="195"/>
        <v>515.28665353359315</v>
      </c>
      <c r="R1854" s="4">
        <f t="shared" si="196"/>
        <v>226.72612755478099</v>
      </c>
      <c r="S1854" s="16">
        <v>0</v>
      </c>
      <c r="T1854" s="2">
        <f t="shared" si="197"/>
        <v>288.56052597881217</v>
      </c>
    </row>
    <row r="1855" spans="1:20" x14ac:dyDescent="0.25">
      <c r="A1855" s="22" t="s">
        <v>888</v>
      </c>
      <c r="B1855" s="5" t="s">
        <v>1147</v>
      </c>
      <c r="C1855" s="5" t="s">
        <v>1148</v>
      </c>
      <c r="D1855" s="5" t="s">
        <v>1336</v>
      </c>
      <c r="E1855" s="5" t="s">
        <v>1352</v>
      </c>
      <c r="F1855" s="5" t="s">
        <v>1681</v>
      </c>
      <c r="G1855" s="5" t="s">
        <v>1682</v>
      </c>
      <c r="H1855" s="5" t="s">
        <v>1398</v>
      </c>
      <c r="I1855" s="5" t="s">
        <v>1217</v>
      </c>
      <c r="J1855" s="5" t="s">
        <v>1218</v>
      </c>
      <c r="K1855" s="5" t="s">
        <v>1336</v>
      </c>
      <c r="L1855" s="5" t="s">
        <v>1352</v>
      </c>
      <c r="M1855" s="15"/>
      <c r="N1855" s="15"/>
      <c r="O1855" s="13">
        <v>0.1</v>
      </c>
      <c r="P1855" s="18">
        <v>945.43100000000015</v>
      </c>
      <c r="Q1855" s="4">
        <f t="shared" si="195"/>
        <v>515.28665353359315</v>
      </c>
      <c r="R1855" s="4">
        <f t="shared" si="196"/>
        <v>226.72612755478099</v>
      </c>
      <c r="S1855" s="16">
        <v>0</v>
      </c>
      <c r="T1855" s="2">
        <f t="shared" si="197"/>
        <v>288.56052597881217</v>
      </c>
    </row>
    <row r="1856" spans="1:20" x14ac:dyDescent="0.25">
      <c r="A1856" s="22" t="s">
        <v>888</v>
      </c>
      <c r="B1856" s="5" t="s">
        <v>1147</v>
      </c>
      <c r="C1856" s="5" t="s">
        <v>1148</v>
      </c>
      <c r="D1856" s="5" t="s">
        <v>1336</v>
      </c>
      <c r="E1856" s="5" t="s">
        <v>1352</v>
      </c>
      <c r="F1856" s="5" t="s">
        <v>2434</v>
      </c>
      <c r="G1856" s="5" t="s">
        <v>2435</v>
      </c>
      <c r="H1856" s="5" t="s">
        <v>1393</v>
      </c>
      <c r="I1856" s="5" t="s">
        <v>1147</v>
      </c>
      <c r="J1856" s="5" t="s">
        <v>1148</v>
      </c>
      <c r="K1856" s="5" t="s">
        <v>1336</v>
      </c>
      <c r="L1856" s="5" t="s">
        <v>1352</v>
      </c>
      <c r="M1856" s="15"/>
      <c r="N1856" s="15"/>
      <c r="O1856" s="13">
        <v>0.3</v>
      </c>
      <c r="P1856" s="18">
        <v>2836.2930000000001</v>
      </c>
      <c r="Q1856" s="4">
        <f t="shared" si="195"/>
        <v>1545.8599606007792</v>
      </c>
      <c r="R1856" s="4">
        <f t="shared" si="196"/>
        <v>680.17838266434285</v>
      </c>
      <c r="S1856" s="16">
        <v>0</v>
      </c>
      <c r="T1856" s="2">
        <f t="shared" si="197"/>
        <v>865.68157793643638</v>
      </c>
    </row>
    <row r="1857" spans="1:20" x14ac:dyDescent="0.25">
      <c r="A1857" s="22" t="s">
        <v>888</v>
      </c>
      <c r="B1857" s="5" t="s">
        <v>1147</v>
      </c>
      <c r="C1857" s="5" t="s">
        <v>1148</v>
      </c>
      <c r="D1857" s="5" t="s">
        <v>1336</v>
      </c>
      <c r="E1857" s="5" t="s">
        <v>1352</v>
      </c>
      <c r="F1857" s="5" t="s">
        <v>2434</v>
      </c>
      <c r="G1857" s="5" t="s">
        <v>2435</v>
      </c>
      <c r="H1857" s="5" t="s">
        <v>1393</v>
      </c>
      <c r="I1857" s="5" t="s">
        <v>1217</v>
      </c>
      <c r="J1857" s="5" t="s">
        <v>1218</v>
      </c>
      <c r="K1857" s="5" t="s">
        <v>1336</v>
      </c>
      <c r="L1857" s="5" t="s">
        <v>1352</v>
      </c>
      <c r="M1857" s="15"/>
      <c r="N1857" s="15"/>
      <c r="O1857" s="13">
        <v>0.3</v>
      </c>
      <c r="P1857" s="18">
        <v>2836.2930000000001</v>
      </c>
      <c r="Q1857" s="4">
        <f t="shared" si="195"/>
        <v>1545.8599606007792</v>
      </c>
      <c r="R1857" s="4">
        <f t="shared" si="196"/>
        <v>680.17838266434285</v>
      </c>
      <c r="S1857" s="16">
        <v>0</v>
      </c>
      <c r="T1857" s="2">
        <f t="shared" si="197"/>
        <v>865.68157793643638</v>
      </c>
    </row>
    <row r="1858" spans="1:20" x14ac:dyDescent="0.25">
      <c r="A1858" s="22" t="s">
        <v>889</v>
      </c>
      <c r="B1858" s="5" t="s">
        <v>1157</v>
      </c>
      <c r="C1858" s="5" t="s">
        <v>1158</v>
      </c>
      <c r="D1858" s="5" t="s">
        <v>1357</v>
      </c>
      <c r="E1858" s="5" t="s">
        <v>1358</v>
      </c>
      <c r="F1858" s="5" t="s">
        <v>1917</v>
      </c>
      <c r="G1858" s="5" t="s">
        <v>1918</v>
      </c>
      <c r="H1858" s="5" t="s">
        <v>1393</v>
      </c>
      <c r="I1858" s="5" t="s">
        <v>1157</v>
      </c>
      <c r="J1858" s="5" t="s">
        <v>1158</v>
      </c>
      <c r="K1858" s="5" t="s">
        <v>1357</v>
      </c>
      <c r="L1858" s="5" t="s">
        <v>1433</v>
      </c>
      <c r="M1858" s="15"/>
      <c r="N1858" s="15"/>
      <c r="O1858" s="13">
        <v>0.9</v>
      </c>
      <c r="P1858" s="18">
        <v>4508.8829999999998</v>
      </c>
      <c r="Q1858" s="4">
        <f t="shared" si="195"/>
        <v>2457.4688499155491</v>
      </c>
      <c r="R1858" s="4">
        <f t="shared" si="196"/>
        <v>1081.2862939628417</v>
      </c>
      <c r="S1858" s="16">
        <v>0</v>
      </c>
      <c r="T1858" s="2">
        <f t="shared" si="197"/>
        <v>1376.1825559527074</v>
      </c>
    </row>
    <row r="1859" spans="1:20" x14ac:dyDescent="0.25">
      <c r="A1859" s="22" t="s">
        <v>889</v>
      </c>
      <c r="B1859" s="5" t="s">
        <v>1157</v>
      </c>
      <c r="C1859" s="5" t="s">
        <v>1158</v>
      </c>
      <c r="D1859" s="5" t="s">
        <v>1357</v>
      </c>
      <c r="E1859" s="5" t="s">
        <v>1358</v>
      </c>
      <c r="F1859" s="5" t="s">
        <v>1649</v>
      </c>
      <c r="G1859" s="5" t="s">
        <v>1650</v>
      </c>
      <c r="H1859" s="5" t="s">
        <v>1398</v>
      </c>
      <c r="I1859" s="5" t="s">
        <v>1141</v>
      </c>
      <c r="J1859" s="5" t="s">
        <v>1142</v>
      </c>
      <c r="K1859" s="5" t="s">
        <v>1336</v>
      </c>
      <c r="L1859" s="5" t="s">
        <v>1352</v>
      </c>
      <c r="M1859" s="15"/>
      <c r="N1859" s="15"/>
      <c r="O1859" s="13">
        <v>0.05</v>
      </c>
      <c r="P1859" s="18">
        <v>250.49350000000001</v>
      </c>
      <c r="Q1859" s="4">
        <f t="shared" si="195"/>
        <v>136.5260472175305</v>
      </c>
      <c r="R1859" s="4">
        <f t="shared" si="196"/>
        <v>60.071460775713419</v>
      </c>
      <c r="S1859" s="16">
        <v>0</v>
      </c>
      <c r="T1859" s="2">
        <f t="shared" si="197"/>
        <v>76.454586441817085</v>
      </c>
    </row>
    <row r="1860" spans="1:20" x14ac:dyDescent="0.25">
      <c r="A1860" s="22" t="s">
        <v>889</v>
      </c>
      <c r="B1860" s="5" t="s">
        <v>1157</v>
      </c>
      <c r="C1860" s="5" t="s">
        <v>1158</v>
      </c>
      <c r="D1860" s="5" t="s">
        <v>1357</v>
      </c>
      <c r="E1860" s="5" t="s">
        <v>1358</v>
      </c>
      <c r="F1860" s="5" t="s">
        <v>1915</v>
      </c>
      <c r="G1860" s="5" t="s">
        <v>1916</v>
      </c>
      <c r="H1860" s="5" t="s">
        <v>1398</v>
      </c>
      <c r="I1860" s="5" t="s">
        <v>1193</v>
      </c>
      <c r="J1860" s="5" t="s">
        <v>1194</v>
      </c>
      <c r="K1860" s="5" t="s">
        <v>1357</v>
      </c>
      <c r="L1860" s="5" t="s">
        <v>1433</v>
      </c>
      <c r="M1860" s="15"/>
      <c r="N1860" s="15"/>
      <c r="O1860" s="13">
        <v>0.02</v>
      </c>
      <c r="P1860" s="18">
        <v>100.1974</v>
      </c>
      <c r="Q1860" s="4">
        <f t="shared" si="195"/>
        <v>54.610418887012209</v>
      </c>
      <c r="R1860" s="4">
        <f t="shared" si="196"/>
        <v>24.028584310285371</v>
      </c>
      <c r="S1860" s="16">
        <v>0</v>
      </c>
      <c r="T1860" s="2">
        <f t="shared" si="197"/>
        <v>30.581834576726838</v>
      </c>
    </row>
    <row r="1861" spans="1:20" x14ac:dyDescent="0.25">
      <c r="A1861" s="22" t="s">
        <v>889</v>
      </c>
      <c r="B1861" s="5" t="s">
        <v>1157</v>
      </c>
      <c r="C1861" s="5" t="s">
        <v>1158</v>
      </c>
      <c r="D1861" s="5" t="s">
        <v>1357</v>
      </c>
      <c r="E1861" s="5" t="s">
        <v>1358</v>
      </c>
      <c r="F1861" s="5" t="s">
        <v>1915</v>
      </c>
      <c r="G1861" s="5" t="s">
        <v>1916</v>
      </c>
      <c r="H1861" s="5" t="s">
        <v>1398</v>
      </c>
      <c r="I1861" s="5" t="s">
        <v>1195</v>
      </c>
      <c r="J1861" s="5" t="s">
        <v>1196</v>
      </c>
      <c r="K1861" s="5" t="s">
        <v>1357</v>
      </c>
      <c r="L1861" s="5" t="s">
        <v>1433</v>
      </c>
      <c r="M1861" s="15"/>
      <c r="N1861" s="15"/>
      <c r="O1861" s="13">
        <v>0.03</v>
      </c>
      <c r="P1861" s="18">
        <v>150.2961</v>
      </c>
      <c r="Q1861" s="4">
        <f t="shared" ref="Q1861:Q1924" si="198">P1861*$Q$2</f>
        <v>81.915628330518302</v>
      </c>
      <c r="R1861" s="4">
        <f t="shared" ref="R1861:R1924" si="199">0.44*Q1861</f>
        <v>36.042876465428051</v>
      </c>
      <c r="S1861" s="16">
        <v>0</v>
      </c>
      <c r="T1861" s="2">
        <f t="shared" si="197"/>
        <v>45.872751865090251</v>
      </c>
    </row>
    <row r="1862" spans="1:20" x14ac:dyDescent="0.25">
      <c r="A1862" s="22" t="s">
        <v>890</v>
      </c>
      <c r="B1862" s="5" t="s">
        <v>1205</v>
      </c>
      <c r="C1862" s="5" t="s">
        <v>1206</v>
      </c>
      <c r="D1862" s="5" t="s">
        <v>1363</v>
      </c>
      <c r="E1862" s="5" t="s">
        <v>1349</v>
      </c>
      <c r="F1862" s="5" t="s">
        <v>1904</v>
      </c>
      <c r="G1862" s="5" t="s">
        <v>1905</v>
      </c>
      <c r="H1862" s="5" t="s">
        <v>1402</v>
      </c>
      <c r="I1862" s="5" t="s">
        <v>1177</v>
      </c>
      <c r="J1862" s="5" t="s">
        <v>1178</v>
      </c>
      <c r="K1862" s="5" t="s">
        <v>1336</v>
      </c>
      <c r="L1862" s="5" t="s">
        <v>1352</v>
      </c>
      <c r="M1862" s="15"/>
      <c r="N1862" s="15"/>
      <c r="O1862" s="13">
        <v>0.03</v>
      </c>
      <c r="P1862" s="18">
        <v>36.1845</v>
      </c>
      <c r="Q1862" s="4">
        <f t="shared" si="198"/>
        <v>19.721576629903502</v>
      </c>
      <c r="R1862" s="4">
        <f t="shared" si="199"/>
        <v>8.6774937171575406</v>
      </c>
      <c r="S1862" s="16">
        <v>0</v>
      </c>
      <c r="T1862" s="2">
        <f t="shared" si="197"/>
        <v>11.044082912745962</v>
      </c>
    </row>
    <row r="1863" spans="1:20" x14ac:dyDescent="0.25">
      <c r="A1863" s="22" t="s">
        <v>890</v>
      </c>
      <c r="B1863" s="5" t="s">
        <v>1205</v>
      </c>
      <c r="C1863" s="5" t="s">
        <v>1206</v>
      </c>
      <c r="D1863" s="5" t="s">
        <v>1363</v>
      </c>
      <c r="E1863" s="5" t="s">
        <v>1349</v>
      </c>
      <c r="F1863" s="5" t="s">
        <v>1683</v>
      </c>
      <c r="G1863" s="5" t="s">
        <v>1684</v>
      </c>
      <c r="H1863" s="5" t="s">
        <v>1402</v>
      </c>
      <c r="I1863" s="5" t="s">
        <v>1225</v>
      </c>
      <c r="J1863" s="5" t="s">
        <v>1226</v>
      </c>
      <c r="K1863" s="5" t="s">
        <v>1363</v>
      </c>
      <c r="L1863" s="5" t="s">
        <v>1407</v>
      </c>
      <c r="M1863" s="15"/>
      <c r="N1863" s="15"/>
      <c r="O1863" s="13">
        <v>0.12</v>
      </c>
      <c r="P1863" s="18">
        <v>144.738</v>
      </c>
      <c r="Q1863" s="4">
        <f t="shared" si="198"/>
        <v>78.88630651961401</v>
      </c>
      <c r="R1863" s="4">
        <f t="shared" si="199"/>
        <v>34.709974868630162</v>
      </c>
      <c r="S1863" s="16">
        <v>0</v>
      </c>
      <c r="T1863" s="2">
        <f t="shared" si="197"/>
        <v>44.176331650983848</v>
      </c>
    </row>
    <row r="1864" spans="1:20" x14ac:dyDescent="0.25">
      <c r="A1864" s="22" t="s">
        <v>890</v>
      </c>
      <c r="B1864" s="5" t="s">
        <v>1205</v>
      </c>
      <c r="C1864" s="5" t="s">
        <v>1206</v>
      </c>
      <c r="D1864" s="5" t="s">
        <v>1363</v>
      </c>
      <c r="E1864" s="5" t="s">
        <v>1349</v>
      </c>
      <c r="F1864" s="5" t="s">
        <v>1523</v>
      </c>
      <c r="G1864" s="5" t="s">
        <v>1524</v>
      </c>
      <c r="H1864" s="5" t="s">
        <v>1402</v>
      </c>
      <c r="I1864" s="5" t="s">
        <v>1143</v>
      </c>
      <c r="J1864" s="5" t="s">
        <v>1144</v>
      </c>
      <c r="K1864" s="5" t="s">
        <v>1348</v>
      </c>
      <c r="L1864" s="5" t="s">
        <v>1407</v>
      </c>
      <c r="M1864" s="15"/>
      <c r="N1864" s="15"/>
      <c r="O1864" s="13">
        <v>0.12</v>
      </c>
      <c r="P1864" s="18">
        <v>144.738</v>
      </c>
      <c r="Q1864" s="4">
        <f t="shared" si="198"/>
        <v>78.88630651961401</v>
      </c>
      <c r="R1864" s="4">
        <f t="shared" si="199"/>
        <v>34.709974868630162</v>
      </c>
      <c r="S1864" s="16">
        <v>0</v>
      </c>
      <c r="T1864" s="2">
        <f t="shared" si="197"/>
        <v>44.176331650983848</v>
      </c>
    </row>
    <row r="1865" spans="1:20" x14ac:dyDescent="0.25">
      <c r="A1865" s="22" t="s">
        <v>890</v>
      </c>
      <c r="B1865" s="5" t="s">
        <v>1205</v>
      </c>
      <c r="C1865" s="5" t="s">
        <v>1206</v>
      </c>
      <c r="D1865" s="5" t="s">
        <v>1363</v>
      </c>
      <c r="E1865" s="5" t="s">
        <v>1349</v>
      </c>
      <c r="F1865" s="5" t="s">
        <v>2436</v>
      </c>
      <c r="G1865" s="5" t="s">
        <v>2437</v>
      </c>
      <c r="H1865" s="5" t="s">
        <v>1393</v>
      </c>
      <c r="I1865" s="5" t="s">
        <v>1205</v>
      </c>
      <c r="J1865" s="5" t="s">
        <v>1206</v>
      </c>
      <c r="K1865" s="5" t="s">
        <v>1363</v>
      </c>
      <c r="L1865" s="5" t="s">
        <v>1407</v>
      </c>
      <c r="M1865" s="15"/>
      <c r="N1865" s="15"/>
      <c r="O1865" s="13">
        <v>0.51</v>
      </c>
      <c r="P1865" s="18">
        <v>615.13650000000007</v>
      </c>
      <c r="Q1865" s="4">
        <f t="shared" si="198"/>
        <v>335.26680270835959</v>
      </c>
      <c r="R1865" s="4">
        <f t="shared" si="199"/>
        <v>147.51739319167822</v>
      </c>
      <c r="S1865" s="16">
        <v>0</v>
      </c>
      <c r="T1865" s="2">
        <f t="shared" si="197"/>
        <v>187.74940951668137</v>
      </c>
    </row>
    <row r="1866" spans="1:20" x14ac:dyDescent="0.25">
      <c r="A1866" s="22" t="s">
        <v>890</v>
      </c>
      <c r="B1866" s="5" t="s">
        <v>1205</v>
      </c>
      <c r="C1866" s="5" t="s">
        <v>1206</v>
      </c>
      <c r="D1866" s="5" t="s">
        <v>1363</v>
      </c>
      <c r="E1866" s="5" t="s">
        <v>1349</v>
      </c>
      <c r="F1866" s="5" t="s">
        <v>2438</v>
      </c>
      <c r="G1866" s="5" t="s">
        <v>2439</v>
      </c>
      <c r="H1866" s="5" t="s">
        <v>1402</v>
      </c>
      <c r="I1866" s="5" t="s">
        <v>1205</v>
      </c>
      <c r="J1866" s="5" t="s">
        <v>1206</v>
      </c>
      <c r="K1866" s="5" t="s">
        <v>1363</v>
      </c>
      <c r="L1866" s="5" t="s">
        <v>1407</v>
      </c>
      <c r="M1866" s="15"/>
      <c r="N1866" s="15"/>
      <c r="O1866" s="13">
        <v>0.12</v>
      </c>
      <c r="P1866" s="18">
        <v>144.738</v>
      </c>
      <c r="Q1866" s="4">
        <f t="shared" si="198"/>
        <v>78.88630651961401</v>
      </c>
      <c r="R1866" s="4">
        <f t="shared" si="199"/>
        <v>34.709974868630162</v>
      </c>
      <c r="S1866" s="16">
        <v>0</v>
      </c>
      <c r="T1866" s="2">
        <f t="shared" si="197"/>
        <v>44.176331650983848</v>
      </c>
    </row>
    <row r="1867" spans="1:20" x14ac:dyDescent="0.25">
      <c r="A1867" s="22" t="s">
        <v>890</v>
      </c>
      <c r="B1867" s="5" t="s">
        <v>1205</v>
      </c>
      <c r="C1867" s="5" t="s">
        <v>1206</v>
      </c>
      <c r="D1867" s="5" t="s">
        <v>1363</v>
      </c>
      <c r="E1867" s="5" t="s">
        <v>1349</v>
      </c>
      <c r="F1867" s="5" t="s">
        <v>2440</v>
      </c>
      <c r="G1867" s="5" t="s">
        <v>2441</v>
      </c>
      <c r="H1867" s="5" t="s">
        <v>1402</v>
      </c>
      <c r="I1867" s="5" t="s">
        <v>1225</v>
      </c>
      <c r="J1867" s="5" t="s">
        <v>1226</v>
      </c>
      <c r="K1867" s="5" t="s">
        <v>1363</v>
      </c>
      <c r="L1867" s="5" t="s">
        <v>1407</v>
      </c>
      <c r="M1867" s="15"/>
      <c r="N1867" s="15"/>
      <c r="O1867" s="13">
        <v>0.1</v>
      </c>
      <c r="P1867" s="18">
        <v>120.61500000000001</v>
      </c>
      <c r="Q1867" s="4">
        <f t="shared" si="198"/>
        <v>65.738588766345018</v>
      </c>
      <c r="R1867" s="4">
        <f t="shared" si="199"/>
        <v>28.924979057191809</v>
      </c>
      <c r="S1867" s="16">
        <v>0</v>
      </c>
      <c r="T1867" s="2">
        <f t="shared" si="197"/>
        <v>36.813609709153212</v>
      </c>
    </row>
    <row r="1868" spans="1:20" x14ac:dyDescent="0.25">
      <c r="A1868" s="22" t="s">
        <v>891</v>
      </c>
      <c r="B1868" s="5" t="s">
        <v>1147</v>
      </c>
      <c r="C1868" s="5" t="s">
        <v>1148</v>
      </c>
      <c r="D1868" s="5" t="s">
        <v>1336</v>
      </c>
      <c r="E1868" s="5" t="s">
        <v>1352</v>
      </c>
      <c r="F1868" s="5" t="s">
        <v>1741</v>
      </c>
      <c r="G1868" s="5" t="s">
        <v>1742</v>
      </c>
      <c r="H1868" s="5" t="s">
        <v>1393</v>
      </c>
      <c r="I1868" s="5" t="s">
        <v>1147</v>
      </c>
      <c r="J1868" s="5" t="s">
        <v>1148</v>
      </c>
      <c r="K1868" s="5" t="s">
        <v>1336</v>
      </c>
      <c r="L1868" s="5" t="s">
        <v>1352</v>
      </c>
      <c r="M1868" s="15"/>
      <c r="N1868" s="15"/>
      <c r="O1868" s="13">
        <v>1</v>
      </c>
      <c r="P1868" s="18">
        <v>41909.03</v>
      </c>
      <c r="Q1868" s="4">
        <f t="shared" si="198"/>
        <v>22841.607501276092</v>
      </c>
      <c r="R1868" s="4">
        <f t="shared" si="199"/>
        <v>10050.307300561481</v>
      </c>
      <c r="S1868" s="16">
        <v>0</v>
      </c>
      <c r="T1868" s="2">
        <f t="shared" si="197"/>
        <v>12791.300200714611</v>
      </c>
    </row>
    <row r="1869" spans="1:20" x14ac:dyDescent="0.25">
      <c r="A1869" s="22" t="s">
        <v>892</v>
      </c>
      <c r="B1869" s="5" t="s">
        <v>1205</v>
      </c>
      <c r="C1869" s="5" t="s">
        <v>1206</v>
      </c>
      <c r="D1869" s="5" t="s">
        <v>1363</v>
      </c>
      <c r="E1869" s="5" t="s">
        <v>1349</v>
      </c>
      <c r="F1869" s="5" t="s">
        <v>1579</v>
      </c>
      <c r="G1869" s="5" t="s">
        <v>1580</v>
      </c>
      <c r="H1869" s="5" t="s">
        <v>1393</v>
      </c>
      <c r="I1869" s="5" t="s">
        <v>1205</v>
      </c>
      <c r="J1869" s="5" t="s">
        <v>1206</v>
      </c>
      <c r="K1869" s="5" t="s">
        <v>1363</v>
      </c>
      <c r="L1869" s="5" t="s">
        <v>1407</v>
      </c>
      <c r="M1869" s="15"/>
      <c r="N1869" s="15"/>
      <c r="O1869" s="13">
        <v>0.34</v>
      </c>
      <c r="P1869" s="18">
        <v>4200.4314000000004</v>
      </c>
      <c r="Q1869" s="4">
        <f t="shared" si="198"/>
        <v>2289.3539978099147</v>
      </c>
      <c r="R1869" s="4">
        <f t="shared" si="199"/>
        <v>1007.3157590363625</v>
      </c>
      <c r="S1869" s="16">
        <v>0</v>
      </c>
      <c r="T1869" s="2">
        <f t="shared" si="197"/>
        <v>1282.0382387735522</v>
      </c>
    </row>
    <row r="1870" spans="1:20" x14ac:dyDescent="0.25">
      <c r="A1870" s="22" t="s">
        <v>892</v>
      </c>
      <c r="B1870" s="5" t="s">
        <v>1205</v>
      </c>
      <c r="C1870" s="5" t="s">
        <v>1206</v>
      </c>
      <c r="D1870" s="5" t="s">
        <v>1363</v>
      </c>
      <c r="E1870" s="5" t="s">
        <v>1349</v>
      </c>
      <c r="F1870" s="5" t="s">
        <v>1581</v>
      </c>
      <c r="G1870" s="5" t="s">
        <v>1582</v>
      </c>
      <c r="H1870" s="5" t="s">
        <v>1402</v>
      </c>
      <c r="I1870" s="5" t="s">
        <v>1143</v>
      </c>
      <c r="J1870" s="5" t="s">
        <v>1144</v>
      </c>
      <c r="K1870" s="5" t="s">
        <v>1348</v>
      </c>
      <c r="L1870" s="5" t="s">
        <v>1407</v>
      </c>
      <c r="M1870" s="15"/>
      <c r="N1870" s="15"/>
      <c r="O1870" s="13">
        <v>0.33</v>
      </c>
      <c r="P1870" s="18">
        <v>4076.8892999999998</v>
      </c>
      <c r="Q1870" s="4">
        <f t="shared" si="198"/>
        <v>2222.0200566978579</v>
      </c>
      <c r="R1870" s="4">
        <f t="shared" si="199"/>
        <v>977.68882494705747</v>
      </c>
      <c r="S1870" s="16">
        <v>0</v>
      </c>
      <c r="T1870" s="2">
        <f t="shared" si="197"/>
        <v>1244.3312317508003</v>
      </c>
    </row>
    <row r="1871" spans="1:20" x14ac:dyDescent="0.25">
      <c r="A1871" s="22" t="s">
        <v>892</v>
      </c>
      <c r="B1871" s="5" t="s">
        <v>1205</v>
      </c>
      <c r="C1871" s="5" t="s">
        <v>1206</v>
      </c>
      <c r="D1871" s="5" t="s">
        <v>1363</v>
      </c>
      <c r="E1871" s="5" t="s">
        <v>1349</v>
      </c>
      <c r="F1871" s="5" t="s">
        <v>1501</v>
      </c>
      <c r="G1871" s="5" t="s">
        <v>1502</v>
      </c>
      <c r="H1871" s="5" t="s">
        <v>1402</v>
      </c>
      <c r="I1871" s="5" t="s">
        <v>1143</v>
      </c>
      <c r="J1871" s="5" t="s">
        <v>1144</v>
      </c>
      <c r="K1871" s="5" t="s">
        <v>1348</v>
      </c>
      <c r="L1871" s="5" t="s">
        <v>1407</v>
      </c>
      <c r="M1871" s="15"/>
      <c r="N1871" s="15"/>
      <c r="O1871" s="13">
        <v>0.33</v>
      </c>
      <c r="P1871" s="18">
        <v>4076.8892999999998</v>
      </c>
      <c r="Q1871" s="4">
        <f t="shared" si="198"/>
        <v>2222.0200566978579</v>
      </c>
      <c r="R1871" s="4">
        <f t="shared" si="199"/>
        <v>977.68882494705747</v>
      </c>
      <c r="S1871" s="16">
        <v>0</v>
      </c>
      <c r="T1871" s="2">
        <f t="shared" si="197"/>
        <v>1244.3312317508003</v>
      </c>
    </row>
    <row r="1872" spans="1:20" x14ac:dyDescent="0.25">
      <c r="A1872" s="22" t="s">
        <v>893</v>
      </c>
      <c r="B1872" s="5" t="s">
        <v>1143</v>
      </c>
      <c r="C1872" s="5" t="s">
        <v>1144</v>
      </c>
      <c r="D1872" s="5" t="s">
        <v>1348</v>
      </c>
      <c r="E1872" s="5" t="s">
        <v>1349</v>
      </c>
      <c r="F1872" s="5" t="s">
        <v>1579</v>
      </c>
      <c r="G1872" s="5" t="s">
        <v>1580</v>
      </c>
      <c r="H1872" s="5" t="s">
        <v>1393</v>
      </c>
      <c r="I1872" s="5" t="s">
        <v>1205</v>
      </c>
      <c r="J1872" s="5" t="s">
        <v>1206</v>
      </c>
      <c r="K1872" s="5" t="s">
        <v>1363</v>
      </c>
      <c r="L1872" s="5" t="s">
        <v>1407</v>
      </c>
      <c r="M1872" s="15"/>
      <c r="N1872" s="15"/>
      <c r="O1872" s="13">
        <v>0.34</v>
      </c>
      <c r="P1872" s="18">
        <v>1227.3592000000001</v>
      </c>
      <c r="Q1872" s="4">
        <f t="shared" si="198"/>
        <v>668.94550194743772</v>
      </c>
      <c r="R1872" s="4">
        <f t="shared" si="199"/>
        <v>294.33602085687261</v>
      </c>
      <c r="S1872" s="16">
        <v>0</v>
      </c>
      <c r="T1872" s="2">
        <f t="shared" si="197"/>
        <v>374.60948109056511</v>
      </c>
    </row>
    <row r="1873" spans="1:20" x14ac:dyDescent="0.25">
      <c r="A1873" s="22" t="s">
        <v>893</v>
      </c>
      <c r="B1873" s="5" t="s">
        <v>1143</v>
      </c>
      <c r="C1873" s="5" t="s">
        <v>1144</v>
      </c>
      <c r="D1873" s="5" t="s">
        <v>1348</v>
      </c>
      <c r="E1873" s="5" t="s">
        <v>1349</v>
      </c>
      <c r="F1873" s="5" t="s">
        <v>1581</v>
      </c>
      <c r="G1873" s="5" t="s">
        <v>1582</v>
      </c>
      <c r="H1873" s="5" t="s">
        <v>1402</v>
      </c>
      <c r="I1873" s="5" t="s">
        <v>1143</v>
      </c>
      <c r="J1873" s="5" t="s">
        <v>1144</v>
      </c>
      <c r="K1873" s="5" t="s">
        <v>1348</v>
      </c>
      <c r="L1873" s="5" t="s">
        <v>1407</v>
      </c>
      <c r="M1873" s="15"/>
      <c r="N1873" s="15"/>
      <c r="O1873" s="13">
        <v>0.33</v>
      </c>
      <c r="P1873" s="18">
        <v>1191.2604000000001</v>
      </c>
      <c r="Q1873" s="4">
        <f t="shared" si="198"/>
        <v>649.27063424310131</v>
      </c>
      <c r="R1873" s="4">
        <f t="shared" si="199"/>
        <v>285.67907906696456</v>
      </c>
      <c r="S1873" s="16">
        <v>0</v>
      </c>
      <c r="T1873" s="2">
        <f t="shared" si="197"/>
        <v>363.59155517613675</v>
      </c>
    </row>
    <row r="1874" spans="1:20" x14ac:dyDescent="0.25">
      <c r="A1874" s="22" t="s">
        <v>893</v>
      </c>
      <c r="B1874" s="5" t="s">
        <v>1143</v>
      </c>
      <c r="C1874" s="5" t="s">
        <v>1144</v>
      </c>
      <c r="D1874" s="5" t="s">
        <v>1348</v>
      </c>
      <c r="E1874" s="5" t="s">
        <v>1349</v>
      </c>
      <c r="F1874" s="5" t="s">
        <v>1501</v>
      </c>
      <c r="G1874" s="5" t="s">
        <v>1502</v>
      </c>
      <c r="H1874" s="5" t="s">
        <v>1402</v>
      </c>
      <c r="I1874" s="5" t="s">
        <v>1143</v>
      </c>
      <c r="J1874" s="5" t="s">
        <v>1144</v>
      </c>
      <c r="K1874" s="5" t="s">
        <v>1348</v>
      </c>
      <c r="L1874" s="5" t="s">
        <v>1407</v>
      </c>
      <c r="M1874" s="15"/>
      <c r="N1874" s="15"/>
      <c r="O1874" s="13">
        <v>0.33</v>
      </c>
      <c r="P1874" s="18">
        <v>1191.2604000000001</v>
      </c>
      <c r="Q1874" s="4">
        <f t="shared" si="198"/>
        <v>649.27063424310131</v>
      </c>
      <c r="R1874" s="4">
        <f t="shared" si="199"/>
        <v>285.67907906696456</v>
      </c>
      <c r="S1874" s="16">
        <v>0</v>
      </c>
      <c r="T1874" s="2">
        <f t="shared" si="197"/>
        <v>363.59155517613675</v>
      </c>
    </row>
    <row r="1875" spans="1:20" x14ac:dyDescent="0.25">
      <c r="A1875" s="22" t="s">
        <v>894</v>
      </c>
      <c r="B1875" s="5" t="s">
        <v>1143</v>
      </c>
      <c r="C1875" s="5" t="s">
        <v>1144</v>
      </c>
      <c r="D1875" s="5" t="s">
        <v>1348</v>
      </c>
      <c r="E1875" s="5" t="s">
        <v>1349</v>
      </c>
      <c r="F1875" s="5" t="s">
        <v>1579</v>
      </c>
      <c r="G1875" s="5" t="s">
        <v>1580</v>
      </c>
      <c r="H1875" s="5" t="s">
        <v>1393</v>
      </c>
      <c r="I1875" s="5" t="s">
        <v>1205</v>
      </c>
      <c r="J1875" s="5" t="s">
        <v>1206</v>
      </c>
      <c r="K1875" s="5" t="s">
        <v>1363</v>
      </c>
      <c r="L1875" s="5" t="s">
        <v>1407</v>
      </c>
      <c r="M1875" s="15"/>
      <c r="N1875" s="15"/>
      <c r="O1875" s="13">
        <v>0.34</v>
      </c>
      <c r="P1875" s="18">
        <v>1463.6184000000003</v>
      </c>
      <c r="Q1875" s="4">
        <f t="shared" si="198"/>
        <v>797.71345279157538</v>
      </c>
      <c r="R1875" s="4">
        <f t="shared" si="199"/>
        <v>350.99391922829318</v>
      </c>
      <c r="S1875" s="16">
        <v>0</v>
      </c>
      <c r="T1875" s="2">
        <f t="shared" si="197"/>
        <v>446.7195335632822</v>
      </c>
    </row>
    <row r="1876" spans="1:20" x14ac:dyDescent="0.25">
      <c r="A1876" s="22" t="s">
        <v>894</v>
      </c>
      <c r="B1876" s="5" t="s">
        <v>1143</v>
      </c>
      <c r="C1876" s="5" t="s">
        <v>1144</v>
      </c>
      <c r="D1876" s="5" t="s">
        <v>1348</v>
      </c>
      <c r="E1876" s="5" t="s">
        <v>1349</v>
      </c>
      <c r="F1876" s="5" t="s">
        <v>1581</v>
      </c>
      <c r="G1876" s="5" t="s">
        <v>1582</v>
      </c>
      <c r="H1876" s="5" t="s">
        <v>1402</v>
      </c>
      <c r="I1876" s="5" t="s">
        <v>1143</v>
      </c>
      <c r="J1876" s="5" t="s">
        <v>1144</v>
      </c>
      <c r="K1876" s="5" t="s">
        <v>1348</v>
      </c>
      <c r="L1876" s="5" t="s">
        <v>1407</v>
      </c>
      <c r="M1876" s="15"/>
      <c r="N1876" s="15"/>
      <c r="O1876" s="13">
        <v>0.33</v>
      </c>
      <c r="P1876" s="18">
        <v>1420.5708000000002</v>
      </c>
      <c r="Q1876" s="4">
        <f t="shared" si="198"/>
        <v>774.25129241535262</v>
      </c>
      <c r="R1876" s="4">
        <f t="shared" si="199"/>
        <v>340.67056866275516</v>
      </c>
      <c r="S1876" s="16">
        <v>0</v>
      </c>
      <c r="T1876" s="2">
        <f t="shared" si="197"/>
        <v>433.58072375259746</v>
      </c>
    </row>
    <row r="1877" spans="1:20" x14ac:dyDescent="0.25">
      <c r="A1877" s="22" t="s">
        <v>894</v>
      </c>
      <c r="B1877" s="5" t="s">
        <v>1143</v>
      </c>
      <c r="C1877" s="5" t="s">
        <v>1144</v>
      </c>
      <c r="D1877" s="5" t="s">
        <v>1348</v>
      </c>
      <c r="E1877" s="5" t="s">
        <v>1349</v>
      </c>
      <c r="F1877" s="5" t="s">
        <v>1501</v>
      </c>
      <c r="G1877" s="5" t="s">
        <v>1502</v>
      </c>
      <c r="H1877" s="5" t="s">
        <v>1402</v>
      </c>
      <c r="I1877" s="5" t="s">
        <v>1143</v>
      </c>
      <c r="J1877" s="5" t="s">
        <v>1144</v>
      </c>
      <c r="K1877" s="5" t="s">
        <v>1348</v>
      </c>
      <c r="L1877" s="5" t="s">
        <v>1407</v>
      </c>
      <c r="M1877" s="15"/>
      <c r="N1877" s="15"/>
      <c r="O1877" s="13">
        <v>0.33</v>
      </c>
      <c r="P1877" s="18">
        <v>1420.5708000000002</v>
      </c>
      <c r="Q1877" s="4">
        <f t="shared" si="198"/>
        <v>774.25129241535262</v>
      </c>
      <c r="R1877" s="4">
        <f t="shared" si="199"/>
        <v>340.67056866275516</v>
      </c>
      <c r="S1877" s="16">
        <v>0</v>
      </c>
      <c r="T1877" s="2">
        <f t="shared" si="197"/>
        <v>433.58072375259746</v>
      </c>
    </row>
    <row r="1878" spans="1:20" x14ac:dyDescent="0.25">
      <c r="A1878" s="22" t="s">
        <v>895</v>
      </c>
      <c r="B1878" s="5" t="s">
        <v>1183</v>
      </c>
      <c r="C1878" s="5" t="s">
        <v>1184</v>
      </c>
      <c r="D1878" s="5" t="s">
        <v>1361</v>
      </c>
      <c r="E1878" s="5" t="s">
        <v>1362</v>
      </c>
      <c r="F1878" s="5" t="s">
        <v>2094</v>
      </c>
      <c r="G1878" s="5" t="s">
        <v>2095</v>
      </c>
      <c r="H1878" s="5" t="s">
        <v>1398</v>
      </c>
      <c r="I1878" s="5" t="s">
        <v>1203</v>
      </c>
      <c r="J1878" s="5" t="s">
        <v>1204</v>
      </c>
      <c r="K1878" s="5" t="s">
        <v>1361</v>
      </c>
      <c r="L1878" s="5" t="s">
        <v>1486</v>
      </c>
      <c r="M1878" s="15"/>
      <c r="N1878" s="15"/>
      <c r="O1878" s="13">
        <v>0</v>
      </c>
      <c r="P1878" s="18">
        <v>0</v>
      </c>
      <c r="Q1878" s="4">
        <f t="shared" si="198"/>
        <v>0</v>
      </c>
      <c r="R1878" s="4">
        <f t="shared" si="199"/>
        <v>0</v>
      </c>
      <c r="S1878" s="16">
        <v>0</v>
      </c>
      <c r="T1878" s="2">
        <f t="shared" si="197"/>
        <v>0</v>
      </c>
    </row>
    <row r="1879" spans="1:20" x14ac:dyDescent="0.25">
      <c r="A1879" s="22" t="s">
        <v>895</v>
      </c>
      <c r="B1879" s="5" t="s">
        <v>1183</v>
      </c>
      <c r="C1879" s="5" t="s">
        <v>1184</v>
      </c>
      <c r="D1879" s="5" t="s">
        <v>1361</v>
      </c>
      <c r="E1879" s="5" t="s">
        <v>1362</v>
      </c>
      <c r="F1879" s="5" t="s">
        <v>2094</v>
      </c>
      <c r="G1879" s="5" t="s">
        <v>2095</v>
      </c>
      <c r="H1879" s="5" t="s">
        <v>1398</v>
      </c>
      <c r="I1879" s="5" t="s">
        <v>1183</v>
      </c>
      <c r="J1879" s="5" t="s">
        <v>1184</v>
      </c>
      <c r="K1879" s="5" t="s">
        <v>1361</v>
      </c>
      <c r="L1879" s="5" t="s">
        <v>1486</v>
      </c>
      <c r="M1879" s="15"/>
      <c r="N1879" s="15"/>
      <c r="O1879" s="13">
        <v>0.1</v>
      </c>
      <c r="P1879" s="18">
        <v>1109.095</v>
      </c>
      <c r="Q1879" s="4">
        <f t="shared" si="198"/>
        <v>604.48816571578504</v>
      </c>
      <c r="R1879" s="4">
        <f t="shared" si="199"/>
        <v>265.9747929149454</v>
      </c>
      <c r="S1879" s="16">
        <v>0</v>
      </c>
      <c r="T1879" s="2">
        <f t="shared" si="197"/>
        <v>338.51337280083965</v>
      </c>
    </row>
    <row r="1880" spans="1:20" x14ac:dyDescent="0.25">
      <c r="A1880" s="22" t="s">
        <v>895</v>
      </c>
      <c r="B1880" s="5" t="s">
        <v>1183</v>
      </c>
      <c r="C1880" s="5" t="s">
        <v>1184</v>
      </c>
      <c r="D1880" s="5" t="s">
        <v>1361</v>
      </c>
      <c r="E1880" s="5" t="s">
        <v>1362</v>
      </c>
      <c r="F1880" s="5" t="s">
        <v>2442</v>
      </c>
      <c r="G1880" s="5" t="s">
        <v>2443</v>
      </c>
      <c r="H1880" s="5" t="s">
        <v>1393</v>
      </c>
      <c r="I1880" s="5" t="s">
        <v>1203</v>
      </c>
      <c r="J1880" s="5" t="s">
        <v>1204</v>
      </c>
      <c r="K1880" s="5" t="s">
        <v>1361</v>
      </c>
      <c r="L1880" s="5" t="s">
        <v>1486</v>
      </c>
      <c r="M1880" s="15"/>
      <c r="N1880" s="15"/>
      <c r="O1880" s="13">
        <v>0</v>
      </c>
      <c r="P1880" s="18">
        <v>0</v>
      </c>
      <c r="Q1880" s="4">
        <f t="shared" si="198"/>
        <v>0</v>
      </c>
      <c r="R1880" s="4">
        <f t="shared" si="199"/>
        <v>0</v>
      </c>
      <c r="S1880" s="16">
        <v>0</v>
      </c>
      <c r="T1880" s="2">
        <f t="shared" si="197"/>
        <v>0</v>
      </c>
    </row>
    <row r="1881" spans="1:20" x14ac:dyDescent="0.25">
      <c r="A1881" s="22" t="s">
        <v>895</v>
      </c>
      <c r="B1881" s="5" t="s">
        <v>1183</v>
      </c>
      <c r="C1881" s="5" t="s">
        <v>1184</v>
      </c>
      <c r="D1881" s="5" t="s">
        <v>1361</v>
      </c>
      <c r="E1881" s="5" t="s">
        <v>1362</v>
      </c>
      <c r="F1881" s="5" t="s">
        <v>2442</v>
      </c>
      <c r="G1881" s="5" t="s">
        <v>2443</v>
      </c>
      <c r="H1881" s="5" t="s">
        <v>1393</v>
      </c>
      <c r="I1881" s="5" t="s">
        <v>1183</v>
      </c>
      <c r="J1881" s="5" t="s">
        <v>1184</v>
      </c>
      <c r="K1881" s="5" t="s">
        <v>1361</v>
      </c>
      <c r="L1881" s="5" t="s">
        <v>1486</v>
      </c>
      <c r="M1881" s="15"/>
      <c r="N1881" s="15"/>
      <c r="O1881" s="13">
        <v>0.45</v>
      </c>
      <c r="P1881" s="18">
        <v>4990.9275000000007</v>
      </c>
      <c r="Q1881" s="4">
        <f t="shared" si="198"/>
        <v>2720.196745721033</v>
      </c>
      <c r="R1881" s="4">
        <f t="shared" si="199"/>
        <v>1196.8865681172545</v>
      </c>
      <c r="S1881" s="16">
        <v>0</v>
      </c>
      <c r="T1881" s="2">
        <f t="shared" si="197"/>
        <v>1523.3101776037786</v>
      </c>
    </row>
    <row r="1882" spans="1:20" x14ac:dyDescent="0.25">
      <c r="A1882" s="22" t="s">
        <v>895</v>
      </c>
      <c r="B1882" s="5" t="s">
        <v>1183</v>
      </c>
      <c r="C1882" s="5" t="s">
        <v>1184</v>
      </c>
      <c r="D1882" s="5" t="s">
        <v>1361</v>
      </c>
      <c r="E1882" s="5" t="s">
        <v>1362</v>
      </c>
      <c r="F1882" s="5" t="s">
        <v>2444</v>
      </c>
      <c r="G1882" s="5" t="s">
        <v>2445</v>
      </c>
      <c r="H1882" s="5" t="s">
        <v>1398</v>
      </c>
      <c r="I1882" s="5" t="s">
        <v>1203</v>
      </c>
      <c r="J1882" s="5" t="s">
        <v>1204</v>
      </c>
      <c r="K1882" s="5" t="s">
        <v>1361</v>
      </c>
      <c r="L1882" s="5" t="s">
        <v>1486</v>
      </c>
      <c r="M1882" s="15"/>
      <c r="N1882" s="15"/>
      <c r="O1882" s="13">
        <v>0</v>
      </c>
      <c r="P1882" s="18">
        <v>0</v>
      </c>
      <c r="Q1882" s="4">
        <f t="shared" si="198"/>
        <v>0</v>
      </c>
      <c r="R1882" s="4">
        <f t="shared" si="199"/>
        <v>0</v>
      </c>
      <c r="S1882" s="16">
        <v>0</v>
      </c>
      <c r="T1882" s="2">
        <f t="shared" si="197"/>
        <v>0</v>
      </c>
    </row>
    <row r="1883" spans="1:20" x14ac:dyDescent="0.25">
      <c r="A1883" s="22" t="s">
        <v>895</v>
      </c>
      <c r="B1883" s="5" t="s">
        <v>1183</v>
      </c>
      <c r="C1883" s="5" t="s">
        <v>1184</v>
      </c>
      <c r="D1883" s="5" t="s">
        <v>1361</v>
      </c>
      <c r="E1883" s="5" t="s">
        <v>1362</v>
      </c>
      <c r="F1883" s="5" t="s">
        <v>2444</v>
      </c>
      <c r="G1883" s="5" t="s">
        <v>2445</v>
      </c>
      <c r="H1883" s="5" t="s">
        <v>1398</v>
      </c>
      <c r="I1883" s="5" t="s">
        <v>1183</v>
      </c>
      <c r="J1883" s="5" t="s">
        <v>1184</v>
      </c>
      <c r="K1883" s="5" t="s">
        <v>1361</v>
      </c>
      <c r="L1883" s="5" t="s">
        <v>1486</v>
      </c>
      <c r="M1883" s="15"/>
      <c r="N1883" s="15"/>
      <c r="O1883" s="13">
        <v>0.45</v>
      </c>
      <c r="P1883" s="18">
        <v>4990.9275000000007</v>
      </c>
      <c r="Q1883" s="4">
        <f t="shared" si="198"/>
        <v>2720.196745721033</v>
      </c>
      <c r="R1883" s="4">
        <f t="shared" si="199"/>
        <v>1196.8865681172545</v>
      </c>
      <c r="S1883" s="16">
        <v>0</v>
      </c>
      <c r="T1883" s="2">
        <f t="shared" si="197"/>
        <v>1523.3101776037786</v>
      </c>
    </row>
    <row r="1884" spans="1:20" x14ac:dyDescent="0.25">
      <c r="A1884" s="22" t="s">
        <v>896</v>
      </c>
      <c r="B1884" s="5" t="s">
        <v>1215</v>
      </c>
      <c r="C1884" s="5" t="s">
        <v>1337</v>
      </c>
      <c r="D1884" s="5" t="s">
        <v>1350</v>
      </c>
      <c r="E1884" s="5" t="s">
        <v>1351</v>
      </c>
      <c r="F1884" s="5" t="s">
        <v>1410</v>
      </c>
      <c r="G1884" s="5" t="s">
        <v>1411</v>
      </c>
      <c r="H1884" s="5" t="s">
        <v>1393</v>
      </c>
      <c r="I1884" s="5" t="s">
        <v>1145</v>
      </c>
      <c r="J1884" s="5" t="s">
        <v>1146</v>
      </c>
      <c r="K1884" s="5" t="s">
        <v>1350</v>
      </c>
      <c r="L1884" s="5" t="s">
        <v>1351</v>
      </c>
      <c r="M1884" s="15"/>
      <c r="N1884" s="15"/>
      <c r="O1884" s="13">
        <v>0</v>
      </c>
      <c r="P1884" s="18">
        <v>0</v>
      </c>
      <c r="Q1884" s="4">
        <f t="shared" si="198"/>
        <v>0</v>
      </c>
      <c r="R1884" s="4">
        <f t="shared" si="199"/>
        <v>0</v>
      </c>
      <c r="S1884" s="16">
        <v>0</v>
      </c>
      <c r="T1884" s="2">
        <f t="shared" si="197"/>
        <v>0</v>
      </c>
    </row>
    <row r="1885" spans="1:20" x14ac:dyDescent="0.25">
      <c r="A1885" s="22" t="s">
        <v>896</v>
      </c>
      <c r="B1885" s="5" t="s">
        <v>1215</v>
      </c>
      <c r="C1885" s="5" t="s">
        <v>1337</v>
      </c>
      <c r="D1885" s="5" t="s">
        <v>1350</v>
      </c>
      <c r="E1885" s="5" t="s">
        <v>1351</v>
      </c>
      <c r="F1885" s="5" t="s">
        <v>1410</v>
      </c>
      <c r="G1885" s="5" t="s">
        <v>1411</v>
      </c>
      <c r="H1885" s="5" t="s">
        <v>1393</v>
      </c>
      <c r="I1885" s="5" t="s">
        <v>1215</v>
      </c>
      <c r="J1885" s="5" t="s">
        <v>1216</v>
      </c>
      <c r="K1885" s="5" t="s">
        <v>1350</v>
      </c>
      <c r="L1885" s="5" t="s">
        <v>1351</v>
      </c>
      <c r="M1885" s="15"/>
      <c r="N1885" s="15"/>
      <c r="O1885" s="13">
        <v>1</v>
      </c>
      <c r="P1885" s="18">
        <v>265536.56000000006</v>
      </c>
      <c r="Q1885" s="4">
        <f t="shared" si="198"/>
        <v>144724.94068125772</v>
      </c>
      <c r="R1885" s="4">
        <f t="shared" si="199"/>
        <v>63678.9738997534</v>
      </c>
      <c r="S1885" s="16">
        <v>0</v>
      </c>
      <c r="T1885" s="2">
        <f t="shared" si="197"/>
        <v>81045.966781504321</v>
      </c>
    </row>
    <row r="1886" spans="1:20" x14ac:dyDescent="0.25">
      <c r="A1886" s="22" t="s">
        <v>897</v>
      </c>
      <c r="B1886" s="5" t="s">
        <v>1147</v>
      </c>
      <c r="C1886" s="5" t="s">
        <v>1148</v>
      </c>
      <c r="D1886" s="5" t="s">
        <v>1336</v>
      </c>
      <c r="E1886" s="5" t="s">
        <v>1352</v>
      </c>
      <c r="F1886" s="5" t="s">
        <v>1653</v>
      </c>
      <c r="G1886" s="5" t="s">
        <v>1654</v>
      </c>
      <c r="H1886" s="5" t="s">
        <v>1402</v>
      </c>
      <c r="I1886" s="5" t="s">
        <v>1147</v>
      </c>
      <c r="J1886" s="5" t="s">
        <v>1148</v>
      </c>
      <c r="K1886" s="5" t="s">
        <v>1336</v>
      </c>
      <c r="L1886" s="5" t="s">
        <v>1352</v>
      </c>
      <c r="M1886" s="15"/>
      <c r="N1886" s="15"/>
      <c r="O1886" s="13">
        <v>0.25</v>
      </c>
      <c r="P1886" s="18">
        <v>5887.4525000000003</v>
      </c>
      <c r="Q1886" s="4">
        <f t="shared" si="198"/>
        <v>3208.8282450681081</v>
      </c>
      <c r="R1886" s="4">
        <f t="shared" si="199"/>
        <v>1411.8844278299675</v>
      </c>
      <c r="S1886" s="16">
        <v>0</v>
      </c>
      <c r="T1886" s="2">
        <f t="shared" si="197"/>
        <v>1796.9438172381406</v>
      </c>
    </row>
    <row r="1887" spans="1:20" x14ac:dyDescent="0.25">
      <c r="A1887" s="22" t="s">
        <v>897</v>
      </c>
      <c r="B1887" s="5" t="s">
        <v>1147</v>
      </c>
      <c r="C1887" s="5" t="s">
        <v>1148</v>
      </c>
      <c r="D1887" s="5" t="s">
        <v>1336</v>
      </c>
      <c r="E1887" s="5" t="s">
        <v>1352</v>
      </c>
      <c r="F1887" s="5" t="s">
        <v>1653</v>
      </c>
      <c r="G1887" s="5" t="s">
        <v>1654</v>
      </c>
      <c r="H1887" s="5" t="s">
        <v>1402</v>
      </c>
      <c r="I1887" s="5" t="s">
        <v>1217</v>
      </c>
      <c r="J1887" s="5" t="s">
        <v>1218</v>
      </c>
      <c r="K1887" s="5" t="s">
        <v>1336</v>
      </c>
      <c r="L1887" s="5" t="s">
        <v>1352</v>
      </c>
      <c r="M1887" s="15"/>
      <c r="N1887" s="15"/>
      <c r="O1887" s="13">
        <v>0.25</v>
      </c>
      <c r="P1887" s="18">
        <v>5887.4525000000003</v>
      </c>
      <c r="Q1887" s="4">
        <f t="shared" si="198"/>
        <v>3208.8282450681081</v>
      </c>
      <c r="R1887" s="4">
        <f t="shared" si="199"/>
        <v>1411.8844278299675</v>
      </c>
      <c r="S1887" s="16">
        <v>0</v>
      </c>
      <c r="T1887" s="2">
        <f t="shared" si="197"/>
        <v>1796.9438172381406</v>
      </c>
    </row>
    <row r="1888" spans="1:20" x14ac:dyDescent="0.25">
      <c r="A1888" s="22" t="s">
        <v>897</v>
      </c>
      <c r="B1888" s="5" t="s">
        <v>1147</v>
      </c>
      <c r="C1888" s="5" t="s">
        <v>1148</v>
      </c>
      <c r="D1888" s="5" t="s">
        <v>1336</v>
      </c>
      <c r="E1888" s="5" t="s">
        <v>1352</v>
      </c>
      <c r="F1888" s="5" t="s">
        <v>1681</v>
      </c>
      <c r="G1888" s="5" t="s">
        <v>1682</v>
      </c>
      <c r="H1888" s="5" t="s">
        <v>1393</v>
      </c>
      <c r="I1888" s="5" t="s">
        <v>1147</v>
      </c>
      <c r="J1888" s="5" t="s">
        <v>1148</v>
      </c>
      <c r="K1888" s="5" t="s">
        <v>1336</v>
      </c>
      <c r="L1888" s="5" t="s">
        <v>1352</v>
      </c>
      <c r="M1888" s="15"/>
      <c r="N1888" s="15"/>
      <c r="O1888" s="13">
        <v>0.25</v>
      </c>
      <c r="P1888" s="18">
        <v>5887.4525000000003</v>
      </c>
      <c r="Q1888" s="4">
        <f t="shared" si="198"/>
        <v>3208.8282450681081</v>
      </c>
      <c r="R1888" s="4">
        <f t="shared" si="199"/>
        <v>1411.8844278299675</v>
      </c>
      <c r="S1888" s="16">
        <v>0</v>
      </c>
      <c r="T1888" s="2">
        <f t="shared" si="197"/>
        <v>1796.9438172381406</v>
      </c>
    </row>
    <row r="1889" spans="1:20" x14ac:dyDescent="0.25">
      <c r="A1889" s="22" t="s">
        <v>897</v>
      </c>
      <c r="B1889" s="5" t="s">
        <v>1147</v>
      </c>
      <c r="C1889" s="5" t="s">
        <v>1148</v>
      </c>
      <c r="D1889" s="5" t="s">
        <v>1336</v>
      </c>
      <c r="E1889" s="5" t="s">
        <v>1352</v>
      </c>
      <c r="F1889" s="5" t="s">
        <v>1681</v>
      </c>
      <c r="G1889" s="5" t="s">
        <v>1682</v>
      </c>
      <c r="H1889" s="5" t="s">
        <v>1393</v>
      </c>
      <c r="I1889" s="5" t="s">
        <v>1217</v>
      </c>
      <c r="J1889" s="5" t="s">
        <v>1218</v>
      </c>
      <c r="K1889" s="5" t="s">
        <v>1336</v>
      </c>
      <c r="L1889" s="5" t="s">
        <v>1352</v>
      </c>
      <c r="M1889" s="15"/>
      <c r="N1889" s="15"/>
      <c r="O1889" s="13">
        <v>0.25</v>
      </c>
      <c r="P1889" s="18">
        <v>5887.4525000000003</v>
      </c>
      <c r="Q1889" s="4">
        <f t="shared" si="198"/>
        <v>3208.8282450681081</v>
      </c>
      <c r="R1889" s="4">
        <f t="shared" si="199"/>
        <v>1411.8844278299675</v>
      </c>
      <c r="S1889" s="16">
        <v>0</v>
      </c>
      <c r="T1889" s="2">
        <f t="shared" si="197"/>
        <v>1796.9438172381406</v>
      </c>
    </row>
    <row r="1890" spans="1:20" x14ac:dyDescent="0.25">
      <c r="A1890" s="22" t="s">
        <v>898</v>
      </c>
      <c r="B1890" s="5" t="s">
        <v>1147</v>
      </c>
      <c r="C1890" s="5" t="s">
        <v>1148</v>
      </c>
      <c r="D1890" s="5" t="s">
        <v>1336</v>
      </c>
      <c r="E1890" s="5" t="s">
        <v>1352</v>
      </c>
      <c r="F1890" s="5" t="s">
        <v>1943</v>
      </c>
      <c r="G1890" s="5" t="s">
        <v>1944</v>
      </c>
      <c r="H1890" s="5" t="s">
        <v>1393</v>
      </c>
      <c r="I1890" s="5" t="s">
        <v>1147</v>
      </c>
      <c r="J1890" s="5" t="s">
        <v>1148</v>
      </c>
      <c r="K1890" s="5" t="s">
        <v>1336</v>
      </c>
      <c r="L1890" s="5" t="s">
        <v>1352</v>
      </c>
      <c r="M1890" s="15"/>
      <c r="N1890" s="15"/>
      <c r="O1890" s="13">
        <v>0.5</v>
      </c>
      <c r="P1890" s="18">
        <v>7893.5249999999996</v>
      </c>
      <c r="Q1890" s="4">
        <f t="shared" si="198"/>
        <v>4302.194535438075</v>
      </c>
      <c r="R1890" s="4">
        <f t="shared" si="199"/>
        <v>1892.9655955927531</v>
      </c>
      <c r="S1890" s="16">
        <v>0</v>
      </c>
      <c r="T1890" s="2">
        <f t="shared" si="197"/>
        <v>2409.2289398453222</v>
      </c>
    </row>
    <row r="1891" spans="1:20" x14ac:dyDescent="0.25">
      <c r="A1891" s="22" t="s">
        <v>898</v>
      </c>
      <c r="B1891" s="5" t="s">
        <v>1147</v>
      </c>
      <c r="C1891" s="5" t="s">
        <v>1148</v>
      </c>
      <c r="D1891" s="5" t="s">
        <v>1336</v>
      </c>
      <c r="E1891" s="5" t="s">
        <v>1352</v>
      </c>
      <c r="F1891" s="5" t="s">
        <v>1943</v>
      </c>
      <c r="G1891" s="5" t="s">
        <v>1944</v>
      </c>
      <c r="H1891" s="5" t="s">
        <v>1393</v>
      </c>
      <c r="I1891" s="5" t="s">
        <v>1217</v>
      </c>
      <c r="J1891" s="5" t="s">
        <v>1218</v>
      </c>
      <c r="K1891" s="5" t="s">
        <v>1336</v>
      </c>
      <c r="L1891" s="5" t="s">
        <v>1352</v>
      </c>
      <c r="M1891" s="15"/>
      <c r="N1891" s="15"/>
      <c r="O1891" s="13">
        <v>0.5</v>
      </c>
      <c r="P1891" s="18">
        <v>7893.5249999999996</v>
      </c>
      <c r="Q1891" s="4">
        <f t="shared" si="198"/>
        <v>4302.194535438075</v>
      </c>
      <c r="R1891" s="4">
        <f t="shared" si="199"/>
        <v>1892.9655955927531</v>
      </c>
      <c r="S1891" s="16">
        <v>0</v>
      </c>
      <c r="T1891" s="2">
        <f t="shared" si="197"/>
        <v>2409.2289398453222</v>
      </c>
    </row>
    <row r="1892" spans="1:20" x14ac:dyDescent="0.25">
      <c r="A1892" s="22" t="s">
        <v>899</v>
      </c>
      <c r="B1892" s="5" t="s">
        <v>1143</v>
      </c>
      <c r="C1892" s="5" t="s">
        <v>1144</v>
      </c>
      <c r="D1892" s="5" t="s">
        <v>1348</v>
      </c>
      <c r="E1892" s="5" t="s">
        <v>1349</v>
      </c>
      <c r="F1892" s="5" t="s">
        <v>1866</v>
      </c>
      <c r="G1892" s="5" t="s">
        <v>1867</v>
      </c>
      <c r="H1892" s="5" t="s">
        <v>1393</v>
      </c>
      <c r="I1892" s="5" t="s">
        <v>1143</v>
      </c>
      <c r="J1892" s="5" t="s">
        <v>1144</v>
      </c>
      <c r="K1892" s="5" t="s">
        <v>1348</v>
      </c>
      <c r="L1892" s="5" t="s">
        <v>1407</v>
      </c>
      <c r="M1892" s="15"/>
      <c r="N1892" s="15"/>
      <c r="O1892" s="13">
        <v>0.7</v>
      </c>
      <c r="P1892" s="18">
        <v>19887.734999999997</v>
      </c>
      <c r="Q1892" s="4">
        <f t="shared" si="198"/>
        <v>10839.378457563704</v>
      </c>
      <c r="R1892" s="4">
        <f t="shared" si="199"/>
        <v>4769.3265213280292</v>
      </c>
      <c r="S1892" s="16">
        <v>0</v>
      </c>
      <c r="T1892" s="2">
        <f t="shared" si="197"/>
        <v>6070.0519362356745</v>
      </c>
    </row>
    <row r="1893" spans="1:20" x14ac:dyDescent="0.25">
      <c r="A1893" s="22" t="s">
        <v>899</v>
      </c>
      <c r="B1893" s="5" t="s">
        <v>1143</v>
      </c>
      <c r="C1893" s="5" t="s">
        <v>1144</v>
      </c>
      <c r="D1893" s="5" t="s">
        <v>1348</v>
      </c>
      <c r="E1893" s="5" t="s">
        <v>1349</v>
      </c>
      <c r="F1893" s="5" t="s">
        <v>1866</v>
      </c>
      <c r="G1893" s="5" t="s">
        <v>1867</v>
      </c>
      <c r="H1893" s="5" t="s">
        <v>1393</v>
      </c>
      <c r="I1893" s="5" t="s">
        <v>1231</v>
      </c>
      <c r="J1893" s="5" t="s">
        <v>1232</v>
      </c>
      <c r="K1893" s="5" t="s">
        <v>1359</v>
      </c>
      <c r="L1893" s="5" t="s">
        <v>1394</v>
      </c>
      <c r="M1893" s="5" t="s">
        <v>1348</v>
      </c>
      <c r="N1893" s="5" t="s">
        <v>2589</v>
      </c>
      <c r="O1893" s="13">
        <v>0.3</v>
      </c>
      <c r="P1893" s="18">
        <v>8523.3149999999987</v>
      </c>
      <c r="Q1893" s="4">
        <f t="shared" si="198"/>
        <v>4645.4479103844451</v>
      </c>
      <c r="R1893" s="4"/>
      <c r="S1893" s="4">
        <f>Q1893</f>
        <v>4645.4479103844451</v>
      </c>
      <c r="T1893" s="1"/>
    </row>
    <row r="1894" spans="1:20" x14ac:dyDescent="0.25">
      <c r="A1894" s="22" t="s">
        <v>900</v>
      </c>
      <c r="B1894" s="5" t="s">
        <v>1145</v>
      </c>
      <c r="C1894" s="5" t="s">
        <v>1146</v>
      </c>
      <c r="D1894" s="5" t="s">
        <v>1350</v>
      </c>
      <c r="E1894" s="5" t="s">
        <v>1351</v>
      </c>
      <c r="F1894" s="5" t="s">
        <v>2446</v>
      </c>
      <c r="G1894" s="5" t="s">
        <v>2447</v>
      </c>
      <c r="H1894" s="5" t="s">
        <v>1393</v>
      </c>
      <c r="I1894" s="5" t="s">
        <v>1145</v>
      </c>
      <c r="J1894" s="5" t="s">
        <v>1146</v>
      </c>
      <c r="K1894" s="5" t="s">
        <v>1350</v>
      </c>
      <c r="L1894" s="5" t="s">
        <v>1351</v>
      </c>
      <c r="M1894" s="15"/>
      <c r="N1894" s="15"/>
      <c r="O1894" s="13">
        <v>1</v>
      </c>
      <c r="P1894" s="18">
        <v>21962.75</v>
      </c>
      <c r="Q1894" s="4">
        <f t="shared" si="198"/>
        <v>11970.320361713251</v>
      </c>
      <c r="R1894" s="4">
        <f t="shared" si="199"/>
        <v>5266.9409591538306</v>
      </c>
      <c r="S1894" s="16">
        <v>0</v>
      </c>
      <c r="T1894" s="2">
        <f t="shared" ref="T1894:T1897" si="200">Q1894-R1894</f>
        <v>6703.3794025594207</v>
      </c>
    </row>
    <row r="1895" spans="1:20" x14ac:dyDescent="0.25">
      <c r="A1895" s="22" t="s">
        <v>901</v>
      </c>
      <c r="B1895" s="5" t="s">
        <v>1143</v>
      </c>
      <c r="C1895" s="5" t="s">
        <v>1144</v>
      </c>
      <c r="D1895" s="5" t="s">
        <v>1348</v>
      </c>
      <c r="E1895" s="5" t="s">
        <v>1349</v>
      </c>
      <c r="F1895" s="5" t="s">
        <v>1813</v>
      </c>
      <c r="G1895" s="5" t="s">
        <v>1814</v>
      </c>
      <c r="H1895" s="5" t="s">
        <v>1402</v>
      </c>
      <c r="I1895" s="5" t="s">
        <v>1143</v>
      </c>
      <c r="J1895" s="5" t="s">
        <v>1144</v>
      </c>
      <c r="K1895" s="5" t="s">
        <v>1348</v>
      </c>
      <c r="L1895" s="5" t="s">
        <v>1407</v>
      </c>
      <c r="M1895" s="15"/>
      <c r="N1895" s="15"/>
      <c r="O1895" s="13">
        <v>0.5</v>
      </c>
      <c r="P1895" s="18">
        <v>6871.89</v>
      </c>
      <c r="Q1895" s="4">
        <f t="shared" si="198"/>
        <v>3745.3745451026707</v>
      </c>
      <c r="R1895" s="4">
        <f t="shared" si="199"/>
        <v>1647.9647998451751</v>
      </c>
      <c r="S1895" s="16">
        <v>0</v>
      </c>
      <c r="T1895" s="2">
        <f t="shared" si="200"/>
        <v>2097.4097452574956</v>
      </c>
    </row>
    <row r="1896" spans="1:20" x14ac:dyDescent="0.25">
      <c r="A1896" s="22" t="s">
        <v>901</v>
      </c>
      <c r="B1896" s="5" t="s">
        <v>1143</v>
      </c>
      <c r="C1896" s="5" t="s">
        <v>1144</v>
      </c>
      <c r="D1896" s="5" t="s">
        <v>1348</v>
      </c>
      <c r="E1896" s="5" t="s">
        <v>1349</v>
      </c>
      <c r="F1896" s="5" t="s">
        <v>2448</v>
      </c>
      <c r="G1896" s="5" t="s">
        <v>2449</v>
      </c>
      <c r="H1896" s="5" t="s">
        <v>1393</v>
      </c>
      <c r="I1896" s="5" t="s">
        <v>1143</v>
      </c>
      <c r="J1896" s="5" t="s">
        <v>1144</v>
      </c>
      <c r="K1896" s="5" t="s">
        <v>1348</v>
      </c>
      <c r="L1896" s="5" t="s">
        <v>1407</v>
      </c>
      <c r="M1896" s="15"/>
      <c r="N1896" s="15"/>
      <c r="O1896" s="13">
        <v>0.5</v>
      </c>
      <c r="P1896" s="18">
        <v>6871.89</v>
      </c>
      <c r="Q1896" s="4">
        <f t="shared" si="198"/>
        <v>3745.3745451026707</v>
      </c>
      <c r="R1896" s="4">
        <f t="shared" si="199"/>
        <v>1647.9647998451751</v>
      </c>
      <c r="S1896" s="16">
        <v>0</v>
      </c>
      <c r="T1896" s="2">
        <f t="shared" si="200"/>
        <v>2097.4097452574956</v>
      </c>
    </row>
    <row r="1897" spans="1:20" x14ac:dyDescent="0.25">
      <c r="A1897" s="22" t="s">
        <v>902</v>
      </c>
      <c r="B1897" s="5" t="s">
        <v>1177</v>
      </c>
      <c r="C1897" s="5" t="s">
        <v>1178</v>
      </c>
      <c r="D1897" s="5" t="s">
        <v>1336</v>
      </c>
      <c r="E1897" s="5" t="s">
        <v>1352</v>
      </c>
      <c r="F1897" s="5" t="s">
        <v>1929</v>
      </c>
      <c r="G1897" s="5" t="s">
        <v>1930</v>
      </c>
      <c r="H1897" s="5" t="s">
        <v>1393</v>
      </c>
      <c r="I1897" s="5" t="s">
        <v>1177</v>
      </c>
      <c r="J1897" s="5" t="s">
        <v>1178</v>
      </c>
      <c r="K1897" s="5" t="s">
        <v>1336</v>
      </c>
      <c r="L1897" s="5" t="s">
        <v>1352</v>
      </c>
      <c r="M1897" s="15"/>
      <c r="N1897" s="15"/>
      <c r="O1897" s="13">
        <v>0.32</v>
      </c>
      <c r="P1897" s="18">
        <v>12813.104000000001</v>
      </c>
      <c r="Q1897" s="4">
        <f t="shared" si="198"/>
        <v>6983.504329282513</v>
      </c>
      <c r="R1897" s="4">
        <f t="shared" si="199"/>
        <v>3072.7419048843058</v>
      </c>
      <c r="S1897" s="16">
        <v>0</v>
      </c>
      <c r="T1897" s="2">
        <f t="shared" si="200"/>
        <v>3910.7624243982073</v>
      </c>
    </row>
    <row r="1898" spans="1:20" x14ac:dyDescent="0.25">
      <c r="A1898" s="22" t="s">
        <v>902</v>
      </c>
      <c r="B1898" s="5" t="s">
        <v>1177</v>
      </c>
      <c r="C1898" s="5" t="s">
        <v>1178</v>
      </c>
      <c r="D1898" s="5" t="s">
        <v>1336</v>
      </c>
      <c r="E1898" s="5" t="s">
        <v>1352</v>
      </c>
      <c r="F1898" s="5" t="s">
        <v>1929</v>
      </c>
      <c r="G1898" s="5" t="s">
        <v>1930</v>
      </c>
      <c r="H1898" s="5" t="s">
        <v>1393</v>
      </c>
      <c r="I1898" s="5" t="s">
        <v>1175</v>
      </c>
      <c r="J1898" s="5" t="s">
        <v>1176</v>
      </c>
      <c r="K1898" s="5" t="s">
        <v>1359</v>
      </c>
      <c r="L1898" s="5" t="s">
        <v>1394</v>
      </c>
      <c r="M1898" s="5" t="s">
        <v>1336</v>
      </c>
      <c r="N1898" s="5" t="s">
        <v>2588</v>
      </c>
      <c r="O1898" s="13">
        <v>0.32</v>
      </c>
      <c r="P1898" s="18">
        <v>12813.104000000001</v>
      </c>
      <c r="Q1898" s="4">
        <f t="shared" si="198"/>
        <v>6983.504329282513</v>
      </c>
      <c r="R1898" s="4"/>
      <c r="S1898" s="4">
        <f>Q1898</f>
        <v>6983.504329282513</v>
      </c>
      <c r="T1898" s="1"/>
    </row>
    <row r="1899" spans="1:20" x14ac:dyDescent="0.25">
      <c r="A1899" s="22" t="s">
        <v>902</v>
      </c>
      <c r="B1899" s="5" t="s">
        <v>1177</v>
      </c>
      <c r="C1899" s="5" t="s">
        <v>1178</v>
      </c>
      <c r="D1899" s="5" t="s">
        <v>1336</v>
      </c>
      <c r="E1899" s="5" t="s">
        <v>1352</v>
      </c>
      <c r="F1899" s="5" t="s">
        <v>2346</v>
      </c>
      <c r="G1899" s="5" t="s">
        <v>2347</v>
      </c>
      <c r="H1899" s="5" t="s">
        <v>1402</v>
      </c>
      <c r="I1899" s="5" t="s">
        <v>1251</v>
      </c>
      <c r="J1899" s="5" t="s">
        <v>1252</v>
      </c>
      <c r="K1899" s="5" t="s">
        <v>1369</v>
      </c>
      <c r="L1899" s="5" t="s">
        <v>1901</v>
      </c>
      <c r="M1899" s="15"/>
      <c r="N1899" s="15"/>
      <c r="O1899" s="13">
        <v>0.12</v>
      </c>
      <c r="P1899" s="18">
        <v>4804.9140000000007</v>
      </c>
      <c r="Q1899" s="4">
        <f t="shared" si="198"/>
        <v>2618.8141234809427</v>
      </c>
      <c r="R1899" s="4">
        <f t="shared" si="199"/>
        <v>1152.2782143316149</v>
      </c>
      <c r="S1899" s="16">
        <v>0</v>
      </c>
      <c r="T1899" s="2">
        <f t="shared" ref="T1899:T1930" si="201">Q1899-R1899</f>
        <v>1466.5359091493278</v>
      </c>
    </row>
    <row r="1900" spans="1:20" x14ac:dyDescent="0.25">
      <c r="A1900" s="22" t="s">
        <v>902</v>
      </c>
      <c r="B1900" s="5" t="s">
        <v>1177</v>
      </c>
      <c r="C1900" s="5" t="s">
        <v>1178</v>
      </c>
      <c r="D1900" s="5" t="s">
        <v>1336</v>
      </c>
      <c r="E1900" s="5" t="s">
        <v>1352</v>
      </c>
      <c r="F1900" s="5" t="s">
        <v>2297</v>
      </c>
      <c r="G1900" s="5" t="s">
        <v>2298</v>
      </c>
      <c r="H1900" s="5" t="s">
        <v>1910</v>
      </c>
      <c r="I1900" s="5" t="s">
        <v>1303</v>
      </c>
      <c r="J1900" s="5" t="s">
        <v>1304</v>
      </c>
      <c r="K1900" s="5" t="s">
        <v>1375</v>
      </c>
      <c r="L1900" s="5" t="s">
        <v>2253</v>
      </c>
      <c r="M1900" s="15"/>
      <c r="N1900" s="15"/>
      <c r="O1900" s="13">
        <v>0.02</v>
      </c>
      <c r="P1900" s="18">
        <v>800.81900000000007</v>
      </c>
      <c r="Q1900" s="4">
        <f t="shared" si="198"/>
        <v>436.46902058015706</v>
      </c>
      <c r="R1900" s="4">
        <f t="shared" si="199"/>
        <v>192.04636905526911</v>
      </c>
      <c r="S1900" s="16">
        <v>0</v>
      </c>
      <c r="T1900" s="2">
        <f t="shared" si="201"/>
        <v>244.42265152488795</v>
      </c>
    </row>
    <row r="1901" spans="1:20" x14ac:dyDescent="0.25">
      <c r="A1901" s="22" t="s">
        <v>902</v>
      </c>
      <c r="B1901" s="5" t="s">
        <v>1177</v>
      </c>
      <c r="C1901" s="5" t="s">
        <v>1178</v>
      </c>
      <c r="D1901" s="5" t="s">
        <v>1336</v>
      </c>
      <c r="E1901" s="5" t="s">
        <v>1352</v>
      </c>
      <c r="F1901" s="5" t="s">
        <v>2297</v>
      </c>
      <c r="G1901" s="5" t="s">
        <v>2298</v>
      </c>
      <c r="H1901" s="5" t="s">
        <v>1910</v>
      </c>
      <c r="I1901" s="5" t="s">
        <v>1301</v>
      </c>
      <c r="J1901" s="5" t="s">
        <v>1302</v>
      </c>
      <c r="K1901" s="5" t="s">
        <v>1388</v>
      </c>
      <c r="L1901" s="5" t="s">
        <v>2244</v>
      </c>
      <c r="M1901" s="15"/>
      <c r="N1901" s="15"/>
      <c r="O1901" s="13">
        <v>0.02</v>
      </c>
      <c r="P1901" s="18">
        <v>800.81900000000007</v>
      </c>
      <c r="Q1901" s="4">
        <f t="shared" si="198"/>
        <v>436.46902058015706</v>
      </c>
      <c r="R1901" s="4">
        <f t="shared" si="199"/>
        <v>192.04636905526911</v>
      </c>
      <c r="S1901" s="16">
        <v>0</v>
      </c>
      <c r="T1901" s="2">
        <f t="shared" si="201"/>
        <v>244.42265152488795</v>
      </c>
    </row>
    <row r="1902" spans="1:20" x14ac:dyDescent="0.25">
      <c r="A1902" s="22" t="s">
        <v>902</v>
      </c>
      <c r="B1902" s="5" t="s">
        <v>1177</v>
      </c>
      <c r="C1902" s="5" t="s">
        <v>1178</v>
      </c>
      <c r="D1902" s="5" t="s">
        <v>1336</v>
      </c>
      <c r="E1902" s="5" t="s">
        <v>1352</v>
      </c>
      <c r="F1902" s="5" t="s">
        <v>1975</v>
      </c>
      <c r="G1902" s="5" t="s">
        <v>1976</v>
      </c>
      <c r="H1902" s="5" t="s">
        <v>1402</v>
      </c>
      <c r="I1902" s="5" t="s">
        <v>1137</v>
      </c>
      <c r="J1902" s="5" t="s">
        <v>1138</v>
      </c>
      <c r="K1902" s="5" t="s">
        <v>1346</v>
      </c>
      <c r="L1902" s="5" t="s">
        <v>1395</v>
      </c>
      <c r="M1902" s="15"/>
      <c r="N1902" s="15"/>
      <c r="O1902" s="13">
        <v>0.12</v>
      </c>
      <c r="P1902" s="18">
        <v>4804.9140000000007</v>
      </c>
      <c r="Q1902" s="4">
        <f t="shared" si="198"/>
        <v>2618.8141234809427</v>
      </c>
      <c r="R1902" s="4">
        <f t="shared" si="199"/>
        <v>1152.2782143316149</v>
      </c>
      <c r="S1902" s="16">
        <v>0</v>
      </c>
      <c r="T1902" s="2">
        <f t="shared" si="201"/>
        <v>1466.5359091493278</v>
      </c>
    </row>
    <row r="1903" spans="1:20" x14ac:dyDescent="0.25">
      <c r="A1903" s="22" t="s">
        <v>902</v>
      </c>
      <c r="B1903" s="5" t="s">
        <v>1177</v>
      </c>
      <c r="C1903" s="5" t="s">
        <v>1178</v>
      </c>
      <c r="D1903" s="5" t="s">
        <v>1336</v>
      </c>
      <c r="E1903" s="5" t="s">
        <v>1352</v>
      </c>
      <c r="F1903" s="5" t="s">
        <v>2212</v>
      </c>
      <c r="G1903" s="5" t="s">
        <v>2213</v>
      </c>
      <c r="H1903" s="5" t="s">
        <v>1402</v>
      </c>
      <c r="I1903" s="5" t="s">
        <v>1179</v>
      </c>
      <c r="J1903" s="5" t="s">
        <v>1180</v>
      </c>
      <c r="K1903" s="5" t="s">
        <v>1346</v>
      </c>
      <c r="L1903" s="5" t="s">
        <v>1395</v>
      </c>
      <c r="M1903" s="15"/>
      <c r="N1903" s="15"/>
      <c r="O1903" s="13">
        <v>0.08</v>
      </c>
      <c r="P1903" s="18">
        <v>3203.2760000000003</v>
      </c>
      <c r="Q1903" s="4">
        <f t="shared" si="198"/>
        <v>1745.8760823206283</v>
      </c>
      <c r="R1903" s="4">
        <f t="shared" si="199"/>
        <v>768.18547622107644</v>
      </c>
      <c r="S1903" s="16">
        <v>0</v>
      </c>
      <c r="T1903" s="2">
        <f t="shared" si="201"/>
        <v>977.69060609955181</v>
      </c>
    </row>
    <row r="1904" spans="1:20" x14ac:dyDescent="0.25">
      <c r="A1904" s="22" t="s">
        <v>903</v>
      </c>
      <c r="B1904" s="5" t="s">
        <v>1141</v>
      </c>
      <c r="C1904" s="5" t="s">
        <v>1142</v>
      </c>
      <c r="D1904" s="5" t="s">
        <v>1336</v>
      </c>
      <c r="E1904" s="5" t="s">
        <v>1352</v>
      </c>
      <c r="F1904" s="5" t="s">
        <v>2450</v>
      </c>
      <c r="G1904" s="5" t="s">
        <v>2451</v>
      </c>
      <c r="H1904" s="5" t="s">
        <v>1393</v>
      </c>
      <c r="I1904" s="5" t="s">
        <v>1141</v>
      </c>
      <c r="J1904" s="5" t="s">
        <v>1142</v>
      </c>
      <c r="K1904" s="5" t="s">
        <v>1336</v>
      </c>
      <c r="L1904" s="5" t="s">
        <v>1352</v>
      </c>
      <c r="M1904" s="15"/>
      <c r="N1904" s="15"/>
      <c r="O1904" s="13">
        <v>1</v>
      </c>
      <c r="P1904" s="18">
        <v>21454.79</v>
      </c>
      <c r="Q1904" s="4">
        <f t="shared" si="198"/>
        <v>11693.467784921371</v>
      </c>
      <c r="R1904" s="4">
        <f t="shared" si="199"/>
        <v>5145.1258253654032</v>
      </c>
      <c r="S1904" s="16">
        <v>0</v>
      </c>
      <c r="T1904" s="2">
        <f t="shared" si="201"/>
        <v>6548.3419595559681</v>
      </c>
    </row>
    <row r="1905" spans="1:20" x14ac:dyDescent="0.25">
      <c r="A1905" s="22" t="s">
        <v>904</v>
      </c>
      <c r="B1905" s="5" t="s">
        <v>1153</v>
      </c>
      <c r="C1905" s="5" t="s">
        <v>1154</v>
      </c>
      <c r="D1905" s="5" t="s">
        <v>1348</v>
      </c>
      <c r="E1905" s="5" t="s">
        <v>1349</v>
      </c>
      <c r="F1905" s="5" t="s">
        <v>1855</v>
      </c>
      <c r="G1905" s="5" t="s">
        <v>1856</v>
      </c>
      <c r="H1905" s="5" t="s">
        <v>1402</v>
      </c>
      <c r="I1905" s="5" t="s">
        <v>1153</v>
      </c>
      <c r="J1905" s="5" t="s">
        <v>1154</v>
      </c>
      <c r="K1905" s="5" t="s">
        <v>1348</v>
      </c>
      <c r="L1905" s="5" t="s">
        <v>1407</v>
      </c>
      <c r="M1905" s="15"/>
      <c r="N1905" s="15"/>
      <c r="O1905" s="13">
        <v>0.3</v>
      </c>
      <c r="P1905" s="18">
        <v>1096.4369999999999</v>
      </c>
      <c r="Q1905" s="4">
        <f t="shared" si="198"/>
        <v>597.58919745641094</v>
      </c>
      <c r="R1905" s="4">
        <f t="shared" si="199"/>
        <v>262.9392468808208</v>
      </c>
      <c r="S1905" s="16">
        <v>0</v>
      </c>
      <c r="T1905" s="2">
        <f t="shared" si="201"/>
        <v>334.64995057559014</v>
      </c>
    </row>
    <row r="1906" spans="1:20" x14ac:dyDescent="0.25">
      <c r="A1906" s="22" t="s">
        <v>904</v>
      </c>
      <c r="B1906" s="5" t="s">
        <v>1153</v>
      </c>
      <c r="C1906" s="5" t="s">
        <v>1154</v>
      </c>
      <c r="D1906" s="5" t="s">
        <v>1348</v>
      </c>
      <c r="E1906" s="5" t="s">
        <v>1349</v>
      </c>
      <c r="F1906" s="5" t="s">
        <v>2360</v>
      </c>
      <c r="G1906" s="5" t="s">
        <v>2361</v>
      </c>
      <c r="H1906" s="5" t="s">
        <v>1393</v>
      </c>
      <c r="I1906" s="5" t="s">
        <v>1153</v>
      </c>
      <c r="J1906" s="5" t="s">
        <v>1154</v>
      </c>
      <c r="K1906" s="5" t="s">
        <v>1348</v>
      </c>
      <c r="L1906" s="5" t="s">
        <v>1407</v>
      </c>
      <c r="M1906" s="15"/>
      <c r="N1906" s="15"/>
      <c r="O1906" s="13">
        <v>0.7</v>
      </c>
      <c r="P1906" s="18">
        <v>2558.3529999999996</v>
      </c>
      <c r="Q1906" s="4">
        <f t="shared" si="198"/>
        <v>1394.3747940649589</v>
      </c>
      <c r="R1906" s="4">
        <f t="shared" si="199"/>
        <v>613.52490938858193</v>
      </c>
      <c r="S1906" s="16">
        <v>0</v>
      </c>
      <c r="T1906" s="2">
        <f t="shared" si="201"/>
        <v>780.84988467637697</v>
      </c>
    </row>
    <row r="1907" spans="1:20" x14ac:dyDescent="0.25">
      <c r="A1907" s="22" t="s">
        <v>905</v>
      </c>
      <c r="B1907" s="5" t="s">
        <v>1153</v>
      </c>
      <c r="C1907" s="5" t="s">
        <v>1154</v>
      </c>
      <c r="D1907" s="5" t="s">
        <v>1348</v>
      </c>
      <c r="E1907" s="5" t="s">
        <v>1349</v>
      </c>
      <c r="F1907" s="5" t="s">
        <v>1855</v>
      </c>
      <c r="G1907" s="5" t="s">
        <v>1856</v>
      </c>
      <c r="H1907" s="5" t="s">
        <v>1402</v>
      </c>
      <c r="I1907" s="5" t="s">
        <v>1153</v>
      </c>
      <c r="J1907" s="5" t="s">
        <v>1154</v>
      </c>
      <c r="K1907" s="5" t="s">
        <v>1348</v>
      </c>
      <c r="L1907" s="5" t="s">
        <v>1407</v>
      </c>
      <c r="M1907" s="15"/>
      <c r="N1907" s="15"/>
      <c r="O1907" s="13">
        <v>0.3</v>
      </c>
      <c r="P1907" s="18">
        <v>1096.4369999999999</v>
      </c>
      <c r="Q1907" s="4">
        <f t="shared" si="198"/>
        <v>597.58919745641094</v>
      </c>
      <c r="R1907" s="4">
        <f t="shared" si="199"/>
        <v>262.9392468808208</v>
      </c>
      <c r="S1907" s="16">
        <v>0</v>
      </c>
      <c r="T1907" s="2">
        <f t="shared" si="201"/>
        <v>334.64995057559014</v>
      </c>
    </row>
    <row r="1908" spans="1:20" x14ac:dyDescent="0.25">
      <c r="A1908" s="22" t="s">
        <v>905</v>
      </c>
      <c r="B1908" s="5" t="s">
        <v>1153</v>
      </c>
      <c r="C1908" s="5" t="s">
        <v>1154</v>
      </c>
      <c r="D1908" s="5" t="s">
        <v>1348</v>
      </c>
      <c r="E1908" s="5" t="s">
        <v>1349</v>
      </c>
      <c r="F1908" s="5" t="s">
        <v>2360</v>
      </c>
      <c r="G1908" s="5" t="s">
        <v>2361</v>
      </c>
      <c r="H1908" s="5" t="s">
        <v>1393</v>
      </c>
      <c r="I1908" s="5" t="s">
        <v>1153</v>
      </c>
      <c r="J1908" s="5" t="s">
        <v>1154</v>
      </c>
      <c r="K1908" s="5" t="s">
        <v>1348</v>
      </c>
      <c r="L1908" s="5" t="s">
        <v>1407</v>
      </c>
      <c r="M1908" s="15"/>
      <c r="N1908" s="15"/>
      <c r="O1908" s="13">
        <v>0.7</v>
      </c>
      <c r="P1908" s="18">
        <v>2558.3529999999996</v>
      </c>
      <c r="Q1908" s="4">
        <f t="shared" si="198"/>
        <v>1394.3747940649589</v>
      </c>
      <c r="R1908" s="4">
        <f t="shared" si="199"/>
        <v>613.52490938858193</v>
      </c>
      <c r="S1908" s="16">
        <v>0</v>
      </c>
      <c r="T1908" s="2">
        <f t="shared" si="201"/>
        <v>780.84988467637697</v>
      </c>
    </row>
    <row r="1909" spans="1:20" x14ac:dyDescent="0.25">
      <c r="A1909" s="22" t="s">
        <v>906</v>
      </c>
      <c r="B1909" s="5" t="s">
        <v>1167</v>
      </c>
      <c r="C1909" s="5" t="s">
        <v>1168</v>
      </c>
      <c r="D1909" s="5" t="s">
        <v>1336</v>
      </c>
      <c r="E1909" s="5" t="s">
        <v>1352</v>
      </c>
      <c r="F1909" s="5" t="s">
        <v>1729</v>
      </c>
      <c r="G1909" s="5" t="s">
        <v>1730</v>
      </c>
      <c r="H1909" s="5" t="s">
        <v>1393</v>
      </c>
      <c r="I1909" s="5" t="s">
        <v>1167</v>
      </c>
      <c r="J1909" s="5" t="s">
        <v>1168</v>
      </c>
      <c r="K1909" s="5" t="s">
        <v>1336</v>
      </c>
      <c r="L1909" s="5" t="s">
        <v>1352</v>
      </c>
      <c r="M1909" s="15"/>
      <c r="N1909" s="15"/>
      <c r="O1909" s="13">
        <v>1</v>
      </c>
      <c r="P1909" s="18">
        <v>22497.75</v>
      </c>
      <c r="Q1909" s="4">
        <f t="shared" si="198"/>
        <v>12261.910503818252</v>
      </c>
      <c r="R1909" s="4">
        <f t="shared" si="199"/>
        <v>5395.2406216800309</v>
      </c>
      <c r="S1909" s="16">
        <v>0</v>
      </c>
      <c r="T1909" s="2">
        <f t="shared" si="201"/>
        <v>6866.6698821382206</v>
      </c>
    </row>
    <row r="1910" spans="1:20" x14ac:dyDescent="0.25">
      <c r="A1910" s="22" t="s">
        <v>907</v>
      </c>
      <c r="B1910" s="5" t="s">
        <v>1157</v>
      </c>
      <c r="C1910" s="5" t="s">
        <v>1158</v>
      </c>
      <c r="D1910" s="5" t="s">
        <v>1357</v>
      </c>
      <c r="E1910" s="5" t="s">
        <v>1358</v>
      </c>
      <c r="F1910" s="5" t="s">
        <v>1535</v>
      </c>
      <c r="G1910" s="5" t="s">
        <v>1536</v>
      </c>
      <c r="H1910" s="5" t="s">
        <v>1393</v>
      </c>
      <c r="I1910" s="5" t="s">
        <v>1157</v>
      </c>
      <c r="J1910" s="5" t="s">
        <v>1158</v>
      </c>
      <c r="K1910" s="5" t="s">
        <v>1357</v>
      </c>
      <c r="L1910" s="5" t="s">
        <v>1433</v>
      </c>
      <c r="M1910" s="15"/>
      <c r="N1910" s="15"/>
      <c r="O1910" s="13">
        <v>0.25</v>
      </c>
      <c r="P1910" s="18">
        <v>2731.4074999999998</v>
      </c>
      <c r="Q1910" s="4">
        <f t="shared" si="198"/>
        <v>1488.6943945264725</v>
      </c>
      <c r="R1910" s="4">
        <f t="shared" si="199"/>
        <v>655.0255335916479</v>
      </c>
      <c r="S1910" s="16">
        <v>0</v>
      </c>
      <c r="T1910" s="2">
        <f t="shared" si="201"/>
        <v>833.66886093482458</v>
      </c>
    </row>
    <row r="1911" spans="1:20" x14ac:dyDescent="0.25">
      <c r="A1911" s="22" t="s">
        <v>907</v>
      </c>
      <c r="B1911" s="5" t="s">
        <v>1157</v>
      </c>
      <c r="C1911" s="5" t="s">
        <v>1158</v>
      </c>
      <c r="D1911" s="5" t="s">
        <v>1357</v>
      </c>
      <c r="E1911" s="5" t="s">
        <v>1358</v>
      </c>
      <c r="F1911" s="5" t="s">
        <v>1535</v>
      </c>
      <c r="G1911" s="5" t="s">
        <v>1536</v>
      </c>
      <c r="H1911" s="5" t="s">
        <v>1393</v>
      </c>
      <c r="I1911" s="5" t="s">
        <v>1191</v>
      </c>
      <c r="J1911" s="5" t="s">
        <v>1192</v>
      </c>
      <c r="K1911" s="5" t="s">
        <v>1357</v>
      </c>
      <c r="L1911" s="5" t="s">
        <v>1433</v>
      </c>
      <c r="M1911" s="15"/>
      <c r="N1911" s="15"/>
      <c r="O1911" s="13">
        <v>0.25</v>
      </c>
      <c r="P1911" s="18">
        <v>2731.4074999999998</v>
      </c>
      <c r="Q1911" s="4">
        <f t="shared" si="198"/>
        <v>1488.6943945264725</v>
      </c>
      <c r="R1911" s="4">
        <f t="shared" si="199"/>
        <v>655.0255335916479</v>
      </c>
      <c r="S1911" s="16">
        <v>0</v>
      </c>
      <c r="T1911" s="2">
        <f t="shared" si="201"/>
        <v>833.66886093482458</v>
      </c>
    </row>
    <row r="1912" spans="1:20" x14ac:dyDescent="0.25">
      <c r="A1912" s="22" t="s">
        <v>907</v>
      </c>
      <c r="B1912" s="5" t="s">
        <v>1157</v>
      </c>
      <c r="C1912" s="5" t="s">
        <v>1158</v>
      </c>
      <c r="D1912" s="5" t="s">
        <v>1357</v>
      </c>
      <c r="E1912" s="5" t="s">
        <v>1358</v>
      </c>
      <c r="F1912" s="5" t="s">
        <v>1565</v>
      </c>
      <c r="G1912" s="5" t="s">
        <v>1566</v>
      </c>
      <c r="H1912" s="5" t="s">
        <v>1398</v>
      </c>
      <c r="I1912" s="5" t="s">
        <v>1157</v>
      </c>
      <c r="J1912" s="5" t="s">
        <v>1158</v>
      </c>
      <c r="K1912" s="5" t="s">
        <v>1357</v>
      </c>
      <c r="L1912" s="5" t="s">
        <v>1433</v>
      </c>
      <c r="M1912" s="15"/>
      <c r="N1912" s="15"/>
      <c r="O1912" s="13">
        <v>0.5</v>
      </c>
      <c r="P1912" s="18">
        <v>5462.8149999999996</v>
      </c>
      <c r="Q1912" s="4">
        <f t="shared" si="198"/>
        <v>2977.388789052945</v>
      </c>
      <c r="R1912" s="4">
        <f t="shared" si="199"/>
        <v>1310.0510671832958</v>
      </c>
      <c r="S1912" s="16">
        <v>0</v>
      </c>
      <c r="T1912" s="2">
        <f t="shared" si="201"/>
        <v>1667.3377218696492</v>
      </c>
    </row>
    <row r="1913" spans="1:20" x14ac:dyDescent="0.25">
      <c r="A1913" s="22" t="s">
        <v>908</v>
      </c>
      <c r="B1913" s="5" t="s">
        <v>1147</v>
      </c>
      <c r="C1913" s="5" t="s">
        <v>1148</v>
      </c>
      <c r="D1913" s="5" t="s">
        <v>1336</v>
      </c>
      <c r="E1913" s="5" t="s">
        <v>1352</v>
      </c>
      <c r="F1913" s="5" t="s">
        <v>2169</v>
      </c>
      <c r="G1913" s="5" t="s">
        <v>2170</v>
      </c>
      <c r="H1913" s="5" t="s">
        <v>1393</v>
      </c>
      <c r="I1913" s="5" t="s">
        <v>1147</v>
      </c>
      <c r="J1913" s="5" t="s">
        <v>1148</v>
      </c>
      <c r="K1913" s="5" t="s">
        <v>1336</v>
      </c>
      <c r="L1913" s="5" t="s">
        <v>1352</v>
      </c>
      <c r="M1913" s="15"/>
      <c r="N1913" s="15"/>
      <c r="O1913" s="13">
        <v>1</v>
      </c>
      <c r="P1913" s="18">
        <v>31688.980000000003</v>
      </c>
      <c r="Q1913" s="4">
        <f t="shared" si="198"/>
        <v>17271.390993200945</v>
      </c>
      <c r="R1913" s="4">
        <f t="shared" si="199"/>
        <v>7599.4120370084156</v>
      </c>
      <c r="S1913" s="16">
        <v>0</v>
      </c>
      <c r="T1913" s="2">
        <f t="shared" si="201"/>
        <v>9671.9789561925281</v>
      </c>
    </row>
    <row r="1914" spans="1:20" x14ac:dyDescent="0.25">
      <c r="A1914" s="22" t="s">
        <v>909</v>
      </c>
      <c r="B1914" s="5" t="s">
        <v>1167</v>
      </c>
      <c r="C1914" s="5" t="s">
        <v>1168</v>
      </c>
      <c r="D1914" s="5" t="s">
        <v>1336</v>
      </c>
      <c r="E1914" s="5" t="s">
        <v>1352</v>
      </c>
      <c r="F1914" s="5" t="s">
        <v>1951</v>
      </c>
      <c r="G1914" s="5" t="s">
        <v>1952</v>
      </c>
      <c r="H1914" s="5" t="s">
        <v>1393</v>
      </c>
      <c r="I1914" s="5" t="s">
        <v>1167</v>
      </c>
      <c r="J1914" s="5" t="s">
        <v>1168</v>
      </c>
      <c r="K1914" s="5" t="s">
        <v>1336</v>
      </c>
      <c r="L1914" s="5" t="s">
        <v>1352</v>
      </c>
      <c r="M1914" s="15"/>
      <c r="N1914" s="15"/>
      <c r="O1914" s="13">
        <v>1</v>
      </c>
      <c r="P1914" s="18">
        <v>5897.23</v>
      </c>
      <c r="Q1914" s="4">
        <f t="shared" si="198"/>
        <v>3214.1572593006899</v>
      </c>
      <c r="R1914" s="4">
        <f t="shared" si="199"/>
        <v>1414.2291940923035</v>
      </c>
      <c r="S1914" s="16">
        <v>0</v>
      </c>
      <c r="T1914" s="2">
        <f t="shared" si="201"/>
        <v>1799.9280652083864</v>
      </c>
    </row>
    <row r="1915" spans="1:20" x14ac:dyDescent="0.25">
      <c r="A1915" s="22" t="s">
        <v>910</v>
      </c>
      <c r="B1915" s="5" t="s">
        <v>1199</v>
      </c>
      <c r="C1915" s="5" t="s">
        <v>1200</v>
      </c>
      <c r="D1915" s="5" t="s">
        <v>1353</v>
      </c>
      <c r="E1915" s="5" t="s">
        <v>1354</v>
      </c>
      <c r="F1915" s="5" t="s">
        <v>2216</v>
      </c>
      <c r="G1915" s="5" t="s">
        <v>2217</v>
      </c>
      <c r="H1915" s="5" t="s">
        <v>1393</v>
      </c>
      <c r="I1915" s="5" t="s">
        <v>1199</v>
      </c>
      <c r="J1915" s="5" t="s">
        <v>1200</v>
      </c>
      <c r="K1915" s="5" t="s">
        <v>1353</v>
      </c>
      <c r="L1915" s="5" t="s">
        <v>1399</v>
      </c>
      <c r="M1915" s="15"/>
      <c r="N1915" s="15"/>
      <c r="O1915" s="13">
        <v>1</v>
      </c>
      <c r="P1915" s="18">
        <v>1891.93</v>
      </c>
      <c r="Q1915" s="4">
        <f t="shared" si="198"/>
        <v>1031.1553972947902</v>
      </c>
      <c r="R1915" s="4">
        <f t="shared" si="199"/>
        <v>453.70837480970766</v>
      </c>
      <c r="S1915" s="16">
        <v>0</v>
      </c>
      <c r="T1915" s="2">
        <f t="shared" si="201"/>
        <v>577.44702248508247</v>
      </c>
    </row>
    <row r="1916" spans="1:20" x14ac:dyDescent="0.25">
      <c r="A1916" s="22" t="s">
        <v>911</v>
      </c>
      <c r="B1916" s="5" t="s">
        <v>1141</v>
      </c>
      <c r="C1916" s="5" t="s">
        <v>1142</v>
      </c>
      <c r="D1916" s="5" t="s">
        <v>1336</v>
      </c>
      <c r="E1916" s="5" t="s">
        <v>1352</v>
      </c>
      <c r="F1916" s="5" t="s">
        <v>1815</v>
      </c>
      <c r="G1916" s="5" t="s">
        <v>1816</v>
      </c>
      <c r="H1916" s="5" t="s">
        <v>1393</v>
      </c>
      <c r="I1916" s="5" t="s">
        <v>1141</v>
      </c>
      <c r="J1916" s="5" t="s">
        <v>1142</v>
      </c>
      <c r="K1916" s="5" t="s">
        <v>1336</v>
      </c>
      <c r="L1916" s="5" t="s">
        <v>1352</v>
      </c>
      <c r="M1916" s="15"/>
      <c r="N1916" s="15"/>
      <c r="O1916" s="13">
        <v>1</v>
      </c>
      <c r="P1916" s="18">
        <v>8944.93</v>
      </c>
      <c r="Q1916" s="4">
        <f t="shared" si="198"/>
        <v>4875.2400183537902</v>
      </c>
      <c r="R1916" s="4">
        <f t="shared" si="199"/>
        <v>2145.1056080756675</v>
      </c>
      <c r="S1916" s="16">
        <v>0</v>
      </c>
      <c r="T1916" s="2">
        <f t="shared" si="201"/>
        <v>2730.1344102781227</v>
      </c>
    </row>
    <row r="1917" spans="1:20" x14ac:dyDescent="0.25">
      <c r="A1917" s="22" t="s">
        <v>912</v>
      </c>
      <c r="B1917" s="5" t="s">
        <v>1163</v>
      </c>
      <c r="C1917" s="5" t="s">
        <v>1164</v>
      </c>
      <c r="D1917" s="5" t="s">
        <v>1348</v>
      </c>
      <c r="E1917" s="5" t="s">
        <v>1349</v>
      </c>
      <c r="F1917" s="5" t="s">
        <v>2452</v>
      </c>
      <c r="G1917" s="5" t="s">
        <v>2453</v>
      </c>
      <c r="H1917" s="5" t="s">
        <v>1402</v>
      </c>
      <c r="I1917" s="5" t="s">
        <v>1163</v>
      </c>
      <c r="J1917" s="14" t="s">
        <v>1164</v>
      </c>
      <c r="K1917" s="5" t="s">
        <v>1348</v>
      </c>
      <c r="L1917" s="5" t="s">
        <v>1407</v>
      </c>
      <c r="M1917" s="15"/>
      <c r="N1917" s="15"/>
      <c r="O1917" s="13">
        <v>0.3</v>
      </c>
      <c r="P1917" s="18">
        <v>6214.5689999999995</v>
      </c>
      <c r="Q1917" s="4">
        <f t="shared" si="198"/>
        <v>3387.1159959464071</v>
      </c>
      <c r="R1917" s="4">
        <f t="shared" si="199"/>
        <v>1490.3310382164191</v>
      </c>
      <c r="S1917" s="16">
        <v>0</v>
      </c>
      <c r="T1917" s="2">
        <f t="shared" si="201"/>
        <v>1896.784957729988</v>
      </c>
    </row>
    <row r="1918" spans="1:20" x14ac:dyDescent="0.25">
      <c r="A1918" s="22" t="s">
        <v>912</v>
      </c>
      <c r="B1918" s="5" t="s">
        <v>1163</v>
      </c>
      <c r="C1918" s="5" t="s">
        <v>1164</v>
      </c>
      <c r="D1918" s="5" t="s">
        <v>1348</v>
      </c>
      <c r="E1918" s="5" t="s">
        <v>1349</v>
      </c>
      <c r="F1918" s="5" t="s">
        <v>1442</v>
      </c>
      <c r="G1918" s="5" t="s">
        <v>1443</v>
      </c>
      <c r="H1918" s="5" t="s">
        <v>1402</v>
      </c>
      <c r="I1918" s="5" t="s">
        <v>1163</v>
      </c>
      <c r="J1918" s="14" t="s">
        <v>1164</v>
      </c>
      <c r="K1918" s="5" t="s">
        <v>1348</v>
      </c>
      <c r="L1918" s="5" t="s">
        <v>1407</v>
      </c>
      <c r="M1918" s="15"/>
      <c r="N1918" s="15"/>
      <c r="O1918" s="13">
        <v>0.3</v>
      </c>
      <c r="P1918" s="18">
        <v>6214.5689999999995</v>
      </c>
      <c r="Q1918" s="4">
        <f t="shared" si="198"/>
        <v>3387.1159959464071</v>
      </c>
      <c r="R1918" s="4">
        <f t="shared" si="199"/>
        <v>1490.3310382164191</v>
      </c>
      <c r="S1918" s="16">
        <v>0</v>
      </c>
      <c r="T1918" s="2">
        <f t="shared" si="201"/>
        <v>1896.784957729988</v>
      </c>
    </row>
    <row r="1919" spans="1:20" x14ac:dyDescent="0.25">
      <c r="A1919" s="22" t="s">
        <v>912</v>
      </c>
      <c r="B1919" s="5" t="s">
        <v>1163</v>
      </c>
      <c r="C1919" s="5" t="s">
        <v>1164</v>
      </c>
      <c r="D1919" s="5" t="s">
        <v>1348</v>
      </c>
      <c r="E1919" s="5" t="s">
        <v>1349</v>
      </c>
      <c r="F1919" s="5" t="s">
        <v>2171</v>
      </c>
      <c r="G1919" s="5" t="s">
        <v>2172</v>
      </c>
      <c r="H1919" s="5" t="s">
        <v>1393</v>
      </c>
      <c r="I1919" s="5" t="s">
        <v>1163</v>
      </c>
      <c r="J1919" s="14" t="s">
        <v>1164</v>
      </c>
      <c r="K1919" s="5" t="s">
        <v>1348</v>
      </c>
      <c r="L1919" s="5" t="s">
        <v>1407</v>
      </c>
      <c r="M1919" s="15"/>
      <c r="N1919" s="15"/>
      <c r="O1919" s="13">
        <v>0.4</v>
      </c>
      <c r="P1919" s="18">
        <v>8286.0920000000006</v>
      </c>
      <c r="Q1919" s="4">
        <f t="shared" si="198"/>
        <v>4516.1546612618768</v>
      </c>
      <c r="R1919" s="4">
        <f t="shared" si="199"/>
        <v>1987.1080509552257</v>
      </c>
      <c r="S1919" s="16">
        <v>0</v>
      </c>
      <c r="T1919" s="2">
        <f t="shared" si="201"/>
        <v>2529.046610306651</v>
      </c>
    </row>
    <row r="1920" spans="1:20" x14ac:dyDescent="0.25">
      <c r="A1920" s="22" t="s">
        <v>913</v>
      </c>
      <c r="B1920" s="5" t="s">
        <v>1169</v>
      </c>
      <c r="C1920" s="5" t="s">
        <v>1170</v>
      </c>
      <c r="D1920" s="5" t="s">
        <v>1348</v>
      </c>
      <c r="E1920" s="5" t="s">
        <v>1349</v>
      </c>
      <c r="F1920" s="5" t="s">
        <v>1487</v>
      </c>
      <c r="G1920" s="5" t="s">
        <v>1488</v>
      </c>
      <c r="H1920" s="5" t="s">
        <v>1393</v>
      </c>
      <c r="I1920" s="5" t="s">
        <v>1169</v>
      </c>
      <c r="J1920" s="5" t="s">
        <v>1170</v>
      </c>
      <c r="K1920" s="5" t="s">
        <v>1348</v>
      </c>
      <c r="L1920" s="5" t="s">
        <v>1407</v>
      </c>
      <c r="M1920" s="15"/>
      <c r="N1920" s="15"/>
      <c r="O1920" s="13">
        <v>0.5</v>
      </c>
      <c r="P1920" s="18">
        <v>19764.055</v>
      </c>
      <c r="Q1920" s="4">
        <f t="shared" si="198"/>
        <v>10771.969357048665</v>
      </c>
      <c r="R1920" s="4">
        <f t="shared" si="199"/>
        <v>4739.6665171014129</v>
      </c>
      <c r="S1920" s="16">
        <v>0</v>
      </c>
      <c r="T1920" s="2">
        <f t="shared" si="201"/>
        <v>6032.3028399472523</v>
      </c>
    </row>
    <row r="1921" spans="1:20" x14ac:dyDescent="0.25">
      <c r="A1921" s="22" t="s">
        <v>913</v>
      </c>
      <c r="B1921" s="5" t="s">
        <v>1169</v>
      </c>
      <c r="C1921" s="5" t="s">
        <v>1170</v>
      </c>
      <c r="D1921" s="5" t="s">
        <v>1348</v>
      </c>
      <c r="E1921" s="5" t="s">
        <v>1349</v>
      </c>
      <c r="F1921" s="5" t="s">
        <v>1531</v>
      </c>
      <c r="G1921" s="5" t="s">
        <v>1532</v>
      </c>
      <c r="H1921" s="5" t="s">
        <v>1398</v>
      </c>
      <c r="I1921" s="5" t="s">
        <v>1169</v>
      </c>
      <c r="J1921" s="5" t="s">
        <v>1170</v>
      </c>
      <c r="K1921" s="5" t="s">
        <v>1348</v>
      </c>
      <c r="L1921" s="5" t="s">
        <v>1407</v>
      </c>
      <c r="M1921" s="15"/>
      <c r="N1921" s="15"/>
      <c r="O1921" s="13">
        <v>0.5</v>
      </c>
      <c r="P1921" s="18">
        <v>19764.055</v>
      </c>
      <c r="Q1921" s="4">
        <f t="shared" si="198"/>
        <v>10771.969357048665</v>
      </c>
      <c r="R1921" s="4">
        <f t="shared" si="199"/>
        <v>4739.6665171014129</v>
      </c>
      <c r="S1921" s="16">
        <v>0</v>
      </c>
      <c r="T1921" s="2">
        <f t="shared" si="201"/>
        <v>6032.3028399472523</v>
      </c>
    </row>
    <row r="1922" spans="1:20" x14ac:dyDescent="0.25">
      <c r="A1922" s="22" t="s">
        <v>914</v>
      </c>
      <c r="B1922" s="5" t="s">
        <v>1155</v>
      </c>
      <c r="C1922" s="5" t="s">
        <v>1156</v>
      </c>
      <c r="D1922" s="5" t="s">
        <v>1336</v>
      </c>
      <c r="E1922" s="5" t="s">
        <v>1352</v>
      </c>
      <c r="F1922" s="5" t="s">
        <v>2454</v>
      </c>
      <c r="G1922" s="5" t="s">
        <v>2455</v>
      </c>
      <c r="H1922" s="5" t="s">
        <v>1393</v>
      </c>
      <c r="I1922" s="5" t="s">
        <v>1155</v>
      </c>
      <c r="J1922" s="5" t="s">
        <v>1156</v>
      </c>
      <c r="K1922" s="5" t="s">
        <v>1336</v>
      </c>
      <c r="L1922" s="5" t="s">
        <v>1352</v>
      </c>
      <c r="M1922" s="15"/>
      <c r="N1922" s="15"/>
      <c r="O1922" s="13">
        <v>1</v>
      </c>
      <c r="P1922" s="18">
        <v>17583.66</v>
      </c>
      <c r="Q1922" s="4">
        <f t="shared" si="198"/>
        <v>9583.5923703289809</v>
      </c>
      <c r="R1922" s="4">
        <f t="shared" si="199"/>
        <v>4216.7806429447519</v>
      </c>
      <c r="S1922" s="16">
        <v>0</v>
      </c>
      <c r="T1922" s="2">
        <f t="shared" si="201"/>
        <v>5366.811727384229</v>
      </c>
    </row>
    <row r="1923" spans="1:20" x14ac:dyDescent="0.25">
      <c r="A1923" s="22" t="s">
        <v>915</v>
      </c>
      <c r="B1923" s="5" t="s">
        <v>1179</v>
      </c>
      <c r="C1923" s="5" t="s">
        <v>1340</v>
      </c>
      <c r="D1923" s="5" t="s">
        <v>1346</v>
      </c>
      <c r="E1923" s="5" t="s">
        <v>1347</v>
      </c>
      <c r="F1923" s="5" t="s">
        <v>2332</v>
      </c>
      <c r="G1923" s="5" t="s">
        <v>2333</v>
      </c>
      <c r="H1923" s="5" t="s">
        <v>1402</v>
      </c>
      <c r="I1923" s="5" t="s">
        <v>1179</v>
      </c>
      <c r="J1923" s="5" t="s">
        <v>1180</v>
      </c>
      <c r="K1923" s="5" t="s">
        <v>1346</v>
      </c>
      <c r="L1923" s="5" t="s">
        <v>1395</v>
      </c>
      <c r="M1923" s="15"/>
      <c r="N1923" s="15"/>
      <c r="O1923" s="13">
        <v>0.2</v>
      </c>
      <c r="P1923" s="18">
        <v>13845.810000000001</v>
      </c>
      <c r="Q1923" s="4">
        <f t="shared" si="198"/>
        <v>7546.3583279604318</v>
      </c>
      <c r="R1923" s="4">
        <f t="shared" si="199"/>
        <v>3320.3976643025899</v>
      </c>
      <c r="S1923" s="16">
        <v>0</v>
      </c>
      <c r="T1923" s="2">
        <f t="shared" si="201"/>
        <v>4225.9606636578419</v>
      </c>
    </row>
    <row r="1924" spans="1:20" x14ac:dyDescent="0.25">
      <c r="A1924" s="22" t="s">
        <v>915</v>
      </c>
      <c r="B1924" s="5" t="s">
        <v>1179</v>
      </c>
      <c r="C1924" s="5" t="s">
        <v>1340</v>
      </c>
      <c r="D1924" s="5" t="s">
        <v>1346</v>
      </c>
      <c r="E1924" s="5" t="s">
        <v>1347</v>
      </c>
      <c r="F1924" s="5" t="s">
        <v>1611</v>
      </c>
      <c r="G1924" s="5" t="s">
        <v>1612</v>
      </c>
      <c r="H1924" s="5" t="s">
        <v>1402</v>
      </c>
      <c r="I1924" s="5" t="s">
        <v>1155</v>
      </c>
      <c r="J1924" s="5" t="s">
        <v>1156</v>
      </c>
      <c r="K1924" s="5" t="s">
        <v>1336</v>
      </c>
      <c r="L1924" s="5" t="s">
        <v>1352</v>
      </c>
      <c r="M1924" s="15"/>
      <c r="N1924" s="15"/>
      <c r="O1924" s="13">
        <v>0.2</v>
      </c>
      <c r="P1924" s="18">
        <v>13845.810000000001</v>
      </c>
      <c r="Q1924" s="4">
        <f t="shared" si="198"/>
        <v>7546.3583279604318</v>
      </c>
      <c r="R1924" s="4">
        <f t="shared" si="199"/>
        <v>3320.3976643025899</v>
      </c>
      <c r="S1924" s="16">
        <v>0</v>
      </c>
      <c r="T1924" s="2">
        <f t="shared" si="201"/>
        <v>4225.9606636578419</v>
      </c>
    </row>
    <row r="1925" spans="1:20" x14ac:dyDescent="0.25">
      <c r="A1925" s="22" t="s">
        <v>915</v>
      </c>
      <c r="B1925" s="5" t="s">
        <v>1179</v>
      </c>
      <c r="C1925" s="5" t="s">
        <v>1340</v>
      </c>
      <c r="D1925" s="5" t="s">
        <v>1346</v>
      </c>
      <c r="E1925" s="5" t="s">
        <v>1347</v>
      </c>
      <c r="F1925" s="5" t="s">
        <v>2334</v>
      </c>
      <c r="G1925" s="5" t="s">
        <v>2335</v>
      </c>
      <c r="H1925" s="5" t="s">
        <v>1393</v>
      </c>
      <c r="I1925" s="5" t="s">
        <v>1179</v>
      </c>
      <c r="J1925" s="5" t="s">
        <v>1180</v>
      </c>
      <c r="K1925" s="5" t="s">
        <v>1346</v>
      </c>
      <c r="L1925" s="5" t="s">
        <v>1395</v>
      </c>
      <c r="M1925" s="15"/>
      <c r="N1925" s="15"/>
      <c r="O1925" s="13">
        <v>0.2</v>
      </c>
      <c r="P1925" s="18">
        <v>13845.810000000001</v>
      </c>
      <c r="Q1925" s="4">
        <f t="shared" ref="Q1925:Q1988" si="202">P1925*$Q$2</f>
        <v>7546.3583279604318</v>
      </c>
      <c r="R1925" s="4">
        <f t="shared" ref="R1925:R1988" si="203">0.44*Q1925</f>
        <v>3320.3976643025899</v>
      </c>
      <c r="S1925" s="16">
        <v>0</v>
      </c>
      <c r="T1925" s="2">
        <f t="shared" si="201"/>
        <v>4225.9606636578419</v>
      </c>
    </row>
    <row r="1926" spans="1:20" x14ac:dyDescent="0.25">
      <c r="A1926" s="22" t="s">
        <v>915</v>
      </c>
      <c r="B1926" s="5" t="s">
        <v>1179</v>
      </c>
      <c r="C1926" s="5" t="s">
        <v>1340</v>
      </c>
      <c r="D1926" s="5" t="s">
        <v>1346</v>
      </c>
      <c r="E1926" s="5" t="s">
        <v>1347</v>
      </c>
      <c r="F1926" s="5" t="s">
        <v>2336</v>
      </c>
      <c r="G1926" s="5" t="s">
        <v>2337</v>
      </c>
      <c r="H1926" s="5" t="s">
        <v>1402</v>
      </c>
      <c r="I1926" s="5" t="s">
        <v>1179</v>
      </c>
      <c r="J1926" s="5" t="s">
        <v>1180</v>
      </c>
      <c r="K1926" s="5" t="s">
        <v>1346</v>
      </c>
      <c r="L1926" s="5" t="s">
        <v>1395</v>
      </c>
      <c r="M1926" s="15"/>
      <c r="N1926" s="15"/>
      <c r="O1926" s="13">
        <v>0.2</v>
      </c>
      <c r="P1926" s="18">
        <v>13845.810000000001</v>
      </c>
      <c r="Q1926" s="4">
        <f t="shared" si="202"/>
        <v>7546.3583279604318</v>
      </c>
      <c r="R1926" s="4">
        <f t="shared" si="203"/>
        <v>3320.3976643025899</v>
      </c>
      <c r="S1926" s="16">
        <v>0</v>
      </c>
      <c r="T1926" s="2">
        <f t="shared" si="201"/>
        <v>4225.9606636578419</v>
      </c>
    </row>
    <row r="1927" spans="1:20" x14ac:dyDescent="0.25">
      <c r="A1927" s="22" t="s">
        <v>915</v>
      </c>
      <c r="B1927" s="5" t="s">
        <v>1179</v>
      </c>
      <c r="C1927" s="5" t="s">
        <v>1340</v>
      </c>
      <c r="D1927" s="5" t="s">
        <v>1346</v>
      </c>
      <c r="E1927" s="5" t="s">
        <v>1347</v>
      </c>
      <c r="F1927" s="5" t="s">
        <v>1845</v>
      </c>
      <c r="G1927" s="5" t="s">
        <v>1846</v>
      </c>
      <c r="H1927" s="5" t="s">
        <v>1402</v>
      </c>
      <c r="I1927" s="5" t="s">
        <v>1179</v>
      </c>
      <c r="J1927" s="5" t="s">
        <v>1180</v>
      </c>
      <c r="K1927" s="5" t="s">
        <v>1346</v>
      </c>
      <c r="L1927" s="5" t="s">
        <v>1395</v>
      </c>
      <c r="M1927" s="15"/>
      <c r="N1927" s="15"/>
      <c r="O1927" s="13">
        <v>0.2</v>
      </c>
      <c r="P1927" s="18">
        <v>13845.810000000001</v>
      </c>
      <c r="Q1927" s="4">
        <f t="shared" si="202"/>
        <v>7546.3583279604318</v>
      </c>
      <c r="R1927" s="4">
        <f t="shared" si="203"/>
        <v>3320.3976643025899</v>
      </c>
      <c r="S1927" s="16">
        <v>0</v>
      </c>
      <c r="T1927" s="2">
        <f t="shared" si="201"/>
        <v>4225.9606636578419</v>
      </c>
    </row>
    <row r="1928" spans="1:20" x14ac:dyDescent="0.25">
      <c r="A1928" s="22" t="s">
        <v>916</v>
      </c>
      <c r="B1928" s="5" t="s">
        <v>1145</v>
      </c>
      <c r="C1928" s="5" t="s">
        <v>1146</v>
      </c>
      <c r="D1928" s="5" t="s">
        <v>1350</v>
      </c>
      <c r="E1928" s="5" t="s">
        <v>1351</v>
      </c>
      <c r="F1928" s="5" t="s">
        <v>2446</v>
      </c>
      <c r="G1928" s="5" t="s">
        <v>2447</v>
      </c>
      <c r="H1928" s="5" t="s">
        <v>1393</v>
      </c>
      <c r="I1928" s="5" t="s">
        <v>1145</v>
      </c>
      <c r="J1928" s="5" t="s">
        <v>1146</v>
      </c>
      <c r="K1928" s="5" t="s">
        <v>1350</v>
      </c>
      <c r="L1928" s="5" t="s">
        <v>1351</v>
      </c>
      <c r="M1928" s="15"/>
      <c r="N1928" s="15"/>
      <c r="O1928" s="13">
        <v>1</v>
      </c>
      <c r="P1928" s="18">
        <v>343.88</v>
      </c>
      <c r="Q1928" s="4">
        <f t="shared" si="202"/>
        <v>187.42433283564</v>
      </c>
      <c r="R1928" s="4">
        <f t="shared" si="203"/>
        <v>82.466706447681602</v>
      </c>
      <c r="S1928" s="16">
        <v>0</v>
      </c>
      <c r="T1928" s="2">
        <f t="shared" si="201"/>
        <v>104.9576263879584</v>
      </c>
    </row>
    <row r="1929" spans="1:20" x14ac:dyDescent="0.25">
      <c r="A1929" s="22" t="s">
        <v>917</v>
      </c>
      <c r="B1929" s="5" t="s">
        <v>1275</v>
      </c>
      <c r="C1929" s="5" t="s">
        <v>1341</v>
      </c>
      <c r="D1929" s="5" t="s">
        <v>1375</v>
      </c>
      <c r="E1929" s="5" t="s">
        <v>2253</v>
      </c>
      <c r="F1929" s="5" t="s">
        <v>2052</v>
      </c>
      <c r="G1929" s="5" t="s">
        <v>2053</v>
      </c>
      <c r="H1929" s="5" t="s">
        <v>1393</v>
      </c>
      <c r="I1929" s="5" t="s">
        <v>1275</v>
      </c>
      <c r="J1929" s="5" t="s">
        <v>1276</v>
      </c>
      <c r="K1929" s="5" t="s">
        <v>1375</v>
      </c>
      <c r="L1929" s="5" t="s">
        <v>2253</v>
      </c>
      <c r="M1929" s="15"/>
      <c r="N1929" s="15"/>
      <c r="O1929" s="13">
        <v>1</v>
      </c>
      <c r="P1929" s="18">
        <v>18185.649999999998</v>
      </c>
      <c r="Q1929" s="4">
        <f t="shared" si="202"/>
        <v>9911.6939584519496</v>
      </c>
      <c r="R1929" s="4">
        <f t="shared" si="203"/>
        <v>4361.1453417188577</v>
      </c>
      <c r="S1929" s="16">
        <v>0</v>
      </c>
      <c r="T1929" s="2">
        <f t="shared" si="201"/>
        <v>5550.5486167330919</v>
      </c>
    </row>
    <row r="1930" spans="1:20" x14ac:dyDescent="0.25">
      <c r="A1930" s="22" t="s">
        <v>918</v>
      </c>
      <c r="B1930" s="5" t="s">
        <v>1169</v>
      </c>
      <c r="C1930" s="5" t="s">
        <v>1170</v>
      </c>
      <c r="D1930" s="5" t="s">
        <v>1348</v>
      </c>
      <c r="E1930" s="5" t="s">
        <v>1349</v>
      </c>
      <c r="F1930" s="5" t="s">
        <v>1723</v>
      </c>
      <c r="G1930" s="5" t="s">
        <v>1724</v>
      </c>
      <c r="H1930" s="5" t="s">
        <v>2456</v>
      </c>
      <c r="I1930" s="5" t="s">
        <v>1149</v>
      </c>
      <c r="J1930" s="5" t="s">
        <v>1150</v>
      </c>
      <c r="K1930" s="5" t="s">
        <v>1353</v>
      </c>
      <c r="L1930" s="5" t="s">
        <v>1399</v>
      </c>
      <c r="M1930" s="15"/>
      <c r="N1930" s="15"/>
      <c r="O1930" s="13">
        <v>4.4999999999999998E-2</v>
      </c>
      <c r="P1930" s="18">
        <v>265.99589999999995</v>
      </c>
      <c r="Q1930" s="4">
        <f t="shared" si="202"/>
        <v>144.97529398195769</v>
      </c>
      <c r="R1930" s="4">
        <f t="shared" si="203"/>
        <v>63.789129352061387</v>
      </c>
      <c r="S1930" s="16">
        <v>0</v>
      </c>
      <c r="T1930" s="2">
        <f t="shared" si="201"/>
        <v>81.186164629896297</v>
      </c>
    </row>
    <row r="1931" spans="1:20" x14ac:dyDescent="0.25">
      <c r="A1931" s="22" t="s">
        <v>918</v>
      </c>
      <c r="B1931" s="5" t="s">
        <v>1169</v>
      </c>
      <c r="C1931" s="5" t="s">
        <v>1170</v>
      </c>
      <c r="D1931" s="5" t="s">
        <v>1348</v>
      </c>
      <c r="E1931" s="5" t="s">
        <v>1349</v>
      </c>
      <c r="F1931" s="5" t="s">
        <v>1723</v>
      </c>
      <c r="G1931" s="5" t="s">
        <v>1724</v>
      </c>
      <c r="H1931" s="5" t="s">
        <v>2456</v>
      </c>
      <c r="I1931" s="5" t="s">
        <v>1175</v>
      </c>
      <c r="J1931" s="5" t="s">
        <v>1176</v>
      </c>
      <c r="K1931" s="5" t="s">
        <v>1359</v>
      </c>
      <c r="L1931" s="5" t="s">
        <v>1394</v>
      </c>
      <c r="M1931" s="5" t="s">
        <v>1353</v>
      </c>
      <c r="N1931" s="5" t="s">
        <v>2587</v>
      </c>
      <c r="O1931" s="13">
        <v>0.105</v>
      </c>
      <c r="P1931" s="18">
        <v>620.6570999999999</v>
      </c>
      <c r="Q1931" s="4">
        <f t="shared" si="202"/>
        <v>338.27568595790126</v>
      </c>
      <c r="R1931" s="4"/>
      <c r="S1931" s="4">
        <f>Q1931</f>
        <v>338.27568595790126</v>
      </c>
      <c r="T1931" s="1"/>
    </row>
    <row r="1932" spans="1:20" x14ac:dyDescent="0.25">
      <c r="A1932" s="22" t="s">
        <v>918</v>
      </c>
      <c r="B1932" s="5" t="s">
        <v>1169</v>
      </c>
      <c r="C1932" s="5" t="s">
        <v>1170</v>
      </c>
      <c r="D1932" s="5" t="s">
        <v>1348</v>
      </c>
      <c r="E1932" s="5" t="s">
        <v>1349</v>
      </c>
      <c r="F1932" s="5" t="s">
        <v>1725</v>
      </c>
      <c r="G1932" s="5" t="s">
        <v>1726</v>
      </c>
      <c r="H1932" s="5" t="s">
        <v>1393</v>
      </c>
      <c r="I1932" s="5" t="s">
        <v>1169</v>
      </c>
      <c r="J1932" s="5" t="s">
        <v>1170</v>
      </c>
      <c r="K1932" s="5" t="s">
        <v>1348</v>
      </c>
      <c r="L1932" s="5" t="s">
        <v>1407</v>
      </c>
      <c r="M1932" s="15"/>
      <c r="N1932" s="15"/>
      <c r="O1932" s="13">
        <v>0.85</v>
      </c>
      <c r="P1932" s="18">
        <v>5024.3669999999993</v>
      </c>
      <c r="Q1932" s="4">
        <f t="shared" si="202"/>
        <v>2738.4222196592009</v>
      </c>
      <c r="R1932" s="4">
        <f t="shared" si="203"/>
        <v>1204.9057766500484</v>
      </c>
      <c r="S1932" s="16">
        <v>0</v>
      </c>
      <c r="T1932" s="2">
        <f t="shared" ref="T1932:T1935" si="204">Q1932-R1932</f>
        <v>1533.5164430091525</v>
      </c>
    </row>
    <row r="1933" spans="1:20" x14ac:dyDescent="0.25">
      <c r="A1933" s="22" t="s">
        <v>919</v>
      </c>
      <c r="B1933" s="5" t="s">
        <v>1169</v>
      </c>
      <c r="C1933" s="5" t="s">
        <v>1170</v>
      </c>
      <c r="D1933" s="5" t="s">
        <v>1348</v>
      </c>
      <c r="E1933" s="5" t="s">
        <v>1349</v>
      </c>
      <c r="F1933" s="5" t="s">
        <v>2275</v>
      </c>
      <c r="G1933" s="5" t="s">
        <v>2276</v>
      </c>
      <c r="H1933" s="5" t="s">
        <v>1393</v>
      </c>
      <c r="I1933" s="5" t="s">
        <v>1169</v>
      </c>
      <c r="J1933" s="5" t="s">
        <v>1170</v>
      </c>
      <c r="K1933" s="5" t="s">
        <v>1348</v>
      </c>
      <c r="L1933" s="5" t="s">
        <v>1407</v>
      </c>
      <c r="M1933" s="15"/>
      <c r="N1933" s="15"/>
      <c r="O1933" s="13">
        <v>1</v>
      </c>
      <c r="P1933" s="18">
        <v>3845.2700000000004</v>
      </c>
      <c r="Q1933" s="4">
        <f t="shared" si="202"/>
        <v>2095.7809826768103</v>
      </c>
      <c r="R1933" s="4">
        <f t="shared" si="203"/>
        <v>922.14363237779651</v>
      </c>
      <c r="S1933" s="16">
        <v>0</v>
      </c>
      <c r="T1933" s="2">
        <f t="shared" si="204"/>
        <v>1173.6373502990136</v>
      </c>
    </row>
    <row r="1934" spans="1:20" x14ac:dyDescent="0.25">
      <c r="A1934" s="22" t="s">
        <v>920</v>
      </c>
      <c r="B1934" s="5" t="s">
        <v>1163</v>
      </c>
      <c r="C1934" s="5" t="s">
        <v>1164</v>
      </c>
      <c r="D1934" s="5" t="s">
        <v>1348</v>
      </c>
      <c r="E1934" s="5" t="s">
        <v>1349</v>
      </c>
      <c r="F1934" s="5" t="s">
        <v>1633</v>
      </c>
      <c r="G1934" s="5" t="s">
        <v>1634</v>
      </c>
      <c r="H1934" s="5" t="s">
        <v>1393</v>
      </c>
      <c r="I1934" s="5" t="s">
        <v>1163</v>
      </c>
      <c r="J1934" s="14" t="s">
        <v>1164</v>
      </c>
      <c r="K1934" s="5" t="s">
        <v>1348</v>
      </c>
      <c r="L1934" s="5" t="s">
        <v>1407</v>
      </c>
      <c r="M1934" s="15"/>
      <c r="N1934" s="15"/>
      <c r="O1934" s="13">
        <v>1</v>
      </c>
      <c r="P1934" s="18">
        <v>42922.84</v>
      </c>
      <c r="Q1934" s="4">
        <f t="shared" si="202"/>
        <v>23394.162645140521</v>
      </c>
      <c r="R1934" s="4">
        <f t="shared" si="203"/>
        <v>10293.43156386183</v>
      </c>
      <c r="S1934" s="16">
        <v>0</v>
      </c>
      <c r="T1934" s="2">
        <f t="shared" si="204"/>
        <v>13100.731081278691</v>
      </c>
    </row>
    <row r="1935" spans="1:20" x14ac:dyDescent="0.25">
      <c r="A1935" s="22" t="s">
        <v>921</v>
      </c>
      <c r="B1935" s="5" t="s">
        <v>1177</v>
      </c>
      <c r="C1935" s="5" t="s">
        <v>1178</v>
      </c>
      <c r="D1935" s="5" t="s">
        <v>1336</v>
      </c>
      <c r="E1935" s="5" t="s">
        <v>1352</v>
      </c>
      <c r="F1935" s="5" t="s">
        <v>1929</v>
      </c>
      <c r="G1935" s="5" t="s">
        <v>1930</v>
      </c>
      <c r="H1935" s="5" t="s">
        <v>1910</v>
      </c>
      <c r="I1935" s="5" t="s">
        <v>1177</v>
      </c>
      <c r="J1935" s="5" t="s">
        <v>1178</v>
      </c>
      <c r="K1935" s="5" t="s">
        <v>1336</v>
      </c>
      <c r="L1935" s="5" t="s">
        <v>1352</v>
      </c>
      <c r="M1935" s="15"/>
      <c r="N1935" s="15"/>
      <c r="O1935" s="13">
        <v>0.1</v>
      </c>
      <c r="P1935" s="18">
        <v>1137.739</v>
      </c>
      <c r="Q1935" s="4">
        <f t="shared" si="202"/>
        <v>620.09995642691706</v>
      </c>
      <c r="R1935" s="4">
        <f t="shared" si="203"/>
        <v>272.8439808278435</v>
      </c>
      <c r="S1935" s="16">
        <v>0</v>
      </c>
      <c r="T1935" s="2">
        <f t="shared" si="204"/>
        <v>347.25597559907357</v>
      </c>
    </row>
    <row r="1936" spans="1:20" x14ac:dyDescent="0.25">
      <c r="A1936" s="22" t="s">
        <v>921</v>
      </c>
      <c r="B1936" s="5" t="s">
        <v>1177</v>
      </c>
      <c r="C1936" s="5" t="s">
        <v>1178</v>
      </c>
      <c r="D1936" s="5" t="s">
        <v>1336</v>
      </c>
      <c r="E1936" s="5" t="s">
        <v>1352</v>
      </c>
      <c r="F1936" s="5" t="s">
        <v>1929</v>
      </c>
      <c r="G1936" s="5" t="s">
        <v>1930</v>
      </c>
      <c r="H1936" s="5" t="s">
        <v>1910</v>
      </c>
      <c r="I1936" s="5" t="s">
        <v>1175</v>
      </c>
      <c r="J1936" s="5" t="s">
        <v>1176</v>
      </c>
      <c r="K1936" s="5" t="s">
        <v>1359</v>
      </c>
      <c r="L1936" s="5" t="s">
        <v>1394</v>
      </c>
      <c r="M1936" s="5" t="s">
        <v>1336</v>
      </c>
      <c r="N1936" s="5" t="s">
        <v>2588</v>
      </c>
      <c r="O1936" s="13">
        <v>0.1</v>
      </c>
      <c r="P1936" s="18">
        <v>1137.739</v>
      </c>
      <c r="Q1936" s="4">
        <f t="shared" si="202"/>
        <v>620.09995642691706</v>
      </c>
      <c r="R1936" s="4"/>
      <c r="S1936" s="4">
        <f>Q1936</f>
        <v>620.09995642691706</v>
      </c>
      <c r="T1936" s="1"/>
    </row>
    <row r="1937" spans="1:20" x14ac:dyDescent="0.25">
      <c r="A1937" s="22" t="s">
        <v>921</v>
      </c>
      <c r="B1937" s="5" t="s">
        <v>1177</v>
      </c>
      <c r="C1937" s="5" t="s">
        <v>1178</v>
      </c>
      <c r="D1937" s="5" t="s">
        <v>1336</v>
      </c>
      <c r="E1937" s="5" t="s">
        <v>1352</v>
      </c>
      <c r="F1937" s="5" t="s">
        <v>1904</v>
      </c>
      <c r="G1937" s="5" t="s">
        <v>1905</v>
      </c>
      <c r="H1937" s="5" t="s">
        <v>1910</v>
      </c>
      <c r="I1937" s="5" t="s">
        <v>1177</v>
      </c>
      <c r="J1937" s="5" t="s">
        <v>1178</v>
      </c>
      <c r="K1937" s="5" t="s">
        <v>1336</v>
      </c>
      <c r="L1937" s="5" t="s">
        <v>1352</v>
      </c>
      <c r="M1937" s="15"/>
      <c r="N1937" s="15"/>
      <c r="O1937" s="13">
        <v>0.2</v>
      </c>
      <c r="P1937" s="18">
        <v>2275.4780000000001</v>
      </c>
      <c r="Q1937" s="4">
        <f t="shared" si="202"/>
        <v>1240.1999128538341</v>
      </c>
      <c r="R1937" s="4">
        <f t="shared" si="203"/>
        <v>545.68796165568699</v>
      </c>
      <c r="S1937" s="16">
        <v>0</v>
      </c>
      <c r="T1937" s="2">
        <f t="shared" ref="T1937:T1940" si="205">Q1937-R1937</f>
        <v>694.51195119814713</v>
      </c>
    </row>
    <row r="1938" spans="1:20" x14ac:dyDescent="0.25">
      <c r="A1938" s="22" t="s">
        <v>921</v>
      </c>
      <c r="B1938" s="5" t="s">
        <v>1177</v>
      </c>
      <c r="C1938" s="5" t="s">
        <v>1178</v>
      </c>
      <c r="D1938" s="5" t="s">
        <v>1336</v>
      </c>
      <c r="E1938" s="5" t="s">
        <v>1352</v>
      </c>
      <c r="F1938" s="5" t="s">
        <v>1931</v>
      </c>
      <c r="G1938" s="5" t="s">
        <v>1932</v>
      </c>
      <c r="H1938" s="5" t="s">
        <v>1402</v>
      </c>
      <c r="I1938" s="5" t="s">
        <v>1177</v>
      </c>
      <c r="J1938" s="5" t="s">
        <v>1178</v>
      </c>
      <c r="K1938" s="5" t="s">
        <v>1336</v>
      </c>
      <c r="L1938" s="5" t="s">
        <v>1352</v>
      </c>
      <c r="M1938" s="15"/>
      <c r="N1938" s="15"/>
      <c r="O1938" s="13">
        <v>0.2</v>
      </c>
      <c r="P1938" s="18">
        <v>2275.4780000000001</v>
      </c>
      <c r="Q1938" s="4">
        <f t="shared" si="202"/>
        <v>1240.1999128538341</v>
      </c>
      <c r="R1938" s="4">
        <f t="shared" si="203"/>
        <v>545.68796165568699</v>
      </c>
      <c r="S1938" s="16">
        <v>0</v>
      </c>
      <c r="T1938" s="2">
        <f t="shared" si="205"/>
        <v>694.51195119814713</v>
      </c>
    </row>
    <row r="1939" spans="1:20" x14ac:dyDescent="0.25">
      <c r="A1939" s="22" t="s">
        <v>921</v>
      </c>
      <c r="B1939" s="5" t="s">
        <v>1177</v>
      </c>
      <c r="C1939" s="5" t="s">
        <v>1178</v>
      </c>
      <c r="D1939" s="5" t="s">
        <v>1336</v>
      </c>
      <c r="E1939" s="5" t="s">
        <v>1352</v>
      </c>
      <c r="F1939" s="5" t="s">
        <v>1933</v>
      </c>
      <c r="G1939" s="5" t="s">
        <v>1934</v>
      </c>
      <c r="H1939" s="5" t="s">
        <v>1393</v>
      </c>
      <c r="I1939" s="5" t="s">
        <v>1177</v>
      </c>
      <c r="J1939" s="5" t="s">
        <v>1178</v>
      </c>
      <c r="K1939" s="5" t="s">
        <v>1336</v>
      </c>
      <c r="L1939" s="5" t="s">
        <v>1352</v>
      </c>
      <c r="M1939" s="15"/>
      <c r="N1939" s="15"/>
      <c r="O1939" s="13">
        <v>0.2</v>
      </c>
      <c r="P1939" s="18">
        <v>2275.4780000000001</v>
      </c>
      <c r="Q1939" s="4">
        <f t="shared" si="202"/>
        <v>1240.1999128538341</v>
      </c>
      <c r="R1939" s="4">
        <f t="shared" si="203"/>
        <v>545.68796165568699</v>
      </c>
      <c r="S1939" s="16">
        <v>0</v>
      </c>
      <c r="T1939" s="2">
        <f t="shared" si="205"/>
        <v>694.51195119814713</v>
      </c>
    </row>
    <row r="1940" spans="1:20" x14ac:dyDescent="0.25">
      <c r="A1940" s="22" t="s">
        <v>921</v>
      </c>
      <c r="B1940" s="5" t="s">
        <v>1177</v>
      </c>
      <c r="C1940" s="5" t="s">
        <v>1178</v>
      </c>
      <c r="D1940" s="5" t="s">
        <v>1336</v>
      </c>
      <c r="E1940" s="5" t="s">
        <v>1352</v>
      </c>
      <c r="F1940" s="5" t="s">
        <v>1468</v>
      </c>
      <c r="G1940" s="5" t="s">
        <v>1469</v>
      </c>
      <c r="H1940" s="5" t="s">
        <v>1910</v>
      </c>
      <c r="I1940" s="5" t="s">
        <v>1177</v>
      </c>
      <c r="J1940" s="5" t="s">
        <v>1178</v>
      </c>
      <c r="K1940" s="5" t="s">
        <v>1336</v>
      </c>
      <c r="L1940" s="5" t="s">
        <v>1352</v>
      </c>
      <c r="M1940" s="15"/>
      <c r="N1940" s="15"/>
      <c r="O1940" s="13">
        <v>0.1</v>
      </c>
      <c r="P1940" s="18">
        <v>1137.739</v>
      </c>
      <c r="Q1940" s="4">
        <f t="shared" si="202"/>
        <v>620.09995642691706</v>
      </c>
      <c r="R1940" s="4">
        <f t="shared" si="203"/>
        <v>272.8439808278435</v>
      </c>
      <c r="S1940" s="16">
        <v>0</v>
      </c>
      <c r="T1940" s="2">
        <f t="shared" si="205"/>
        <v>347.25597559907357</v>
      </c>
    </row>
    <row r="1941" spans="1:20" x14ac:dyDescent="0.25">
      <c r="A1941" s="22" t="s">
        <v>921</v>
      </c>
      <c r="B1941" s="5" t="s">
        <v>1177</v>
      </c>
      <c r="C1941" s="5" t="s">
        <v>1178</v>
      </c>
      <c r="D1941" s="5" t="s">
        <v>1336</v>
      </c>
      <c r="E1941" s="5" t="s">
        <v>1352</v>
      </c>
      <c r="F1941" s="5" t="s">
        <v>1468</v>
      </c>
      <c r="G1941" s="5" t="s">
        <v>1469</v>
      </c>
      <c r="H1941" s="5" t="s">
        <v>1910</v>
      </c>
      <c r="I1941" s="5" t="s">
        <v>1175</v>
      </c>
      <c r="J1941" s="5" t="s">
        <v>1176</v>
      </c>
      <c r="K1941" s="5" t="s">
        <v>1359</v>
      </c>
      <c r="L1941" s="5" t="s">
        <v>1394</v>
      </c>
      <c r="M1941" s="5" t="s">
        <v>1336</v>
      </c>
      <c r="N1941" s="5" t="s">
        <v>2588</v>
      </c>
      <c r="O1941" s="13">
        <v>0.1</v>
      </c>
      <c r="P1941" s="18">
        <v>1137.739</v>
      </c>
      <c r="Q1941" s="4">
        <f t="shared" si="202"/>
        <v>620.09995642691706</v>
      </c>
      <c r="R1941" s="4"/>
      <c r="S1941" s="4">
        <f>Q1941</f>
        <v>620.09995642691706</v>
      </c>
      <c r="T1941" s="1"/>
    </row>
    <row r="1942" spans="1:20" x14ac:dyDescent="0.25">
      <c r="A1942" s="22" t="s">
        <v>922</v>
      </c>
      <c r="B1942" s="5" t="s">
        <v>1221</v>
      </c>
      <c r="C1942" s="5" t="s">
        <v>1222</v>
      </c>
      <c r="D1942" s="5" t="s">
        <v>1363</v>
      </c>
      <c r="E1942" s="5" t="s">
        <v>1349</v>
      </c>
      <c r="F1942" s="5" t="s">
        <v>2457</v>
      </c>
      <c r="G1942" s="5" t="s">
        <v>2458</v>
      </c>
      <c r="H1942" s="5" t="s">
        <v>1393</v>
      </c>
      <c r="I1942" s="5" t="s">
        <v>1221</v>
      </c>
      <c r="J1942" s="5" t="s">
        <v>1222</v>
      </c>
      <c r="K1942" s="5" t="s">
        <v>1363</v>
      </c>
      <c r="L1942" s="5" t="s">
        <v>1407</v>
      </c>
      <c r="M1942" s="15"/>
      <c r="N1942" s="15"/>
      <c r="O1942" s="13">
        <v>1</v>
      </c>
      <c r="P1942" s="18">
        <v>5912.86</v>
      </c>
      <c r="Q1942" s="4">
        <f t="shared" si="202"/>
        <v>3222.6760516765803</v>
      </c>
      <c r="R1942" s="4">
        <f t="shared" si="203"/>
        <v>1417.9774627376953</v>
      </c>
      <c r="S1942" s="16">
        <v>0</v>
      </c>
      <c r="T1942" s="2">
        <f t="shared" ref="T1942:T2005" si="206">Q1942-R1942</f>
        <v>1804.698588938885</v>
      </c>
    </row>
    <row r="1943" spans="1:20" x14ac:dyDescent="0.25">
      <c r="A1943" s="22" t="s">
        <v>923</v>
      </c>
      <c r="B1943" s="5" t="s">
        <v>1147</v>
      </c>
      <c r="C1943" s="5" t="s">
        <v>1148</v>
      </c>
      <c r="D1943" s="5" t="s">
        <v>1336</v>
      </c>
      <c r="E1943" s="5" t="s">
        <v>1352</v>
      </c>
      <c r="F1943" s="5" t="s">
        <v>1943</v>
      </c>
      <c r="G1943" s="5" t="s">
        <v>1944</v>
      </c>
      <c r="H1943" s="5" t="s">
        <v>1393</v>
      </c>
      <c r="I1943" s="5" t="s">
        <v>1147</v>
      </c>
      <c r="J1943" s="5" t="s">
        <v>1148</v>
      </c>
      <c r="K1943" s="5" t="s">
        <v>1336</v>
      </c>
      <c r="L1943" s="5" t="s">
        <v>1352</v>
      </c>
      <c r="M1943" s="15"/>
      <c r="N1943" s="15"/>
      <c r="O1943" s="13">
        <v>0.5</v>
      </c>
      <c r="P1943" s="18">
        <v>930.10000000000014</v>
      </c>
      <c r="Q1943" s="4">
        <f t="shared" si="202"/>
        <v>506.93082462030014</v>
      </c>
      <c r="R1943" s="4">
        <f t="shared" si="203"/>
        <v>223.04956283293205</v>
      </c>
      <c r="S1943" s="16">
        <v>0</v>
      </c>
      <c r="T1943" s="2">
        <f t="shared" si="206"/>
        <v>283.88126178736809</v>
      </c>
    </row>
    <row r="1944" spans="1:20" x14ac:dyDescent="0.25">
      <c r="A1944" s="22" t="s">
        <v>923</v>
      </c>
      <c r="B1944" s="5" t="s">
        <v>1147</v>
      </c>
      <c r="C1944" s="5" t="s">
        <v>1148</v>
      </c>
      <c r="D1944" s="5" t="s">
        <v>1336</v>
      </c>
      <c r="E1944" s="5" t="s">
        <v>1352</v>
      </c>
      <c r="F1944" s="5" t="s">
        <v>1943</v>
      </c>
      <c r="G1944" s="5" t="s">
        <v>1944</v>
      </c>
      <c r="H1944" s="5" t="s">
        <v>1393</v>
      </c>
      <c r="I1944" s="5" t="s">
        <v>1217</v>
      </c>
      <c r="J1944" s="5" t="s">
        <v>1218</v>
      </c>
      <c r="K1944" s="5" t="s">
        <v>1336</v>
      </c>
      <c r="L1944" s="5" t="s">
        <v>1352</v>
      </c>
      <c r="M1944" s="15"/>
      <c r="N1944" s="15"/>
      <c r="O1944" s="13">
        <v>0.5</v>
      </c>
      <c r="P1944" s="18">
        <v>930.10000000000014</v>
      </c>
      <c r="Q1944" s="4">
        <f t="shared" si="202"/>
        <v>506.93082462030014</v>
      </c>
      <c r="R1944" s="4">
        <f t="shared" si="203"/>
        <v>223.04956283293205</v>
      </c>
      <c r="S1944" s="16">
        <v>0</v>
      </c>
      <c r="T1944" s="2">
        <f t="shared" si="206"/>
        <v>283.88126178736809</v>
      </c>
    </row>
    <row r="1945" spans="1:20" x14ac:dyDescent="0.25">
      <c r="A1945" s="22" t="s">
        <v>924</v>
      </c>
      <c r="B1945" s="5" t="s">
        <v>1147</v>
      </c>
      <c r="C1945" s="5" t="s">
        <v>1148</v>
      </c>
      <c r="D1945" s="5" t="s">
        <v>1336</v>
      </c>
      <c r="E1945" s="5" t="s">
        <v>1352</v>
      </c>
      <c r="F1945" s="5" t="s">
        <v>2459</v>
      </c>
      <c r="G1945" s="5" t="s">
        <v>2460</v>
      </c>
      <c r="H1945" s="5" t="s">
        <v>1393</v>
      </c>
      <c r="I1945" s="5" t="s">
        <v>1147</v>
      </c>
      <c r="J1945" s="5" t="s">
        <v>1148</v>
      </c>
      <c r="K1945" s="5" t="s">
        <v>1336</v>
      </c>
      <c r="L1945" s="5" t="s">
        <v>1352</v>
      </c>
      <c r="M1945" s="15"/>
      <c r="N1945" s="15"/>
      <c r="O1945" s="13">
        <v>1</v>
      </c>
      <c r="P1945" s="18">
        <v>13.67</v>
      </c>
      <c r="Q1945" s="4">
        <f t="shared" si="202"/>
        <v>7.4505369020100005</v>
      </c>
      <c r="R1945" s="4">
        <f t="shared" si="203"/>
        <v>3.2782362368844002</v>
      </c>
      <c r="S1945" s="16">
        <v>0</v>
      </c>
      <c r="T1945" s="2">
        <f t="shared" si="206"/>
        <v>4.1723006651256007</v>
      </c>
    </row>
    <row r="1946" spans="1:20" x14ac:dyDescent="0.25">
      <c r="A1946" s="22" t="s">
        <v>925</v>
      </c>
      <c r="B1946" s="5" t="s">
        <v>1163</v>
      </c>
      <c r="C1946" s="5" t="s">
        <v>1164</v>
      </c>
      <c r="D1946" s="5" t="s">
        <v>1348</v>
      </c>
      <c r="E1946" s="5" t="s">
        <v>1349</v>
      </c>
      <c r="F1946" s="5" t="s">
        <v>2461</v>
      </c>
      <c r="G1946" s="5" t="s">
        <v>2462</v>
      </c>
      <c r="H1946" s="5" t="s">
        <v>1393</v>
      </c>
      <c r="I1946" s="5" t="s">
        <v>1163</v>
      </c>
      <c r="J1946" s="14" t="s">
        <v>1164</v>
      </c>
      <c r="K1946" s="5" t="s">
        <v>1348</v>
      </c>
      <c r="L1946" s="5" t="s">
        <v>1407</v>
      </c>
      <c r="M1946" s="15"/>
      <c r="N1946" s="15"/>
      <c r="O1946" s="13">
        <v>1</v>
      </c>
      <c r="P1946" s="18">
        <v>3410</v>
      </c>
      <c r="Q1946" s="4">
        <f t="shared" si="202"/>
        <v>1858.5465132300001</v>
      </c>
      <c r="R1946" s="4">
        <f t="shared" si="203"/>
        <v>817.7604658212</v>
      </c>
      <c r="S1946" s="16">
        <v>0</v>
      </c>
      <c r="T1946" s="2">
        <f t="shared" si="206"/>
        <v>1040.7860474088002</v>
      </c>
    </row>
    <row r="1947" spans="1:20" x14ac:dyDescent="0.25">
      <c r="A1947" s="22" t="s">
        <v>926</v>
      </c>
      <c r="B1947" s="5" t="s">
        <v>1143</v>
      </c>
      <c r="C1947" s="5" t="s">
        <v>1144</v>
      </c>
      <c r="D1947" s="5" t="s">
        <v>1348</v>
      </c>
      <c r="E1947" s="5" t="s">
        <v>1349</v>
      </c>
      <c r="F1947" s="5" t="s">
        <v>1935</v>
      </c>
      <c r="G1947" s="5" t="s">
        <v>1936</v>
      </c>
      <c r="H1947" s="5" t="s">
        <v>1393</v>
      </c>
      <c r="I1947" s="5" t="s">
        <v>1143</v>
      </c>
      <c r="J1947" s="5" t="s">
        <v>1144</v>
      </c>
      <c r="K1947" s="5" t="s">
        <v>1348</v>
      </c>
      <c r="L1947" s="5" t="s">
        <v>1407</v>
      </c>
      <c r="M1947" s="15"/>
      <c r="N1947" s="15"/>
      <c r="O1947" s="13">
        <v>1</v>
      </c>
      <c r="P1947" s="18">
        <v>31842.81</v>
      </c>
      <c r="Q1947" s="4">
        <f t="shared" si="202"/>
        <v>17355.232697051433</v>
      </c>
      <c r="R1947" s="4">
        <f t="shared" si="203"/>
        <v>7636.3023867026304</v>
      </c>
      <c r="S1947" s="16">
        <v>0</v>
      </c>
      <c r="T1947" s="2">
        <f t="shared" si="206"/>
        <v>9718.9303103488019</v>
      </c>
    </row>
    <row r="1948" spans="1:20" x14ac:dyDescent="0.25">
      <c r="A1948" s="22" t="s">
        <v>927</v>
      </c>
      <c r="B1948" s="5" t="s">
        <v>1143</v>
      </c>
      <c r="C1948" s="5" t="s">
        <v>1144</v>
      </c>
      <c r="D1948" s="5" t="s">
        <v>1348</v>
      </c>
      <c r="E1948" s="5" t="s">
        <v>1349</v>
      </c>
      <c r="F1948" s="5" t="s">
        <v>1591</v>
      </c>
      <c r="G1948" s="5" t="s">
        <v>1592</v>
      </c>
      <c r="H1948" s="5" t="s">
        <v>1393</v>
      </c>
      <c r="I1948" s="5" t="s">
        <v>1143</v>
      </c>
      <c r="J1948" s="5" t="s">
        <v>1144</v>
      </c>
      <c r="K1948" s="5" t="s">
        <v>1348</v>
      </c>
      <c r="L1948" s="5" t="s">
        <v>1407</v>
      </c>
      <c r="M1948" s="15"/>
      <c r="N1948" s="15"/>
      <c r="O1948" s="13">
        <v>1</v>
      </c>
      <c r="P1948" s="18">
        <v>59.32</v>
      </c>
      <c r="Q1948" s="4">
        <f t="shared" si="202"/>
        <v>32.331078933960001</v>
      </c>
      <c r="R1948" s="4">
        <f t="shared" si="203"/>
        <v>14.2256747309424</v>
      </c>
      <c r="S1948" s="16">
        <v>0</v>
      </c>
      <c r="T1948" s="2">
        <f t="shared" si="206"/>
        <v>18.105404203017599</v>
      </c>
    </row>
    <row r="1949" spans="1:20" x14ac:dyDescent="0.25">
      <c r="A1949" s="22" t="s">
        <v>928</v>
      </c>
      <c r="B1949" s="5" t="s">
        <v>1139</v>
      </c>
      <c r="C1949" s="5" t="s">
        <v>1325</v>
      </c>
      <c r="D1949" s="5" t="s">
        <v>1353</v>
      </c>
      <c r="E1949" s="5" t="s">
        <v>1354</v>
      </c>
      <c r="F1949" s="5" t="s">
        <v>2130</v>
      </c>
      <c r="G1949" s="5" t="s">
        <v>2131</v>
      </c>
      <c r="H1949" s="5" t="s">
        <v>1393</v>
      </c>
      <c r="I1949" s="5" t="s">
        <v>1139</v>
      </c>
      <c r="J1949" s="5" t="s">
        <v>1140</v>
      </c>
      <c r="K1949" s="5" t="s">
        <v>1353</v>
      </c>
      <c r="L1949" s="5" t="s">
        <v>1399</v>
      </c>
      <c r="M1949" s="15"/>
      <c r="N1949" s="15"/>
      <c r="O1949" s="13">
        <v>1</v>
      </c>
      <c r="P1949" s="18">
        <v>1583.03</v>
      </c>
      <c r="Q1949" s="4">
        <f t="shared" si="202"/>
        <v>862.79615449809</v>
      </c>
      <c r="R1949" s="4">
        <f t="shared" si="203"/>
        <v>379.63030797915962</v>
      </c>
      <c r="S1949" s="16">
        <v>0</v>
      </c>
      <c r="T1949" s="2">
        <f t="shared" si="206"/>
        <v>483.16584651893038</v>
      </c>
    </row>
    <row r="1950" spans="1:20" x14ac:dyDescent="0.25">
      <c r="A1950" s="22" t="s">
        <v>929</v>
      </c>
      <c r="B1950" s="5" t="s">
        <v>1221</v>
      </c>
      <c r="C1950" s="5" t="s">
        <v>1222</v>
      </c>
      <c r="D1950" s="5" t="s">
        <v>1363</v>
      </c>
      <c r="E1950" s="5" t="s">
        <v>1349</v>
      </c>
      <c r="F1950" s="5" t="s">
        <v>1659</v>
      </c>
      <c r="G1950" s="5" t="s">
        <v>1660</v>
      </c>
      <c r="H1950" s="5" t="s">
        <v>1393</v>
      </c>
      <c r="I1950" s="5" t="s">
        <v>1221</v>
      </c>
      <c r="J1950" s="5" t="s">
        <v>1222</v>
      </c>
      <c r="K1950" s="5" t="s">
        <v>1363</v>
      </c>
      <c r="L1950" s="5" t="s">
        <v>1407</v>
      </c>
      <c r="M1950" s="15"/>
      <c r="N1950" s="15"/>
      <c r="O1950" s="13">
        <v>1</v>
      </c>
      <c r="P1950" s="18">
        <v>7504.62</v>
      </c>
      <c r="Q1950" s="4">
        <f t="shared" si="202"/>
        <v>4090.2303032598602</v>
      </c>
      <c r="R1950" s="4">
        <f t="shared" si="203"/>
        <v>1799.7013334343385</v>
      </c>
      <c r="S1950" s="16">
        <v>0</v>
      </c>
      <c r="T1950" s="2">
        <f t="shared" si="206"/>
        <v>2290.5289698255219</v>
      </c>
    </row>
    <row r="1951" spans="1:20" x14ac:dyDescent="0.25">
      <c r="A1951" s="22" t="s">
        <v>930</v>
      </c>
      <c r="B1951" s="5" t="s">
        <v>1143</v>
      </c>
      <c r="C1951" s="5" t="s">
        <v>1144</v>
      </c>
      <c r="D1951" s="5" t="s">
        <v>1348</v>
      </c>
      <c r="E1951" s="5" t="s">
        <v>1349</v>
      </c>
      <c r="F1951" s="5" t="s">
        <v>1591</v>
      </c>
      <c r="G1951" s="5" t="s">
        <v>1592</v>
      </c>
      <c r="H1951" s="5" t="s">
        <v>1393</v>
      </c>
      <c r="I1951" s="5" t="s">
        <v>1143</v>
      </c>
      <c r="J1951" s="5" t="s">
        <v>1144</v>
      </c>
      <c r="K1951" s="5" t="s">
        <v>1348</v>
      </c>
      <c r="L1951" s="5" t="s">
        <v>1407</v>
      </c>
      <c r="M1951" s="15"/>
      <c r="N1951" s="15"/>
      <c r="O1951" s="13">
        <v>1</v>
      </c>
      <c r="P1951" s="18">
        <v>2228.4900000000002</v>
      </c>
      <c r="Q1951" s="4">
        <f t="shared" si="202"/>
        <v>1214.5901229524702</v>
      </c>
      <c r="R1951" s="4">
        <f t="shared" si="203"/>
        <v>534.41965409908687</v>
      </c>
      <c r="S1951" s="16">
        <v>0</v>
      </c>
      <c r="T1951" s="2">
        <f t="shared" si="206"/>
        <v>680.17046885338334</v>
      </c>
    </row>
    <row r="1952" spans="1:20" x14ac:dyDescent="0.25">
      <c r="A1952" s="22" t="s">
        <v>931</v>
      </c>
      <c r="B1952" s="5" t="s">
        <v>1167</v>
      </c>
      <c r="C1952" s="5" t="s">
        <v>1168</v>
      </c>
      <c r="D1952" s="5" t="s">
        <v>1336</v>
      </c>
      <c r="E1952" s="5" t="s">
        <v>1352</v>
      </c>
      <c r="F1952" s="5" t="s">
        <v>2463</v>
      </c>
      <c r="G1952" s="5" t="s">
        <v>2464</v>
      </c>
      <c r="H1952" s="5" t="s">
        <v>1393</v>
      </c>
      <c r="I1952" s="5" t="s">
        <v>1167</v>
      </c>
      <c r="J1952" s="5" t="s">
        <v>1168</v>
      </c>
      <c r="K1952" s="5" t="s">
        <v>1336</v>
      </c>
      <c r="L1952" s="5" t="s">
        <v>1352</v>
      </c>
      <c r="M1952" s="15"/>
      <c r="N1952" s="15"/>
      <c r="O1952" s="13">
        <v>1</v>
      </c>
      <c r="P1952" s="18">
        <v>20286.71</v>
      </c>
      <c r="Q1952" s="4">
        <f t="shared" si="202"/>
        <v>11056.831124753131</v>
      </c>
      <c r="R1952" s="4">
        <f t="shared" si="203"/>
        <v>4865.005694891378</v>
      </c>
      <c r="S1952" s="16">
        <v>0</v>
      </c>
      <c r="T1952" s="2">
        <f t="shared" si="206"/>
        <v>6191.825429861753</v>
      </c>
    </row>
    <row r="1953" spans="1:20" x14ac:dyDescent="0.25">
      <c r="A1953" s="22" t="s">
        <v>932</v>
      </c>
      <c r="B1953" s="5" t="s">
        <v>1183</v>
      </c>
      <c r="C1953" s="5" t="s">
        <v>1184</v>
      </c>
      <c r="D1953" s="5" t="s">
        <v>1361</v>
      </c>
      <c r="E1953" s="5" t="s">
        <v>1362</v>
      </c>
      <c r="F1953" s="5" t="s">
        <v>1645</v>
      </c>
      <c r="G1953" s="5" t="s">
        <v>1646</v>
      </c>
      <c r="H1953" s="5" t="s">
        <v>1393</v>
      </c>
      <c r="I1953" s="5" t="s">
        <v>1203</v>
      </c>
      <c r="J1953" s="5" t="s">
        <v>1204</v>
      </c>
      <c r="K1953" s="5" t="s">
        <v>1361</v>
      </c>
      <c r="L1953" s="5" t="s">
        <v>1486</v>
      </c>
      <c r="M1953" s="15"/>
      <c r="N1953" s="15"/>
      <c r="O1953" s="13">
        <v>0</v>
      </c>
      <c r="P1953" s="18">
        <v>0</v>
      </c>
      <c r="Q1953" s="4">
        <f t="shared" si="202"/>
        <v>0</v>
      </c>
      <c r="R1953" s="4">
        <f t="shared" si="203"/>
        <v>0</v>
      </c>
      <c r="S1953" s="16">
        <v>0</v>
      </c>
      <c r="T1953" s="2">
        <f t="shared" si="206"/>
        <v>0</v>
      </c>
    </row>
    <row r="1954" spans="1:20" x14ac:dyDescent="0.25">
      <c r="A1954" s="22" t="s">
        <v>932</v>
      </c>
      <c r="B1954" s="5" t="s">
        <v>1183</v>
      </c>
      <c r="C1954" s="5" t="s">
        <v>1184</v>
      </c>
      <c r="D1954" s="5" t="s">
        <v>1361</v>
      </c>
      <c r="E1954" s="5" t="s">
        <v>1362</v>
      </c>
      <c r="F1954" s="5" t="s">
        <v>1645</v>
      </c>
      <c r="G1954" s="5" t="s">
        <v>1646</v>
      </c>
      <c r="H1954" s="5" t="s">
        <v>1393</v>
      </c>
      <c r="I1954" s="5" t="s">
        <v>1183</v>
      </c>
      <c r="J1954" s="5" t="s">
        <v>1184</v>
      </c>
      <c r="K1954" s="5" t="s">
        <v>1361</v>
      </c>
      <c r="L1954" s="5" t="s">
        <v>1486</v>
      </c>
      <c r="M1954" s="15"/>
      <c r="N1954" s="15"/>
      <c r="O1954" s="13">
        <v>1</v>
      </c>
      <c r="P1954" s="18">
        <v>60917.61</v>
      </c>
      <c r="Q1954" s="4">
        <f t="shared" si="202"/>
        <v>33201.821601115837</v>
      </c>
      <c r="R1954" s="4">
        <f t="shared" si="203"/>
        <v>14608.801504490968</v>
      </c>
      <c r="S1954" s="16">
        <v>0</v>
      </c>
      <c r="T1954" s="2">
        <f t="shared" si="206"/>
        <v>18593.020096624867</v>
      </c>
    </row>
    <row r="1955" spans="1:20" x14ac:dyDescent="0.25">
      <c r="A1955" s="22" t="s">
        <v>933</v>
      </c>
      <c r="B1955" s="5" t="s">
        <v>1139</v>
      </c>
      <c r="C1955" s="5" t="s">
        <v>1325</v>
      </c>
      <c r="D1955" s="5" t="s">
        <v>1353</v>
      </c>
      <c r="E1955" s="5" t="s">
        <v>1354</v>
      </c>
      <c r="F1955" s="5" t="s">
        <v>2465</v>
      </c>
      <c r="G1955" s="5" t="s">
        <v>2466</v>
      </c>
      <c r="H1955" s="5" t="s">
        <v>1393</v>
      </c>
      <c r="I1955" s="5" t="s">
        <v>1139</v>
      </c>
      <c r="J1955" s="5" t="s">
        <v>1140</v>
      </c>
      <c r="K1955" s="5" t="s">
        <v>1353</v>
      </c>
      <c r="L1955" s="5" t="s">
        <v>1399</v>
      </c>
      <c r="M1955" s="15"/>
      <c r="N1955" s="15"/>
      <c r="O1955" s="13">
        <v>1</v>
      </c>
      <c r="P1955" s="18">
        <v>1667.6999999999998</v>
      </c>
      <c r="Q1955" s="4">
        <f t="shared" si="202"/>
        <v>908.94370091309997</v>
      </c>
      <c r="R1955" s="4">
        <f t="shared" si="203"/>
        <v>399.93522840176399</v>
      </c>
      <c r="S1955" s="16">
        <v>0</v>
      </c>
      <c r="T1955" s="2">
        <f t="shared" si="206"/>
        <v>509.00847251133598</v>
      </c>
    </row>
    <row r="1956" spans="1:20" x14ac:dyDescent="0.25">
      <c r="A1956" s="22" t="s">
        <v>934</v>
      </c>
      <c r="B1956" s="5" t="s">
        <v>1177</v>
      </c>
      <c r="C1956" s="5" t="s">
        <v>1178</v>
      </c>
      <c r="D1956" s="5" t="s">
        <v>1336</v>
      </c>
      <c r="E1956" s="5" t="s">
        <v>1352</v>
      </c>
      <c r="F1956" s="5" t="s">
        <v>2467</v>
      </c>
      <c r="G1956" s="5" t="s">
        <v>2468</v>
      </c>
      <c r="H1956" s="5" t="s">
        <v>1393</v>
      </c>
      <c r="I1956" s="5" t="s">
        <v>1177</v>
      </c>
      <c r="J1956" s="5" t="s">
        <v>1178</v>
      </c>
      <c r="K1956" s="5" t="s">
        <v>1336</v>
      </c>
      <c r="L1956" s="5" t="s">
        <v>1352</v>
      </c>
      <c r="M1956" s="15"/>
      <c r="N1956" s="15"/>
      <c r="O1956" s="13">
        <v>1</v>
      </c>
      <c r="P1956" s="18">
        <v>9724.35</v>
      </c>
      <c r="Q1956" s="4">
        <f t="shared" si="202"/>
        <v>5300.0459782780508</v>
      </c>
      <c r="R1956" s="4">
        <f t="shared" si="203"/>
        <v>2332.0202304423424</v>
      </c>
      <c r="S1956" s="16">
        <v>0</v>
      </c>
      <c r="T1956" s="2">
        <f t="shared" si="206"/>
        <v>2968.0257478357084</v>
      </c>
    </row>
    <row r="1957" spans="1:20" x14ac:dyDescent="0.25">
      <c r="A1957" s="22" t="s">
        <v>935</v>
      </c>
      <c r="B1957" s="5" t="s">
        <v>1313</v>
      </c>
      <c r="C1957" s="5" t="s">
        <v>1314</v>
      </c>
      <c r="D1957" s="5" t="s">
        <v>1363</v>
      </c>
      <c r="E1957" s="5" t="s">
        <v>1349</v>
      </c>
      <c r="F1957" s="5" t="s">
        <v>2469</v>
      </c>
      <c r="G1957" s="5" t="s">
        <v>2470</v>
      </c>
      <c r="H1957" s="5" t="s">
        <v>1393</v>
      </c>
      <c r="I1957" s="5" t="s">
        <v>1313</v>
      </c>
      <c r="J1957" s="5" t="s">
        <v>1314</v>
      </c>
      <c r="K1957" s="5" t="s">
        <v>1363</v>
      </c>
      <c r="L1957" s="5" t="s">
        <v>1407</v>
      </c>
      <c r="M1957" s="15"/>
      <c r="N1957" s="15"/>
      <c r="O1957" s="13">
        <v>1</v>
      </c>
      <c r="P1957" s="18">
        <v>4837.21</v>
      </c>
      <c r="Q1957" s="4">
        <f t="shared" si="202"/>
        <v>2636.4163575546304</v>
      </c>
      <c r="R1957" s="4">
        <f t="shared" si="203"/>
        <v>1160.0231973240375</v>
      </c>
      <c r="S1957" s="16">
        <v>0</v>
      </c>
      <c r="T1957" s="2">
        <f t="shared" si="206"/>
        <v>1476.3931602305929</v>
      </c>
    </row>
    <row r="1958" spans="1:20" x14ac:dyDescent="0.25">
      <c r="A1958" s="22" t="s">
        <v>936</v>
      </c>
      <c r="B1958" s="5" t="s">
        <v>1225</v>
      </c>
      <c r="C1958" s="5" t="s">
        <v>1226</v>
      </c>
      <c r="D1958" s="5" t="s">
        <v>1363</v>
      </c>
      <c r="E1958" s="5" t="s">
        <v>1349</v>
      </c>
      <c r="F1958" s="5" t="s">
        <v>2430</v>
      </c>
      <c r="G1958" s="5" t="s">
        <v>2431</v>
      </c>
      <c r="H1958" s="5" t="s">
        <v>1393</v>
      </c>
      <c r="I1958" s="5" t="s">
        <v>1225</v>
      </c>
      <c r="J1958" s="5" t="s">
        <v>1226</v>
      </c>
      <c r="K1958" s="5" t="s">
        <v>1363</v>
      </c>
      <c r="L1958" s="5" t="s">
        <v>1407</v>
      </c>
      <c r="M1958" s="15"/>
      <c r="N1958" s="15"/>
      <c r="O1958" s="13">
        <v>1</v>
      </c>
      <c r="P1958" s="18">
        <v>27252.960000000003</v>
      </c>
      <c r="Q1958" s="4">
        <f t="shared" si="202"/>
        <v>14853.634540526882</v>
      </c>
      <c r="R1958" s="4">
        <f t="shared" si="203"/>
        <v>6535.599197831828</v>
      </c>
      <c r="S1958" s="16">
        <v>0</v>
      </c>
      <c r="T1958" s="2">
        <f t="shared" si="206"/>
        <v>8318.0353426950533</v>
      </c>
    </row>
    <row r="1959" spans="1:20" x14ac:dyDescent="0.25">
      <c r="A1959" s="22" t="s">
        <v>937</v>
      </c>
      <c r="B1959" s="5" t="s">
        <v>1225</v>
      </c>
      <c r="C1959" s="5" t="s">
        <v>1226</v>
      </c>
      <c r="D1959" s="5" t="s">
        <v>1363</v>
      </c>
      <c r="E1959" s="5" t="s">
        <v>1349</v>
      </c>
      <c r="F1959" s="5" t="s">
        <v>2430</v>
      </c>
      <c r="G1959" s="5" t="s">
        <v>2431</v>
      </c>
      <c r="H1959" s="5" t="s">
        <v>1393</v>
      </c>
      <c r="I1959" s="5" t="s">
        <v>1225</v>
      </c>
      <c r="J1959" s="5" t="s">
        <v>1226</v>
      </c>
      <c r="K1959" s="5" t="s">
        <v>1363</v>
      </c>
      <c r="L1959" s="5" t="s">
        <v>1407</v>
      </c>
      <c r="M1959" s="15"/>
      <c r="N1959" s="15"/>
      <c r="O1959" s="13">
        <v>1</v>
      </c>
      <c r="P1959" s="18">
        <v>738.63</v>
      </c>
      <c r="Q1959" s="4">
        <f t="shared" si="202"/>
        <v>402.57425544489001</v>
      </c>
      <c r="R1959" s="4">
        <f t="shared" si="203"/>
        <v>177.1326723957516</v>
      </c>
      <c r="S1959" s="16">
        <v>0</v>
      </c>
      <c r="T1959" s="2">
        <f t="shared" si="206"/>
        <v>225.44158304913842</v>
      </c>
    </row>
    <row r="1960" spans="1:20" x14ac:dyDescent="0.25">
      <c r="A1960" s="22" t="s">
        <v>938</v>
      </c>
      <c r="B1960" s="5" t="s">
        <v>1313</v>
      </c>
      <c r="C1960" s="5" t="s">
        <v>1314</v>
      </c>
      <c r="D1960" s="5" t="s">
        <v>1363</v>
      </c>
      <c r="E1960" s="5" t="s">
        <v>1349</v>
      </c>
      <c r="F1960" s="5" t="s">
        <v>2374</v>
      </c>
      <c r="G1960" s="5" t="s">
        <v>2375</v>
      </c>
      <c r="H1960" s="5" t="s">
        <v>1393</v>
      </c>
      <c r="I1960" s="5" t="s">
        <v>1313</v>
      </c>
      <c r="J1960" s="5" t="s">
        <v>1314</v>
      </c>
      <c r="K1960" s="5" t="s">
        <v>1363</v>
      </c>
      <c r="L1960" s="5" t="s">
        <v>1407</v>
      </c>
      <c r="M1960" s="15"/>
      <c r="N1960" s="15"/>
      <c r="O1960" s="13">
        <v>0.65</v>
      </c>
      <c r="P1960" s="18">
        <v>3628.8654999999994</v>
      </c>
      <c r="Q1960" s="4">
        <f t="shared" si="202"/>
        <v>1977.8344052802463</v>
      </c>
      <c r="R1960" s="4">
        <f t="shared" si="203"/>
        <v>870.24713832330838</v>
      </c>
      <c r="S1960" s="16">
        <v>0</v>
      </c>
      <c r="T1960" s="2">
        <f t="shared" si="206"/>
        <v>1107.587266956938</v>
      </c>
    </row>
    <row r="1961" spans="1:20" x14ac:dyDescent="0.25">
      <c r="A1961" s="22" t="s">
        <v>938</v>
      </c>
      <c r="B1961" s="5" t="s">
        <v>1313</v>
      </c>
      <c r="C1961" s="5" t="s">
        <v>1314</v>
      </c>
      <c r="D1961" s="5" t="s">
        <v>1363</v>
      </c>
      <c r="E1961" s="5" t="s">
        <v>1349</v>
      </c>
      <c r="F1961" s="5" t="s">
        <v>2471</v>
      </c>
      <c r="G1961" s="5" t="s">
        <v>2472</v>
      </c>
      <c r="H1961" s="5" t="s">
        <v>1402</v>
      </c>
      <c r="I1961" s="5" t="s">
        <v>1313</v>
      </c>
      <c r="J1961" s="5" t="s">
        <v>1314</v>
      </c>
      <c r="K1961" s="5" t="s">
        <v>1363</v>
      </c>
      <c r="L1961" s="5" t="s">
        <v>1407</v>
      </c>
      <c r="M1961" s="15"/>
      <c r="N1961" s="15"/>
      <c r="O1961" s="13">
        <v>0.35</v>
      </c>
      <c r="P1961" s="18">
        <v>1954.0044999999996</v>
      </c>
      <c r="Q1961" s="4">
        <f t="shared" si="202"/>
        <v>1064.9877566893633</v>
      </c>
      <c r="R1961" s="4">
        <f t="shared" si="203"/>
        <v>468.59461294331987</v>
      </c>
      <c r="S1961" s="16">
        <v>0</v>
      </c>
      <c r="T1961" s="2">
        <f t="shared" si="206"/>
        <v>596.39314374604351</v>
      </c>
    </row>
    <row r="1962" spans="1:20" x14ac:dyDescent="0.25">
      <c r="A1962" s="22" t="s">
        <v>939</v>
      </c>
      <c r="B1962" s="5" t="s">
        <v>1225</v>
      </c>
      <c r="C1962" s="5" t="s">
        <v>1226</v>
      </c>
      <c r="D1962" s="5" t="s">
        <v>1363</v>
      </c>
      <c r="E1962" s="5" t="s">
        <v>1349</v>
      </c>
      <c r="F1962" s="5" t="s">
        <v>2430</v>
      </c>
      <c r="G1962" s="5" t="s">
        <v>2431</v>
      </c>
      <c r="H1962" s="5" t="s">
        <v>1393</v>
      </c>
      <c r="I1962" s="5" t="s">
        <v>1225</v>
      </c>
      <c r="J1962" s="5" t="s">
        <v>1226</v>
      </c>
      <c r="K1962" s="5" t="s">
        <v>1363</v>
      </c>
      <c r="L1962" s="5" t="s">
        <v>1407</v>
      </c>
      <c r="M1962" s="15"/>
      <c r="N1962" s="15"/>
      <c r="O1962" s="13">
        <v>1</v>
      </c>
      <c r="P1962" s="18">
        <v>24411.760000000002</v>
      </c>
      <c r="Q1962" s="4">
        <f t="shared" si="202"/>
        <v>13305.100126043282</v>
      </c>
      <c r="R1962" s="4">
        <f t="shared" si="203"/>
        <v>5854.2440554590439</v>
      </c>
      <c r="S1962" s="16">
        <v>0</v>
      </c>
      <c r="T1962" s="2">
        <f t="shared" si="206"/>
        <v>7450.8560705842383</v>
      </c>
    </row>
    <row r="1963" spans="1:20" x14ac:dyDescent="0.25">
      <c r="A1963" s="22" t="s">
        <v>940</v>
      </c>
      <c r="B1963" s="5" t="s">
        <v>1147</v>
      </c>
      <c r="C1963" s="5" t="s">
        <v>1148</v>
      </c>
      <c r="D1963" s="5" t="s">
        <v>1336</v>
      </c>
      <c r="E1963" s="5" t="s">
        <v>1352</v>
      </c>
      <c r="F1963" s="5" t="s">
        <v>1575</v>
      </c>
      <c r="G1963" s="5" t="s">
        <v>1576</v>
      </c>
      <c r="H1963" s="5" t="s">
        <v>1393</v>
      </c>
      <c r="I1963" s="5" t="s">
        <v>1147</v>
      </c>
      <c r="J1963" s="5" t="s">
        <v>1148</v>
      </c>
      <c r="K1963" s="5" t="s">
        <v>1336</v>
      </c>
      <c r="L1963" s="5" t="s">
        <v>1352</v>
      </c>
      <c r="M1963" s="15"/>
      <c r="N1963" s="15"/>
      <c r="O1963" s="13">
        <v>1</v>
      </c>
      <c r="P1963" s="18">
        <v>1971.99</v>
      </c>
      <c r="Q1963" s="4">
        <f t="shared" si="202"/>
        <v>1074.7903632329701</v>
      </c>
      <c r="R1963" s="4">
        <f t="shared" si="203"/>
        <v>472.90775982250682</v>
      </c>
      <c r="S1963" s="16">
        <v>0</v>
      </c>
      <c r="T1963" s="2">
        <f t="shared" si="206"/>
        <v>601.88260341046328</v>
      </c>
    </row>
    <row r="1964" spans="1:20" x14ac:dyDescent="0.25">
      <c r="A1964" s="22" t="s">
        <v>941</v>
      </c>
      <c r="B1964" s="5" t="s">
        <v>1201</v>
      </c>
      <c r="C1964" s="5" t="s">
        <v>1202</v>
      </c>
      <c r="D1964" s="5" t="s">
        <v>1348</v>
      </c>
      <c r="E1964" s="5" t="s">
        <v>1349</v>
      </c>
      <c r="F1964" s="5" t="s">
        <v>2196</v>
      </c>
      <c r="G1964" s="5" t="s">
        <v>2197</v>
      </c>
      <c r="H1964" s="5" t="s">
        <v>1393</v>
      </c>
      <c r="I1964" s="5" t="s">
        <v>1201</v>
      </c>
      <c r="J1964" s="5" t="s">
        <v>1202</v>
      </c>
      <c r="K1964" s="5" t="s">
        <v>1348</v>
      </c>
      <c r="L1964" s="5" t="s">
        <v>1407</v>
      </c>
      <c r="M1964" s="15"/>
      <c r="N1964" s="15"/>
      <c r="O1964" s="13">
        <v>1</v>
      </c>
      <c r="P1964" s="18">
        <v>3698.74</v>
      </c>
      <c r="Q1964" s="4">
        <f t="shared" si="202"/>
        <v>2015.9179854382201</v>
      </c>
      <c r="R1964" s="4">
        <f t="shared" si="203"/>
        <v>887.00391359281684</v>
      </c>
      <c r="S1964" s="16">
        <v>0</v>
      </c>
      <c r="T1964" s="2">
        <f t="shared" si="206"/>
        <v>1128.9140718454032</v>
      </c>
    </row>
    <row r="1965" spans="1:20" x14ac:dyDescent="0.25">
      <c r="A1965" s="22" t="s">
        <v>942</v>
      </c>
      <c r="B1965" s="5" t="s">
        <v>1179</v>
      </c>
      <c r="C1965" s="5" t="s">
        <v>1340</v>
      </c>
      <c r="D1965" s="5" t="s">
        <v>1346</v>
      </c>
      <c r="E1965" s="5" t="s">
        <v>1347</v>
      </c>
      <c r="F1965" s="5" t="s">
        <v>1831</v>
      </c>
      <c r="G1965" s="5" t="s">
        <v>1832</v>
      </c>
      <c r="H1965" s="5" t="s">
        <v>1393</v>
      </c>
      <c r="I1965" s="5" t="s">
        <v>1179</v>
      </c>
      <c r="J1965" s="5" t="s">
        <v>1180</v>
      </c>
      <c r="K1965" s="5" t="s">
        <v>1346</v>
      </c>
      <c r="L1965" s="5" t="s">
        <v>1395</v>
      </c>
      <c r="M1965" s="15"/>
      <c r="N1965" s="15"/>
      <c r="O1965" s="13">
        <v>1</v>
      </c>
      <c r="P1965" s="18">
        <v>2532.12</v>
      </c>
      <c r="Q1965" s="4">
        <f t="shared" si="202"/>
        <v>1380.0770665923601</v>
      </c>
      <c r="R1965" s="4">
        <f t="shared" si="203"/>
        <v>607.2339093006384</v>
      </c>
      <c r="S1965" s="16">
        <v>0</v>
      </c>
      <c r="T1965" s="2">
        <f t="shared" si="206"/>
        <v>772.8431572917217</v>
      </c>
    </row>
    <row r="1966" spans="1:20" x14ac:dyDescent="0.25">
      <c r="A1966" s="22" t="s">
        <v>943</v>
      </c>
      <c r="B1966" s="5" t="s">
        <v>1221</v>
      </c>
      <c r="C1966" s="5" t="s">
        <v>1222</v>
      </c>
      <c r="D1966" s="5" t="s">
        <v>1363</v>
      </c>
      <c r="E1966" s="5" t="s">
        <v>1349</v>
      </c>
      <c r="F1966" s="5" t="s">
        <v>2473</v>
      </c>
      <c r="G1966" s="5" t="s">
        <v>2474</v>
      </c>
      <c r="H1966" s="5" t="s">
        <v>1393</v>
      </c>
      <c r="I1966" s="5" t="s">
        <v>1221</v>
      </c>
      <c r="J1966" s="5" t="s">
        <v>1222</v>
      </c>
      <c r="K1966" s="5" t="s">
        <v>1363</v>
      </c>
      <c r="L1966" s="5" t="s">
        <v>1407</v>
      </c>
      <c r="M1966" s="15"/>
      <c r="N1966" s="15"/>
      <c r="O1966" s="13">
        <v>1</v>
      </c>
      <c r="P1966" s="18">
        <v>9808.2999999999993</v>
      </c>
      <c r="Q1966" s="4">
        <f t="shared" si="202"/>
        <v>5345.8011043148999</v>
      </c>
      <c r="R1966" s="4">
        <f t="shared" si="203"/>
        <v>2352.1524858985558</v>
      </c>
      <c r="S1966" s="16">
        <v>0</v>
      </c>
      <c r="T1966" s="2">
        <f t="shared" si="206"/>
        <v>2993.6486184163441</v>
      </c>
    </row>
    <row r="1967" spans="1:20" x14ac:dyDescent="0.25">
      <c r="A1967" s="22" t="s">
        <v>944</v>
      </c>
      <c r="B1967" s="5" t="s">
        <v>1195</v>
      </c>
      <c r="C1967" s="5" t="s">
        <v>1196</v>
      </c>
      <c r="D1967" s="5" t="s">
        <v>1357</v>
      </c>
      <c r="E1967" s="5" t="s">
        <v>1358</v>
      </c>
      <c r="F1967" s="5" t="s">
        <v>2475</v>
      </c>
      <c r="G1967" s="5" t="s">
        <v>2476</v>
      </c>
      <c r="H1967" s="5" t="s">
        <v>1398</v>
      </c>
      <c r="I1967" s="5" t="s">
        <v>1193</v>
      </c>
      <c r="J1967" s="5" t="s">
        <v>1194</v>
      </c>
      <c r="K1967" s="5" t="s">
        <v>1357</v>
      </c>
      <c r="L1967" s="5" t="s">
        <v>1433</v>
      </c>
      <c r="M1967" s="15"/>
      <c r="N1967" s="15"/>
      <c r="O1967" s="13">
        <v>0.02</v>
      </c>
      <c r="P1967" s="18">
        <v>33.587199999999996</v>
      </c>
      <c r="Q1967" s="4">
        <f t="shared" si="202"/>
        <v>18.305974618521599</v>
      </c>
      <c r="R1967" s="4">
        <f t="shared" si="203"/>
        <v>8.0546288321495041</v>
      </c>
      <c r="S1967" s="16">
        <v>0</v>
      </c>
      <c r="T1967" s="2">
        <f t="shared" si="206"/>
        <v>10.251345786372095</v>
      </c>
    </row>
    <row r="1968" spans="1:20" x14ac:dyDescent="0.25">
      <c r="A1968" s="22" t="s">
        <v>944</v>
      </c>
      <c r="B1968" s="5" t="s">
        <v>1195</v>
      </c>
      <c r="C1968" s="5" t="s">
        <v>1196</v>
      </c>
      <c r="D1968" s="5" t="s">
        <v>1357</v>
      </c>
      <c r="E1968" s="5" t="s">
        <v>1358</v>
      </c>
      <c r="F1968" s="5" t="s">
        <v>2475</v>
      </c>
      <c r="G1968" s="5" t="s">
        <v>2476</v>
      </c>
      <c r="H1968" s="5" t="s">
        <v>1398</v>
      </c>
      <c r="I1968" s="5" t="s">
        <v>1195</v>
      </c>
      <c r="J1968" s="5" t="s">
        <v>1196</v>
      </c>
      <c r="K1968" s="5" t="s">
        <v>1357</v>
      </c>
      <c r="L1968" s="5" t="s">
        <v>1433</v>
      </c>
      <c r="M1968" s="15"/>
      <c r="N1968" s="15"/>
      <c r="O1968" s="13">
        <v>0.03</v>
      </c>
      <c r="P1968" s="18">
        <v>50.380799999999994</v>
      </c>
      <c r="Q1968" s="4">
        <f t="shared" si="202"/>
        <v>27.458961927782401</v>
      </c>
      <c r="R1968" s="4">
        <f t="shared" si="203"/>
        <v>12.081943248224256</v>
      </c>
      <c r="S1968" s="16">
        <v>0</v>
      </c>
      <c r="T1968" s="2">
        <f t="shared" si="206"/>
        <v>15.377018679558144</v>
      </c>
    </row>
    <row r="1969" spans="1:20" x14ac:dyDescent="0.25">
      <c r="A1969" s="22" t="s">
        <v>944</v>
      </c>
      <c r="B1969" s="5" t="s">
        <v>1195</v>
      </c>
      <c r="C1969" s="5" t="s">
        <v>1196</v>
      </c>
      <c r="D1969" s="5" t="s">
        <v>1357</v>
      </c>
      <c r="E1969" s="5" t="s">
        <v>1358</v>
      </c>
      <c r="F1969" s="5" t="s">
        <v>1675</v>
      </c>
      <c r="G1969" s="5" t="s">
        <v>1676</v>
      </c>
      <c r="H1969" s="5" t="s">
        <v>1398</v>
      </c>
      <c r="I1969" s="5" t="s">
        <v>1185</v>
      </c>
      <c r="J1969" s="5" t="s">
        <v>1186</v>
      </c>
      <c r="K1969" s="5" t="s">
        <v>1357</v>
      </c>
      <c r="L1969" s="5" t="s">
        <v>1433</v>
      </c>
      <c r="M1969" s="15"/>
      <c r="N1969" s="15"/>
      <c r="O1969" s="13">
        <v>8.7499999999999994E-2</v>
      </c>
      <c r="P1969" s="18">
        <v>146.94399999999999</v>
      </c>
      <c r="Q1969" s="4">
        <f t="shared" si="202"/>
        <v>80.088638956032</v>
      </c>
      <c r="R1969" s="4">
        <f t="shared" si="203"/>
        <v>35.239001140654082</v>
      </c>
      <c r="S1969" s="16">
        <v>0</v>
      </c>
      <c r="T1969" s="2">
        <f t="shared" si="206"/>
        <v>44.849637815377918</v>
      </c>
    </row>
    <row r="1970" spans="1:20" x14ac:dyDescent="0.25">
      <c r="A1970" s="22" t="s">
        <v>944</v>
      </c>
      <c r="B1970" s="5" t="s">
        <v>1195</v>
      </c>
      <c r="C1970" s="5" t="s">
        <v>1196</v>
      </c>
      <c r="D1970" s="5" t="s">
        <v>1357</v>
      </c>
      <c r="E1970" s="5" t="s">
        <v>1358</v>
      </c>
      <c r="F1970" s="5" t="s">
        <v>1675</v>
      </c>
      <c r="G1970" s="5" t="s">
        <v>1676</v>
      </c>
      <c r="H1970" s="5" t="s">
        <v>1398</v>
      </c>
      <c r="I1970" s="5" t="s">
        <v>1223</v>
      </c>
      <c r="J1970" s="5" t="s">
        <v>1224</v>
      </c>
      <c r="K1970" s="5" t="s">
        <v>1357</v>
      </c>
      <c r="L1970" s="5" t="s">
        <v>1433</v>
      </c>
      <c r="M1970" s="15"/>
      <c r="N1970" s="15"/>
      <c r="O1970" s="13">
        <v>8.7499999999999994E-2</v>
      </c>
      <c r="P1970" s="18">
        <v>146.94399999999999</v>
      </c>
      <c r="Q1970" s="4">
        <f t="shared" si="202"/>
        <v>80.088638956032</v>
      </c>
      <c r="R1970" s="4">
        <f t="shared" si="203"/>
        <v>35.239001140654082</v>
      </c>
      <c r="S1970" s="16">
        <v>0</v>
      </c>
      <c r="T1970" s="2">
        <f t="shared" si="206"/>
        <v>44.849637815377918</v>
      </c>
    </row>
    <row r="1971" spans="1:20" x14ac:dyDescent="0.25">
      <c r="A1971" s="22" t="s">
        <v>944</v>
      </c>
      <c r="B1971" s="5" t="s">
        <v>1195</v>
      </c>
      <c r="C1971" s="5" t="s">
        <v>1196</v>
      </c>
      <c r="D1971" s="5" t="s">
        <v>1357</v>
      </c>
      <c r="E1971" s="5" t="s">
        <v>1358</v>
      </c>
      <c r="F1971" s="5" t="s">
        <v>2477</v>
      </c>
      <c r="G1971" s="5" t="s">
        <v>2478</v>
      </c>
      <c r="H1971" s="5" t="s">
        <v>1393</v>
      </c>
      <c r="I1971" s="5" t="s">
        <v>1223</v>
      </c>
      <c r="J1971" s="5" t="s">
        <v>1224</v>
      </c>
      <c r="K1971" s="5" t="s">
        <v>1357</v>
      </c>
      <c r="L1971" s="5" t="s">
        <v>1433</v>
      </c>
      <c r="M1971" s="15"/>
      <c r="N1971" s="15"/>
      <c r="O1971" s="13">
        <v>0.3</v>
      </c>
      <c r="P1971" s="18">
        <v>503.80799999999994</v>
      </c>
      <c r="Q1971" s="4">
        <f t="shared" si="202"/>
        <v>274.589619277824</v>
      </c>
      <c r="R1971" s="4">
        <f t="shared" si="203"/>
        <v>120.81943248224256</v>
      </c>
      <c r="S1971" s="16">
        <v>0</v>
      </c>
      <c r="T1971" s="2">
        <f t="shared" si="206"/>
        <v>153.77018679558142</v>
      </c>
    </row>
    <row r="1972" spans="1:20" x14ac:dyDescent="0.25">
      <c r="A1972" s="22" t="s">
        <v>944</v>
      </c>
      <c r="B1972" s="5" t="s">
        <v>1195</v>
      </c>
      <c r="C1972" s="5" t="s">
        <v>1196</v>
      </c>
      <c r="D1972" s="5" t="s">
        <v>1357</v>
      </c>
      <c r="E1972" s="5" t="s">
        <v>1358</v>
      </c>
      <c r="F1972" s="5" t="s">
        <v>2477</v>
      </c>
      <c r="G1972" s="5" t="s">
        <v>2478</v>
      </c>
      <c r="H1972" s="5" t="s">
        <v>1393</v>
      </c>
      <c r="I1972" s="5" t="s">
        <v>1195</v>
      </c>
      <c r="J1972" s="5" t="s">
        <v>1196</v>
      </c>
      <c r="K1972" s="5" t="s">
        <v>1357</v>
      </c>
      <c r="L1972" s="5" t="s">
        <v>1433</v>
      </c>
      <c r="M1972" s="15"/>
      <c r="N1972" s="15"/>
      <c r="O1972" s="13">
        <v>0.3</v>
      </c>
      <c r="P1972" s="18">
        <v>503.80799999999994</v>
      </c>
      <c r="Q1972" s="4">
        <f t="shared" si="202"/>
        <v>274.589619277824</v>
      </c>
      <c r="R1972" s="4">
        <f t="shared" si="203"/>
        <v>120.81943248224256</v>
      </c>
      <c r="S1972" s="16">
        <v>0</v>
      </c>
      <c r="T1972" s="2">
        <f t="shared" si="206"/>
        <v>153.77018679558142</v>
      </c>
    </row>
    <row r="1973" spans="1:20" x14ac:dyDescent="0.25">
      <c r="A1973" s="22" t="s">
        <v>944</v>
      </c>
      <c r="B1973" s="5" t="s">
        <v>1195</v>
      </c>
      <c r="C1973" s="5" t="s">
        <v>1196</v>
      </c>
      <c r="D1973" s="5" t="s">
        <v>1357</v>
      </c>
      <c r="E1973" s="5" t="s">
        <v>1358</v>
      </c>
      <c r="F1973" s="5" t="s">
        <v>1677</v>
      </c>
      <c r="G1973" s="5" t="s">
        <v>1678</v>
      </c>
      <c r="H1973" s="5" t="s">
        <v>1398</v>
      </c>
      <c r="I1973" s="5" t="s">
        <v>1223</v>
      </c>
      <c r="J1973" s="5" t="s">
        <v>1224</v>
      </c>
      <c r="K1973" s="5" t="s">
        <v>1357</v>
      </c>
      <c r="L1973" s="5" t="s">
        <v>1433</v>
      </c>
      <c r="M1973" s="15"/>
      <c r="N1973" s="15"/>
      <c r="O1973" s="13">
        <v>8.7499999999999994E-2</v>
      </c>
      <c r="P1973" s="18">
        <v>146.94399999999999</v>
      </c>
      <c r="Q1973" s="4">
        <f t="shared" si="202"/>
        <v>80.088638956032</v>
      </c>
      <c r="R1973" s="4">
        <f t="shared" si="203"/>
        <v>35.239001140654082</v>
      </c>
      <c r="S1973" s="16">
        <v>0</v>
      </c>
      <c r="T1973" s="2">
        <f t="shared" si="206"/>
        <v>44.849637815377918</v>
      </c>
    </row>
    <row r="1974" spans="1:20" x14ac:dyDescent="0.25">
      <c r="A1974" s="22" t="s">
        <v>944</v>
      </c>
      <c r="B1974" s="5" t="s">
        <v>1195</v>
      </c>
      <c r="C1974" s="5" t="s">
        <v>1196</v>
      </c>
      <c r="D1974" s="5" t="s">
        <v>1357</v>
      </c>
      <c r="E1974" s="5" t="s">
        <v>1358</v>
      </c>
      <c r="F1974" s="5" t="s">
        <v>1677</v>
      </c>
      <c r="G1974" s="5" t="s">
        <v>1678</v>
      </c>
      <c r="H1974" s="5" t="s">
        <v>1398</v>
      </c>
      <c r="I1974" s="5" t="s">
        <v>1195</v>
      </c>
      <c r="J1974" s="5" t="s">
        <v>1196</v>
      </c>
      <c r="K1974" s="5" t="s">
        <v>1357</v>
      </c>
      <c r="L1974" s="5" t="s">
        <v>1433</v>
      </c>
      <c r="M1974" s="15"/>
      <c r="N1974" s="15"/>
      <c r="O1974" s="13">
        <v>8.7499999999999994E-2</v>
      </c>
      <c r="P1974" s="18">
        <v>146.94399999999999</v>
      </c>
      <c r="Q1974" s="4">
        <f t="shared" si="202"/>
        <v>80.088638956032</v>
      </c>
      <c r="R1974" s="4">
        <f t="shared" si="203"/>
        <v>35.239001140654082</v>
      </c>
      <c r="S1974" s="16">
        <v>0</v>
      </c>
      <c r="T1974" s="2">
        <f t="shared" si="206"/>
        <v>44.849637815377918</v>
      </c>
    </row>
    <row r="1975" spans="1:20" x14ac:dyDescent="0.25">
      <c r="A1975" s="22" t="s">
        <v>945</v>
      </c>
      <c r="B1975" s="5" t="s">
        <v>1143</v>
      </c>
      <c r="C1975" s="5" t="s">
        <v>1144</v>
      </c>
      <c r="D1975" s="5" t="s">
        <v>1348</v>
      </c>
      <c r="E1975" s="5" t="s">
        <v>1349</v>
      </c>
      <c r="F1975" s="5" t="s">
        <v>2112</v>
      </c>
      <c r="G1975" s="5" t="s">
        <v>2113</v>
      </c>
      <c r="H1975" s="5" t="s">
        <v>1393</v>
      </c>
      <c r="I1975" s="5" t="s">
        <v>1143</v>
      </c>
      <c r="J1975" s="5" t="s">
        <v>1144</v>
      </c>
      <c r="K1975" s="5" t="s">
        <v>1348</v>
      </c>
      <c r="L1975" s="5" t="s">
        <v>1407</v>
      </c>
      <c r="M1975" s="15"/>
      <c r="N1975" s="15"/>
      <c r="O1975" s="13">
        <v>1</v>
      </c>
      <c r="P1975" s="18">
        <v>1590.6800000000003</v>
      </c>
      <c r="Q1975" s="4">
        <f t="shared" si="202"/>
        <v>866.96562101604025</v>
      </c>
      <c r="R1975" s="4">
        <f t="shared" si="203"/>
        <v>381.46487324705771</v>
      </c>
      <c r="S1975" s="16">
        <v>0</v>
      </c>
      <c r="T1975" s="2">
        <f t="shared" si="206"/>
        <v>485.50074776898254</v>
      </c>
    </row>
    <row r="1976" spans="1:20" x14ac:dyDescent="0.25">
      <c r="A1976" s="22" t="s">
        <v>946</v>
      </c>
      <c r="B1976" s="5" t="s">
        <v>1155</v>
      </c>
      <c r="C1976" s="5" t="s">
        <v>1156</v>
      </c>
      <c r="D1976" s="5" t="s">
        <v>1336</v>
      </c>
      <c r="E1976" s="5" t="s">
        <v>1352</v>
      </c>
      <c r="F1976" s="5" t="s">
        <v>1429</v>
      </c>
      <c r="G1976" s="5" t="s">
        <v>1430</v>
      </c>
      <c r="H1976" s="5" t="s">
        <v>1398</v>
      </c>
      <c r="I1976" s="5" t="s">
        <v>1147</v>
      </c>
      <c r="J1976" s="5" t="s">
        <v>1148</v>
      </c>
      <c r="K1976" s="5" t="s">
        <v>1336</v>
      </c>
      <c r="L1976" s="5" t="s">
        <v>1352</v>
      </c>
      <c r="M1976" s="15"/>
      <c r="N1976" s="15"/>
      <c r="O1976" s="13">
        <v>0.25</v>
      </c>
      <c r="P1976" s="18">
        <v>1004.67</v>
      </c>
      <c r="Q1976" s="4">
        <f t="shared" si="202"/>
        <v>547.57358517501007</v>
      </c>
      <c r="R1976" s="4">
        <f t="shared" si="203"/>
        <v>240.93237747700442</v>
      </c>
      <c r="S1976" s="16">
        <v>0</v>
      </c>
      <c r="T1976" s="2">
        <f t="shared" si="206"/>
        <v>306.64120769800564</v>
      </c>
    </row>
    <row r="1977" spans="1:20" x14ac:dyDescent="0.25">
      <c r="A1977" s="22" t="s">
        <v>946</v>
      </c>
      <c r="B1977" s="5" t="s">
        <v>1155</v>
      </c>
      <c r="C1977" s="5" t="s">
        <v>1156</v>
      </c>
      <c r="D1977" s="5" t="s">
        <v>1336</v>
      </c>
      <c r="E1977" s="5" t="s">
        <v>1352</v>
      </c>
      <c r="F1977" s="5" t="s">
        <v>1429</v>
      </c>
      <c r="G1977" s="5" t="s">
        <v>1430</v>
      </c>
      <c r="H1977" s="5" t="s">
        <v>1398</v>
      </c>
      <c r="I1977" s="5" t="s">
        <v>1217</v>
      </c>
      <c r="J1977" s="5" t="s">
        <v>1218</v>
      </c>
      <c r="K1977" s="5" t="s">
        <v>1336</v>
      </c>
      <c r="L1977" s="5" t="s">
        <v>1352</v>
      </c>
      <c r="M1977" s="15"/>
      <c r="N1977" s="15"/>
      <c r="O1977" s="13">
        <v>0.25</v>
      </c>
      <c r="P1977" s="18">
        <v>1004.67</v>
      </c>
      <c r="Q1977" s="4">
        <f t="shared" si="202"/>
        <v>547.57358517501007</v>
      </c>
      <c r="R1977" s="4">
        <f t="shared" si="203"/>
        <v>240.93237747700442</v>
      </c>
      <c r="S1977" s="16">
        <v>0</v>
      </c>
      <c r="T1977" s="2">
        <f t="shared" si="206"/>
        <v>306.64120769800564</v>
      </c>
    </row>
    <row r="1978" spans="1:20" x14ac:dyDescent="0.25">
      <c r="A1978" s="22" t="s">
        <v>946</v>
      </c>
      <c r="B1978" s="5" t="s">
        <v>1155</v>
      </c>
      <c r="C1978" s="5" t="s">
        <v>1156</v>
      </c>
      <c r="D1978" s="5" t="s">
        <v>1336</v>
      </c>
      <c r="E1978" s="5" t="s">
        <v>1352</v>
      </c>
      <c r="F1978" s="5" t="s">
        <v>1427</v>
      </c>
      <c r="G1978" s="5" t="s">
        <v>1428</v>
      </c>
      <c r="H1978" s="5" t="s">
        <v>1393</v>
      </c>
      <c r="I1978" s="5" t="s">
        <v>1155</v>
      </c>
      <c r="J1978" s="5" t="s">
        <v>1156</v>
      </c>
      <c r="K1978" s="5" t="s">
        <v>1336</v>
      </c>
      <c r="L1978" s="5" t="s">
        <v>1352</v>
      </c>
      <c r="M1978" s="15"/>
      <c r="N1978" s="15"/>
      <c r="O1978" s="13">
        <v>0.5</v>
      </c>
      <c r="P1978" s="18">
        <v>2009.34</v>
      </c>
      <c r="Q1978" s="4">
        <f t="shared" si="202"/>
        <v>1095.1471703500201</v>
      </c>
      <c r="R1978" s="4">
        <f t="shared" si="203"/>
        <v>481.86475495400884</v>
      </c>
      <c r="S1978" s="16">
        <v>0</v>
      </c>
      <c r="T1978" s="2">
        <f t="shared" si="206"/>
        <v>613.28241539601129</v>
      </c>
    </row>
    <row r="1979" spans="1:20" x14ac:dyDescent="0.25">
      <c r="A1979" s="22" t="s">
        <v>947</v>
      </c>
      <c r="B1979" s="5" t="s">
        <v>1147</v>
      </c>
      <c r="C1979" s="5" t="s">
        <v>1148</v>
      </c>
      <c r="D1979" s="5" t="s">
        <v>1336</v>
      </c>
      <c r="E1979" s="5" t="s">
        <v>1352</v>
      </c>
      <c r="F1979" s="5" t="s">
        <v>1429</v>
      </c>
      <c r="G1979" s="5" t="s">
        <v>1430</v>
      </c>
      <c r="H1979" s="5" t="s">
        <v>1402</v>
      </c>
      <c r="I1979" s="5" t="s">
        <v>1147</v>
      </c>
      <c r="J1979" s="5" t="s">
        <v>1148</v>
      </c>
      <c r="K1979" s="5" t="s">
        <v>1336</v>
      </c>
      <c r="L1979" s="5" t="s">
        <v>1352</v>
      </c>
      <c r="M1979" s="15"/>
      <c r="N1979" s="15"/>
      <c r="O1979" s="13">
        <v>0.25</v>
      </c>
      <c r="P1979" s="18">
        <v>928.36750000000006</v>
      </c>
      <c r="Q1979" s="4">
        <f t="shared" si="202"/>
        <v>505.9865630853526</v>
      </c>
      <c r="R1979" s="4">
        <f t="shared" si="203"/>
        <v>222.63408775755514</v>
      </c>
      <c r="S1979" s="16">
        <v>0</v>
      </c>
      <c r="T1979" s="2">
        <f t="shared" si="206"/>
        <v>283.35247532779749</v>
      </c>
    </row>
    <row r="1980" spans="1:20" x14ac:dyDescent="0.25">
      <c r="A1980" s="22" t="s">
        <v>947</v>
      </c>
      <c r="B1980" s="5" t="s">
        <v>1147</v>
      </c>
      <c r="C1980" s="5" t="s">
        <v>1148</v>
      </c>
      <c r="D1980" s="5" t="s">
        <v>1336</v>
      </c>
      <c r="E1980" s="5" t="s">
        <v>1352</v>
      </c>
      <c r="F1980" s="5" t="s">
        <v>1429</v>
      </c>
      <c r="G1980" s="5" t="s">
        <v>1430</v>
      </c>
      <c r="H1980" s="5" t="s">
        <v>1402</v>
      </c>
      <c r="I1980" s="5" t="s">
        <v>1217</v>
      </c>
      <c r="J1980" s="5" t="s">
        <v>1218</v>
      </c>
      <c r="K1980" s="5" t="s">
        <v>1336</v>
      </c>
      <c r="L1980" s="5" t="s">
        <v>1352</v>
      </c>
      <c r="M1980" s="15"/>
      <c r="N1980" s="15"/>
      <c r="O1980" s="13">
        <v>0.25</v>
      </c>
      <c r="P1980" s="18">
        <v>928.36750000000006</v>
      </c>
      <c r="Q1980" s="4">
        <f t="shared" si="202"/>
        <v>505.9865630853526</v>
      </c>
      <c r="R1980" s="4">
        <f t="shared" si="203"/>
        <v>222.63408775755514</v>
      </c>
      <c r="S1980" s="16">
        <v>0</v>
      </c>
      <c r="T1980" s="2">
        <f t="shared" si="206"/>
        <v>283.35247532779749</v>
      </c>
    </row>
    <row r="1981" spans="1:20" x14ac:dyDescent="0.25">
      <c r="A1981" s="22" t="s">
        <v>947</v>
      </c>
      <c r="B1981" s="5" t="s">
        <v>1147</v>
      </c>
      <c r="C1981" s="5" t="s">
        <v>1148</v>
      </c>
      <c r="D1981" s="5" t="s">
        <v>1336</v>
      </c>
      <c r="E1981" s="5" t="s">
        <v>1352</v>
      </c>
      <c r="F1981" s="5" t="s">
        <v>1427</v>
      </c>
      <c r="G1981" s="5" t="s">
        <v>1428</v>
      </c>
      <c r="H1981" s="5" t="s">
        <v>1393</v>
      </c>
      <c r="I1981" s="5" t="s">
        <v>1155</v>
      </c>
      <c r="J1981" s="5" t="s">
        <v>1156</v>
      </c>
      <c r="K1981" s="5" t="s">
        <v>1336</v>
      </c>
      <c r="L1981" s="5" t="s">
        <v>1352</v>
      </c>
      <c r="M1981" s="15"/>
      <c r="N1981" s="15"/>
      <c r="O1981" s="13">
        <v>0.5</v>
      </c>
      <c r="P1981" s="18">
        <v>1856.7350000000001</v>
      </c>
      <c r="Q1981" s="4">
        <f t="shared" si="202"/>
        <v>1011.9731261707052</v>
      </c>
      <c r="R1981" s="4">
        <f t="shared" si="203"/>
        <v>445.26817551511027</v>
      </c>
      <c r="S1981" s="16">
        <v>0</v>
      </c>
      <c r="T1981" s="2">
        <f t="shared" si="206"/>
        <v>566.70495065559498</v>
      </c>
    </row>
    <row r="1982" spans="1:20" x14ac:dyDescent="0.25">
      <c r="A1982" s="22" t="s">
        <v>948</v>
      </c>
      <c r="B1982" s="5" t="s">
        <v>1173</v>
      </c>
      <c r="C1982" s="5" t="s">
        <v>1174</v>
      </c>
      <c r="D1982" s="5" t="s">
        <v>1336</v>
      </c>
      <c r="E1982" s="5" t="s">
        <v>1352</v>
      </c>
      <c r="F1982" s="5" t="s">
        <v>1769</v>
      </c>
      <c r="G1982" s="5" t="s">
        <v>1770</v>
      </c>
      <c r="H1982" s="5" t="s">
        <v>1393</v>
      </c>
      <c r="I1982" s="5" t="s">
        <v>1173</v>
      </c>
      <c r="J1982" s="5" t="s">
        <v>1174</v>
      </c>
      <c r="K1982" s="5" t="s">
        <v>1336</v>
      </c>
      <c r="L1982" s="5" t="s">
        <v>1352</v>
      </c>
      <c r="M1982" s="15"/>
      <c r="N1982" s="15"/>
      <c r="O1982" s="13">
        <v>1</v>
      </c>
      <c r="P1982" s="18">
        <v>12966.39</v>
      </c>
      <c r="Q1982" s="4">
        <f t="shared" si="202"/>
        <v>7067.0495377361704</v>
      </c>
      <c r="R1982" s="4">
        <f t="shared" si="203"/>
        <v>3109.501796603915</v>
      </c>
      <c r="S1982" s="16">
        <v>0</v>
      </c>
      <c r="T1982" s="2">
        <f t="shared" si="206"/>
        <v>3957.5477411322554</v>
      </c>
    </row>
    <row r="1983" spans="1:20" x14ac:dyDescent="0.25">
      <c r="A1983" s="22" t="s">
        <v>949</v>
      </c>
      <c r="B1983" s="5" t="s">
        <v>1181</v>
      </c>
      <c r="C1983" s="5" t="s">
        <v>1182</v>
      </c>
      <c r="D1983" s="5" t="s">
        <v>1346</v>
      </c>
      <c r="E1983" s="5" t="s">
        <v>1347</v>
      </c>
      <c r="F1983" s="5" t="s">
        <v>1891</v>
      </c>
      <c r="G1983" s="5" t="s">
        <v>1892</v>
      </c>
      <c r="H1983" s="5" t="s">
        <v>1393</v>
      </c>
      <c r="I1983" s="5" t="s">
        <v>1181</v>
      </c>
      <c r="J1983" s="5" t="s">
        <v>1182</v>
      </c>
      <c r="K1983" s="5" t="s">
        <v>1346</v>
      </c>
      <c r="L1983" s="5" t="s">
        <v>1395</v>
      </c>
      <c r="M1983" s="15"/>
      <c r="N1983" s="15"/>
      <c r="O1983" s="13">
        <v>1</v>
      </c>
      <c r="P1983" s="18">
        <v>8865.57</v>
      </c>
      <c r="Q1983" s="4">
        <f t="shared" si="202"/>
        <v>4831.98657222771</v>
      </c>
      <c r="R1983" s="4">
        <f t="shared" si="203"/>
        <v>2126.0740917801922</v>
      </c>
      <c r="S1983" s="16">
        <v>0</v>
      </c>
      <c r="T1983" s="2">
        <f t="shared" si="206"/>
        <v>2705.9124804475177</v>
      </c>
    </row>
    <row r="1984" spans="1:20" x14ac:dyDescent="0.25">
      <c r="A1984" s="22" t="s">
        <v>950</v>
      </c>
      <c r="B1984" s="5" t="s">
        <v>1225</v>
      </c>
      <c r="C1984" s="5" t="s">
        <v>1226</v>
      </c>
      <c r="D1984" s="5" t="s">
        <v>1363</v>
      </c>
      <c r="E1984" s="5" t="s">
        <v>1349</v>
      </c>
      <c r="F1984" s="5" t="s">
        <v>2430</v>
      </c>
      <c r="G1984" s="5" t="s">
        <v>2431</v>
      </c>
      <c r="H1984" s="5" t="s">
        <v>1393</v>
      </c>
      <c r="I1984" s="5" t="s">
        <v>1225</v>
      </c>
      <c r="J1984" s="5" t="s">
        <v>1226</v>
      </c>
      <c r="K1984" s="5" t="s">
        <v>1363</v>
      </c>
      <c r="L1984" s="5" t="s">
        <v>1407</v>
      </c>
      <c r="M1984" s="15"/>
      <c r="N1984" s="15"/>
      <c r="O1984" s="13">
        <v>1</v>
      </c>
      <c r="P1984" s="18">
        <v>5765.13</v>
      </c>
      <c r="Q1984" s="4">
        <f t="shared" si="202"/>
        <v>3142.1590204743902</v>
      </c>
      <c r="R1984" s="4">
        <f t="shared" si="203"/>
        <v>1382.5499690087318</v>
      </c>
      <c r="S1984" s="16">
        <v>0</v>
      </c>
      <c r="T1984" s="2">
        <f t="shared" si="206"/>
        <v>1759.6090514656585</v>
      </c>
    </row>
    <row r="1985" spans="1:20" x14ac:dyDescent="0.25">
      <c r="A1985" s="22" t="s">
        <v>951</v>
      </c>
      <c r="B1985" s="5" t="s">
        <v>1173</v>
      </c>
      <c r="C1985" s="5" t="s">
        <v>1174</v>
      </c>
      <c r="D1985" s="5" t="s">
        <v>1336</v>
      </c>
      <c r="E1985" s="5" t="s">
        <v>1352</v>
      </c>
      <c r="F1985" s="5" t="s">
        <v>1941</v>
      </c>
      <c r="G1985" s="5" t="s">
        <v>1942</v>
      </c>
      <c r="H1985" s="5" t="s">
        <v>1402</v>
      </c>
      <c r="I1985" s="5" t="s">
        <v>1173</v>
      </c>
      <c r="J1985" s="5" t="s">
        <v>1174</v>
      </c>
      <c r="K1985" s="5" t="s">
        <v>1336</v>
      </c>
      <c r="L1985" s="5" t="s">
        <v>1352</v>
      </c>
      <c r="M1985" s="15"/>
      <c r="N1985" s="15"/>
      <c r="O1985" s="13">
        <v>0.5</v>
      </c>
      <c r="P1985" s="18">
        <v>1070.875</v>
      </c>
      <c r="Q1985" s="4">
        <f t="shared" si="202"/>
        <v>583.65718397512501</v>
      </c>
      <c r="R1985" s="4">
        <f t="shared" si="203"/>
        <v>256.80916094905501</v>
      </c>
      <c r="S1985" s="16">
        <v>0</v>
      </c>
      <c r="T1985" s="2">
        <f t="shared" si="206"/>
        <v>326.84802302607</v>
      </c>
    </row>
    <row r="1986" spans="1:20" x14ac:dyDescent="0.25">
      <c r="A1986" s="22" t="s">
        <v>951</v>
      </c>
      <c r="B1986" s="5" t="s">
        <v>1173</v>
      </c>
      <c r="C1986" s="5" t="s">
        <v>1174</v>
      </c>
      <c r="D1986" s="5" t="s">
        <v>1336</v>
      </c>
      <c r="E1986" s="5" t="s">
        <v>1352</v>
      </c>
      <c r="F1986" s="5" t="s">
        <v>2054</v>
      </c>
      <c r="G1986" s="5" t="s">
        <v>2055</v>
      </c>
      <c r="H1986" s="5" t="s">
        <v>1393</v>
      </c>
      <c r="I1986" s="5" t="s">
        <v>1173</v>
      </c>
      <c r="J1986" s="5" t="s">
        <v>1174</v>
      </c>
      <c r="K1986" s="5" t="s">
        <v>1336</v>
      </c>
      <c r="L1986" s="5" t="s">
        <v>1352</v>
      </c>
      <c r="M1986" s="15"/>
      <c r="N1986" s="15"/>
      <c r="O1986" s="13">
        <v>0.5</v>
      </c>
      <c r="P1986" s="18">
        <v>1070.875</v>
      </c>
      <c r="Q1986" s="4">
        <f t="shared" si="202"/>
        <v>583.65718397512501</v>
      </c>
      <c r="R1986" s="4">
        <f t="shared" si="203"/>
        <v>256.80916094905501</v>
      </c>
      <c r="S1986" s="16">
        <v>0</v>
      </c>
      <c r="T1986" s="2">
        <f t="shared" si="206"/>
        <v>326.84802302607</v>
      </c>
    </row>
    <row r="1987" spans="1:20" x14ac:dyDescent="0.25">
      <c r="A1987" s="22" t="s">
        <v>952</v>
      </c>
      <c r="B1987" s="5" t="s">
        <v>1279</v>
      </c>
      <c r="C1987" s="5" t="s">
        <v>1280</v>
      </c>
      <c r="D1987" s="5" t="s">
        <v>1353</v>
      </c>
      <c r="E1987" s="5" t="s">
        <v>1354</v>
      </c>
      <c r="F1987" s="5" t="s">
        <v>2479</v>
      </c>
      <c r="G1987" s="5" t="s">
        <v>2480</v>
      </c>
      <c r="H1987" s="5" t="s">
        <v>1393</v>
      </c>
      <c r="I1987" s="5" t="s">
        <v>1279</v>
      </c>
      <c r="J1987" s="5" t="s">
        <v>1280</v>
      </c>
      <c r="K1987" s="5" t="s">
        <v>1353</v>
      </c>
      <c r="L1987" s="5" t="s">
        <v>1399</v>
      </c>
      <c r="M1987" s="15"/>
      <c r="N1987" s="15"/>
      <c r="O1987" s="13">
        <v>1</v>
      </c>
      <c r="P1987" s="18">
        <v>3224.2</v>
      </c>
      <c r="Q1987" s="4">
        <f t="shared" si="202"/>
        <v>1757.2802545326001</v>
      </c>
      <c r="R1987" s="4">
        <f t="shared" si="203"/>
        <v>773.20331199434406</v>
      </c>
      <c r="S1987" s="16">
        <v>0</v>
      </c>
      <c r="T1987" s="2">
        <f t="shared" si="206"/>
        <v>984.07694253825605</v>
      </c>
    </row>
    <row r="1988" spans="1:20" x14ac:dyDescent="0.25">
      <c r="A1988" s="22" t="s">
        <v>953</v>
      </c>
      <c r="B1988" s="5" t="s">
        <v>1147</v>
      </c>
      <c r="C1988" s="5" t="s">
        <v>1148</v>
      </c>
      <c r="D1988" s="5" t="s">
        <v>1336</v>
      </c>
      <c r="E1988" s="5" t="s">
        <v>1352</v>
      </c>
      <c r="F1988" s="5" t="s">
        <v>1653</v>
      </c>
      <c r="G1988" s="5" t="s">
        <v>1654</v>
      </c>
      <c r="H1988" s="5" t="s">
        <v>2311</v>
      </c>
      <c r="I1988" s="5" t="s">
        <v>1147</v>
      </c>
      <c r="J1988" s="5" t="s">
        <v>1148</v>
      </c>
      <c r="K1988" s="5" t="s">
        <v>1336</v>
      </c>
      <c r="L1988" s="5" t="s">
        <v>1352</v>
      </c>
      <c r="M1988" s="15"/>
      <c r="N1988" s="15"/>
      <c r="O1988" s="13">
        <v>0</v>
      </c>
      <c r="P1988" s="18">
        <v>0</v>
      </c>
      <c r="Q1988" s="4">
        <f t="shared" si="202"/>
        <v>0</v>
      </c>
      <c r="R1988" s="4">
        <f t="shared" si="203"/>
        <v>0</v>
      </c>
      <c r="S1988" s="16">
        <v>0</v>
      </c>
      <c r="T1988" s="2">
        <f t="shared" si="206"/>
        <v>0</v>
      </c>
    </row>
    <row r="1989" spans="1:20" x14ac:dyDescent="0.25">
      <c r="A1989" s="22" t="s">
        <v>953</v>
      </c>
      <c r="B1989" s="5" t="s">
        <v>1147</v>
      </c>
      <c r="C1989" s="5" t="s">
        <v>1148</v>
      </c>
      <c r="D1989" s="5" t="s">
        <v>1336</v>
      </c>
      <c r="E1989" s="5" t="s">
        <v>1352</v>
      </c>
      <c r="F1989" s="5" t="s">
        <v>1653</v>
      </c>
      <c r="G1989" s="5" t="s">
        <v>1654</v>
      </c>
      <c r="H1989" s="5" t="s">
        <v>2311</v>
      </c>
      <c r="I1989" s="5" t="s">
        <v>1217</v>
      </c>
      <c r="J1989" s="5" t="s">
        <v>1218</v>
      </c>
      <c r="K1989" s="5" t="s">
        <v>1336</v>
      </c>
      <c r="L1989" s="5" t="s">
        <v>1352</v>
      </c>
      <c r="M1989" s="15"/>
      <c r="N1989" s="15"/>
      <c r="O1989" s="13">
        <v>0</v>
      </c>
      <c r="P1989" s="18">
        <v>0</v>
      </c>
      <c r="Q1989" s="4">
        <f t="shared" ref="Q1989:Q2052" si="207">P1989*$Q$2</f>
        <v>0</v>
      </c>
      <c r="R1989" s="4">
        <f t="shared" ref="R1989:R2052" si="208">0.44*Q1989</f>
        <v>0</v>
      </c>
      <c r="S1989" s="16">
        <v>0</v>
      </c>
      <c r="T1989" s="2">
        <f t="shared" si="206"/>
        <v>0</v>
      </c>
    </row>
    <row r="1990" spans="1:20" x14ac:dyDescent="0.25">
      <c r="A1990" s="22" t="s">
        <v>953</v>
      </c>
      <c r="B1990" s="5" t="s">
        <v>1147</v>
      </c>
      <c r="C1990" s="5" t="s">
        <v>1148</v>
      </c>
      <c r="D1990" s="5" t="s">
        <v>1336</v>
      </c>
      <c r="E1990" s="5" t="s">
        <v>1352</v>
      </c>
      <c r="F1990" s="5" t="s">
        <v>2481</v>
      </c>
      <c r="G1990" s="5" t="s">
        <v>2482</v>
      </c>
      <c r="H1990" s="5" t="s">
        <v>1393</v>
      </c>
      <c r="I1990" s="5" t="s">
        <v>1147</v>
      </c>
      <c r="J1990" s="5" t="s">
        <v>1148</v>
      </c>
      <c r="K1990" s="5" t="s">
        <v>1336</v>
      </c>
      <c r="L1990" s="5" t="s">
        <v>1352</v>
      </c>
      <c r="M1990" s="15"/>
      <c r="N1990" s="15"/>
      <c r="O1990" s="13">
        <v>0.5</v>
      </c>
      <c r="P1990" s="18">
        <v>57.024999999999999</v>
      </c>
      <c r="Q1990" s="4">
        <f t="shared" si="207"/>
        <v>31.080238978575</v>
      </c>
      <c r="R1990" s="4">
        <f t="shared" si="208"/>
        <v>13.675305150573001</v>
      </c>
      <c r="S1990" s="16">
        <v>0</v>
      </c>
      <c r="T1990" s="2">
        <f t="shared" si="206"/>
        <v>17.404933828002001</v>
      </c>
    </row>
    <row r="1991" spans="1:20" x14ac:dyDescent="0.25">
      <c r="A1991" s="22" t="s">
        <v>953</v>
      </c>
      <c r="B1991" s="5" t="s">
        <v>1147</v>
      </c>
      <c r="C1991" s="5" t="s">
        <v>1148</v>
      </c>
      <c r="D1991" s="5" t="s">
        <v>1336</v>
      </c>
      <c r="E1991" s="5" t="s">
        <v>1352</v>
      </c>
      <c r="F1991" s="5" t="s">
        <v>2481</v>
      </c>
      <c r="G1991" s="5" t="s">
        <v>2482</v>
      </c>
      <c r="H1991" s="5" t="s">
        <v>1393</v>
      </c>
      <c r="I1991" s="5" t="s">
        <v>1217</v>
      </c>
      <c r="J1991" s="5" t="s">
        <v>1218</v>
      </c>
      <c r="K1991" s="5" t="s">
        <v>1336</v>
      </c>
      <c r="L1991" s="5" t="s">
        <v>1352</v>
      </c>
      <c r="M1991" s="15"/>
      <c r="N1991" s="15"/>
      <c r="O1991" s="13">
        <v>0.5</v>
      </c>
      <c r="P1991" s="18">
        <v>57.024999999999999</v>
      </c>
      <c r="Q1991" s="4">
        <f t="shared" si="207"/>
        <v>31.080238978575</v>
      </c>
      <c r="R1991" s="4">
        <f t="shared" si="208"/>
        <v>13.675305150573001</v>
      </c>
      <c r="S1991" s="16">
        <v>0</v>
      </c>
      <c r="T1991" s="2">
        <f t="shared" si="206"/>
        <v>17.404933828002001</v>
      </c>
    </row>
    <row r="1992" spans="1:20" x14ac:dyDescent="0.25">
      <c r="A1992" s="22" t="s">
        <v>954</v>
      </c>
      <c r="B1992" s="5" t="s">
        <v>1169</v>
      </c>
      <c r="C1992" s="5" t="s">
        <v>1170</v>
      </c>
      <c r="D1992" s="5" t="s">
        <v>1348</v>
      </c>
      <c r="E1992" s="5" t="s">
        <v>1349</v>
      </c>
      <c r="F1992" s="5" t="s">
        <v>1487</v>
      </c>
      <c r="G1992" s="5" t="s">
        <v>1488</v>
      </c>
      <c r="H1992" s="5" t="s">
        <v>1393</v>
      </c>
      <c r="I1992" s="5" t="s">
        <v>1169</v>
      </c>
      <c r="J1992" s="5" t="s">
        <v>1170</v>
      </c>
      <c r="K1992" s="5" t="s">
        <v>1348</v>
      </c>
      <c r="L1992" s="5" t="s">
        <v>1407</v>
      </c>
      <c r="M1992" s="15"/>
      <c r="N1992" s="15"/>
      <c r="O1992" s="13">
        <v>1</v>
      </c>
      <c r="P1992" s="18">
        <v>4558.1400000000003</v>
      </c>
      <c r="Q1992" s="4">
        <f t="shared" si="207"/>
        <v>2484.3153090364203</v>
      </c>
      <c r="R1992" s="4">
        <f t="shared" si="208"/>
        <v>1093.098735976025</v>
      </c>
      <c r="S1992" s="16">
        <v>0</v>
      </c>
      <c r="T1992" s="2">
        <f t="shared" si="206"/>
        <v>1391.2165730603954</v>
      </c>
    </row>
    <row r="1993" spans="1:20" x14ac:dyDescent="0.25">
      <c r="A1993" s="22" t="s">
        <v>955</v>
      </c>
      <c r="B1993" s="5" t="s">
        <v>1169</v>
      </c>
      <c r="C1993" s="5" t="s">
        <v>1170</v>
      </c>
      <c r="D1993" s="5" t="s">
        <v>1348</v>
      </c>
      <c r="E1993" s="5" t="s">
        <v>1349</v>
      </c>
      <c r="F1993" s="5" t="s">
        <v>1487</v>
      </c>
      <c r="G1993" s="5" t="s">
        <v>1488</v>
      </c>
      <c r="H1993" s="5" t="s">
        <v>1393</v>
      </c>
      <c r="I1993" s="5" t="s">
        <v>1169</v>
      </c>
      <c r="J1993" s="5" t="s">
        <v>1170</v>
      </c>
      <c r="K1993" s="5" t="s">
        <v>1348</v>
      </c>
      <c r="L1993" s="5" t="s">
        <v>1407</v>
      </c>
      <c r="M1993" s="15"/>
      <c r="N1993" s="15"/>
      <c r="O1993" s="13">
        <v>1</v>
      </c>
      <c r="P1993" s="18">
        <v>962.16</v>
      </c>
      <c r="Q1993" s="4">
        <f t="shared" si="207"/>
        <v>524.40443201447999</v>
      </c>
      <c r="R1993" s="4">
        <f t="shared" si="208"/>
        <v>230.7379500863712</v>
      </c>
      <c r="S1993" s="16">
        <v>0</v>
      </c>
      <c r="T1993" s="2">
        <f t="shared" si="206"/>
        <v>293.66648192810879</v>
      </c>
    </row>
    <row r="1994" spans="1:20" x14ac:dyDescent="0.25">
      <c r="A1994" s="22" t="s">
        <v>956</v>
      </c>
      <c r="B1994" s="5" t="s">
        <v>1161</v>
      </c>
      <c r="C1994" s="5" t="s">
        <v>1162</v>
      </c>
      <c r="D1994" s="5" t="s">
        <v>1348</v>
      </c>
      <c r="E1994" s="5" t="s">
        <v>1349</v>
      </c>
      <c r="F1994" s="5" t="s">
        <v>1585</v>
      </c>
      <c r="G1994" s="5" t="s">
        <v>1586</v>
      </c>
      <c r="H1994" s="5" t="s">
        <v>1393</v>
      </c>
      <c r="I1994" s="5" t="s">
        <v>1161</v>
      </c>
      <c r="J1994" s="5" t="s">
        <v>1162</v>
      </c>
      <c r="K1994" s="5" t="s">
        <v>1348</v>
      </c>
      <c r="L1994" s="5" t="s">
        <v>1407</v>
      </c>
      <c r="M1994" s="15"/>
      <c r="N1994" s="15"/>
      <c r="O1994" s="13">
        <v>1</v>
      </c>
      <c r="P1994" s="18">
        <v>8782.2000000000007</v>
      </c>
      <c r="Q1994" s="4">
        <f t="shared" si="207"/>
        <v>4786.5475626066009</v>
      </c>
      <c r="R1994" s="4">
        <f t="shared" si="208"/>
        <v>2106.0809275469046</v>
      </c>
      <c r="S1994" s="16">
        <v>0</v>
      </c>
      <c r="T1994" s="2">
        <f t="shared" si="206"/>
        <v>2680.4666350596963</v>
      </c>
    </row>
    <row r="1995" spans="1:20" x14ac:dyDescent="0.25">
      <c r="A1995" s="22" t="s">
        <v>957</v>
      </c>
      <c r="B1995" s="5" t="s">
        <v>1201</v>
      </c>
      <c r="C1995" s="5" t="s">
        <v>1202</v>
      </c>
      <c r="D1995" s="5" t="s">
        <v>1348</v>
      </c>
      <c r="E1995" s="5" t="s">
        <v>1349</v>
      </c>
      <c r="F1995" s="5" t="s">
        <v>2196</v>
      </c>
      <c r="G1995" s="5" t="s">
        <v>2197</v>
      </c>
      <c r="H1995" s="5" t="s">
        <v>1393</v>
      </c>
      <c r="I1995" s="5" t="s">
        <v>1201</v>
      </c>
      <c r="J1995" s="5" t="s">
        <v>1202</v>
      </c>
      <c r="K1995" s="5" t="s">
        <v>1348</v>
      </c>
      <c r="L1995" s="5" t="s">
        <v>1407</v>
      </c>
      <c r="M1995" s="15"/>
      <c r="N1995" s="15"/>
      <c r="O1995" s="13">
        <v>1</v>
      </c>
      <c r="P1995" s="18">
        <v>8467.0499999999993</v>
      </c>
      <c r="Q1995" s="4">
        <f t="shared" si="207"/>
        <v>4614.7818929161504</v>
      </c>
      <c r="R1995" s="4">
        <f t="shared" si="208"/>
        <v>2030.5040328831062</v>
      </c>
      <c r="S1995" s="16">
        <v>0</v>
      </c>
      <c r="T1995" s="2">
        <f t="shared" si="206"/>
        <v>2584.2778600330439</v>
      </c>
    </row>
    <row r="1996" spans="1:20" x14ac:dyDescent="0.25">
      <c r="A1996" s="22" t="s">
        <v>958</v>
      </c>
      <c r="B1996" s="5" t="s">
        <v>1201</v>
      </c>
      <c r="C1996" s="5" t="s">
        <v>1202</v>
      </c>
      <c r="D1996" s="5" t="s">
        <v>1348</v>
      </c>
      <c r="E1996" s="5" t="s">
        <v>1349</v>
      </c>
      <c r="F1996" s="5" t="s">
        <v>2196</v>
      </c>
      <c r="G1996" s="5" t="s">
        <v>2197</v>
      </c>
      <c r="H1996" s="5" t="s">
        <v>1393</v>
      </c>
      <c r="I1996" s="5" t="s">
        <v>1201</v>
      </c>
      <c r="J1996" s="5" t="s">
        <v>1202</v>
      </c>
      <c r="K1996" s="5" t="s">
        <v>1348</v>
      </c>
      <c r="L1996" s="5" t="s">
        <v>1407</v>
      </c>
      <c r="M1996" s="15"/>
      <c r="N1996" s="15"/>
      <c r="O1996" s="13">
        <v>1</v>
      </c>
      <c r="P1996" s="18">
        <v>17315.02</v>
      </c>
      <c r="Q1996" s="4">
        <f t="shared" si="207"/>
        <v>9437.1759670110605</v>
      </c>
      <c r="R1996" s="4">
        <f t="shared" si="208"/>
        <v>4152.3574254848663</v>
      </c>
      <c r="S1996" s="16">
        <v>0</v>
      </c>
      <c r="T1996" s="2">
        <f t="shared" si="206"/>
        <v>5284.8185415261942</v>
      </c>
    </row>
    <row r="1997" spans="1:20" x14ac:dyDescent="0.25">
      <c r="A1997" s="22" t="s">
        <v>959</v>
      </c>
      <c r="B1997" s="5" t="s">
        <v>1177</v>
      </c>
      <c r="C1997" s="5" t="s">
        <v>1178</v>
      </c>
      <c r="D1997" s="5" t="s">
        <v>1336</v>
      </c>
      <c r="E1997" s="5" t="s">
        <v>1352</v>
      </c>
      <c r="F1997" s="5" t="s">
        <v>2467</v>
      </c>
      <c r="G1997" s="5" t="s">
        <v>2468</v>
      </c>
      <c r="H1997" s="5" t="s">
        <v>1393</v>
      </c>
      <c r="I1997" s="5" t="s">
        <v>1177</v>
      </c>
      <c r="J1997" s="5" t="s">
        <v>1178</v>
      </c>
      <c r="K1997" s="5" t="s">
        <v>1336</v>
      </c>
      <c r="L1997" s="5" t="s">
        <v>1352</v>
      </c>
      <c r="M1997" s="15"/>
      <c r="N1997" s="15"/>
      <c r="O1997" s="13">
        <v>1</v>
      </c>
      <c r="P1997" s="18">
        <v>4716.0200000000004</v>
      </c>
      <c r="Q1997" s="4">
        <f t="shared" si="207"/>
        <v>2570.3643775140604</v>
      </c>
      <c r="R1997" s="4">
        <f t="shared" si="208"/>
        <v>1130.9603261061866</v>
      </c>
      <c r="S1997" s="16">
        <v>0</v>
      </c>
      <c r="T1997" s="2">
        <f t="shared" si="206"/>
        <v>1439.4040514078738</v>
      </c>
    </row>
    <row r="1998" spans="1:20" x14ac:dyDescent="0.25">
      <c r="A1998" s="22" t="s">
        <v>960</v>
      </c>
      <c r="B1998" s="5" t="s">
        <v>1143</v>
      </c>
      <c r="C1998" s="5" t="s">
        <v>1144</v>
      </c>
      <c r="D1998" s="5" t="s">
        <v>1348</v>
      </c>
      <c r="E1998" s="5" t="s">
        <v>1349</v>
      </c>
      <c r="F1998" s="5" t="s">
        <v>1661</v>
      </c>
      <c r="G1998" s="5" t="s">
        <v>1662</v>
      </c>
      <c r="H1998" s="5" t="s">
        <v>1393</v>
      </c>
      <c r="I1998" s="5" t="s">
        <v>1143</v>
      </c>
      <c r="J1998" s="5" t="s">
        <v>1144</v>
      </c>
      <c r="K1998" s="5" t="s">
        <v>1348</v>
      </c>
      <c r="L1998" s="5" t="s">
        <v>1407</v>
      </c>
      <c r="M1998" s="15"/>
      <c r="N1998" s="15"/>
      <c r="O1998" s="13">
        <v>0.7</v>
      </c>
      <c r="P1998" s="18">
        <v>17735.577999999998</v>
      </c>
      <c r="Q1998" s="4">
        <f t="shared" si="207"/>
        <v>9666.3919800641343</v>
      </c>
      <c r="R1998" s="4">
        <f t="shared" si="208"/>
        <v>4253.2124712282193</v>
      </c>
      <c r="S1998" s="16">
        <v>0</v>
      </c>
      <c r="T1998" s="2">
        <f t="shared" si="206"/>
        <v>5413.1795088359149</v>
      </c>
    </row>
    <row r="1999" spans="1:20" x14ac:dyDescent="0.25">
      <c r="A1999" s="22" t="s">
        <v>960</v>
      </c>
      <c r="B1999" s="5" t="s">
        <v>1143</v>
      </c>
      <c r="C1999" s="5" t="s">
        <v>1144</v>
      </c>
      <c r="D1999" s="5" t="s">
        <v>1348</v>
      </c>
      <c r="E1999" s="5" t="s">
        <v>1349</v>
      </c>
      <c r="F1999" s="5" t="s">
        <v>2112</v>
      </c>
      <c r="G1999" s="5" t="s">
        <v>2113</v>
      </c>
      <c r="H1999" s="5" t="s">
        <v>1402</v>
      </c>
      <c r="I1999" s="5" t="s">
        <v>1143</v>
      </c>
      <c r="J1999" s="5" t="s">
        <v>1144</v>
      </c>
      <c r="K1999" s="5" t="s">
        <v>1348</v>
      </c>
      <c r="L1999" s="5" t="s">
        <v>1407</v>
      </c>
      <c r="M1999" s="15"/>
      <c r="N1999" s="15"/>
      <c r="O1999" s="13">
        <v>0.3</v>
      </c>
      <c r="P1999" s="18">
        <v>7600.9619999999995</v>
      </c>
      <c r="Q1999" s="4">
        <f t="shared" si="207"/>
        <v>4142.7394200274857</v>
      </c>
      <c r="R1999" s="4">
        <f t="shared" si="208"/>
        <v>1822.8053448120938</v>
      </c>
      <c r="S1999" s="16">
        <v>0</v>
      </c>
      <c r="T1999" s="2">
        <f t="shared" si="206"/>
        <v>2319.9340752153921</v>
      </c>
    </row>
    <row r="2000" spans="1:20" x14ac:dyDescent="0.25">
      <c r="A2000" s="22" t="s">
        <v>961</v>
      </c>
      <c r="B2000" s="5" t="s">
        <v>1147</v>
      </c>
      <c r="C2000" s="5" t="s">
        <v>1148</v>
      </c>
      <c r="D2000" s="5" t="s">
        <v>1336</v>
      </c>
      <c r="E2000" s="5" t="s">
        <v>1352</v>
      </c>
      <c r="F2000" s="5" t="s">
        <v>2483</v>
      </c>
      <c r="G2000" s="5" t="s">
        <v>2484</v>
      </c>
      <c r="H2000" s="5" t="s">
        <v>1393</v>
      </c>
      <c r="I2000" s="5" t="s">
        <v>1147</v>
      </c>
      <c r="J2000" s="5" t="s">
        <v>1148</v>
      </c>
      <c r="K2000" s="5" t="s">
        <v>1336</v>
      </c>
      <c r="L2000" s="5" t="s">
        <v>1352</v>
      </c>
      <c r="M2000" s="15"/>
      <c r="N2000" s="15"/>
      <c r="O2000" s="13">
        <v>1</v>
      </c>
      <c r="P2000" s="18">
        <v>26945.719999999998</v>
      </c>
      <c r="Q2000" s="4">
        <f t="shared" si="207"/>
        <v>14686.180044713159</v>
      </c>
      <c r="R2000" s="4">
        <f t="shared" si="208"/>
        <v>6461.9192196737904</v>
      </c>
      <c r="S2000" s="16">
        <v>0</v>
      </c>
      <c r="T2000" s="2">
        <f t="shared" si="206"/>
        <v>8224.2608250393678</v>
      </c>
    </row>
    <row r="2001" spans="1:20" x14ac:dyDescent="0.25">
      <c r="A2001" s="22" t="s">
        <v>962</v>
      </c>
      <c r="B2001" s="5" t="s">
        <v>1163</v>
      </c>
      <c r="C2001" s="5" t="s">
        <v>1164</v>
      </c>
      <c r="D2001" s="5" t="s">
        <v>1348</v>
      </c>
      <c r="E2001" s="5" t="s">
        <v>1349</v>
      </c>
      <c r="F2001" s="5" t="s">
        <v>2485</v>
      </c>
      <c r="G2001" s="5" t="s">
        <v>2486</v>
      </c>
      <c r="H2001" s="5" t="s">
        <v>1393</v>
      </c>
      <c r="I2001" s="5" t="s">
        <v>1163</v>
      </c>
      <c r="J2001" s="14" t="s">
        <v>1164</v>
      </c>
      <c r="K2001" s="5" t="s">
        <v>1348</v>
      </c>
      <c r="L2001" s="5" t="s">
        <v>1407</v>
      </c>
      <c r="M2001" s="15"/>
      <c r="N2001" s="15"/>
      <c r="O2001" s="13">
        <v>1</v>
      </c>
      <c r="P2001" s="18">
        <v>1876.15</v>
      </c>
      <c r="Q2001" s="4">
        <f t="shared" si="207"/>
        <v>1022.5548506734501</v>
      </c>
      <c r="R2001" s="4">
        <f t="shared" si="208"/>
        <v>449.92413429631807</v>
      </c>
      <c r="S2001" s="16">
        <v>0</v>
      </c>
      <c r="T2001" s="2">
        <f t="shared" si="206"/>
        <v>572.6307163771321</v>
      </c>
    </row>
    <row r="2002" spans="1:20" x14ac:dyDescent="0.25">
      <c r="A2002" s="22" t="s">
        <v>963</v>
      </c>
      <c r="B2002" s="5" t="s">
        <v>1147</v>
      </c>
      <c r="C2002" s="5" t="s">
        <v>1148</v>
      </c>
      <c r="D2002" s="5" t="s">
        <v>1336</v>
      </c>
      <c r="E2002" s="5" t="s">
        <v>1352</v>
      </c>
      <c r="F2002" s="5" t="s">
        <v>1943</v>
      </c>
      <c r="G2002" s="5" t="s">
        <v>1944</v>
      </c>
      <c r="H2002" s="5" t="s">
        <v>1393</v>
      </c>
      <c r="I2002" s="5" t="s">
        <v>1147</v>
      </c>
      <c r="J2002" s="5" t="s">
        <v>1148</v>
      </c>
      <c r="K2002" s="5" t="s">
        <v>1336</v>
      </c>
      <c r="L2002" s="5" t="s">
        <v>1352</v>
      </c>
      <c r="M2002" s="15"/>
      <c r="N2002" s="15"/>
      <c r="O2002" s="13">
        <v>0.5</v>
      </c>
      <c r="P2002" s="18">
        <v>2431.37</v>
      </c>
      <c r="Q2002" s="4">
        <f t="shared" si="207"/>
        <v>1325.1654650651101</v>
      </c>
      <c r="R2002" s="4">
        <f t="shared" si="208"/>
        <v>583.07280462864844</v>
      </c>
      <c r="S2002" s="16">
        <v>0</v>
      </c>
      <c r="T2002" s="2">
        <f t="shared" si="206"/>
        <v>742.09266043646164</v>
      </c>
    </row>
    <row r="2003" spans="1:20" x14ac:dyDescent="0.25">
      <c r="A2003" s="22" t="s">
        <v>963</v>
      </c>
      <c r="B2003" s="5" t="s">
        <v>1147</v>
      </c>
      <c r="C2003" s="5" t="s">
        <v>1148</v>
      </c>
      <c r="D2003" s="5" t="s">
        <v>1336</v>
      </c>
      <c r="E2003" s="5" t="s">
        <v>1352</v>
      </c>
      <c r="F2003" s="5" t="s">
        <v>1943</v>
      </c>
      <c r="G2003" s="5" t="s">
        <v>1944</v>
      </c>
      <c r="H2003" s="5" t="s">
        <v>1393</v>
      </c>
      <c r="I2003" s="5" t="s">
        <v>1217</v>
      </c>
      <c r="J2003" s="5" t="s">
        <v>1218</v>
      </c>
      <c r="K2003" s="5" t="s">
        <v>1336</v>
      </c>
      <c r="L2003" s="5" t="s">
        <v>1352</v>
      </c>
      <c r="M2003" s="15"/>
      <c r="N2003" s="15"/>
      <c r="O2003" s="13">
        <v>0.5</v>
      </c>
      <c r="P2003" s="18">
        <v>2431.37</v>
      </c>
      <c r="Q2003" s="4">
        <f t="shared" si="207"/>
        <v>1325.1654650651101</v>
      </c>
      <c r="R2003" s="4">
        <f t="shared" si="208"/>
        <v>583.07280462864844</v>
      </c>
      <c r="S2003" s="16">
        <v>0</v>
      </c>
      <c r="T2003" s="2">
        <f t="shared" si="206"/>
        <v>742.09266043646164</v>
      </c>
    </row>
    <row r="2004" spans="1:20" x14ac:dyDescent="0.25">
      <c r="A2004" s="22" t="s">
        <v>964</v>
      </c>
      <c r="B2004" s="5" t="s">
        <v>1139</v>
      </c>
      <c r="C2004" s="5" t="s">
        <v>1325</v>
      </c>
      <c r="D2004" s="5" t="s">
        <v>1353</v>
      </c>
      <c r="E2004" s="5" t="s">
        <v>1354</v>
      </c>
      <c r="F2004" s="5" t="s">
        <v>2487</v>
      </c>
      <c r="G2004" s="5" t="s">
        <v>2488</v>
      </c>
      <c r="H2004" s="5" t="s">
        <v>1393</v>
      </c>
      <c r="I2004" s="5" t="s">
        <v>1139</v>
      </c>
      <c r="J2004" s="5" t="s">
        <v>1140</v>
      </c>
      <c r="K2004" s="5" t="s">
        <v>1353</v>
      </c>
      <c r="L2004" s="5" t="s">
        <v>1399</v>
      </c>
      <c r="M2004" s="15"/>
      <c r="N2004" s="15"/>
      <c r="O2004" s="13">
        <v>1</v>
      </c>
      <c r="P2004" s="18">
        <v>1952.0099999999998</v>
      </c>
      <c r="Q2004" s="4">
        <f t="shared" si="207"/>
        <v>1063.90069773903</v>
      </c>
      <c r="R2004" s="4">
        <f t="shared" si="208"/>
        <v>468.11630700517321</v>
      </c>
      <c r="S2004" s="16">
        <v>0</v>
      </c>
      <c r="T2004" s="2">
        <f t="shared" si="206"/>
        <v>595.78439073385675</v>
      </c>
    </row>
    <row r="2005" spans="1:20" x14ac:dyDescent="0.25">
      <c r="A2005" s="22" t="s">
        <v>965</v>
      </c>
      <c r="B2005" s="5" t="s">
        <v>1161</v>
      </c>
      <c r="C2005" s="5" t="s">
        <v>1162</v>
      </c>
      <c r="D2005" s="5" t="s">
        <v>1348</v>
      </c>
      <c r="E2005" s="5" t="s">
        <v>1349</v>
      </c>
      <c r="F2005" s="5" t="s">
        <v>1585</v>
      </c>
      <c r="G2005" s="5" t="s">
        <v>1586</v>
      </c>
      <c r="H2005" s="5" t="s">
        <v>1393</v>
      </c>
      <c r="I2005" s="5" t="s">
        <v>1161</v>
      </c>
      <c r="J2005" s="5" t="s">
        <v>1162</v>
      </c>
      <c r="K2005" s="5" t="s">
        <v>1348</v>
      </c>
      <c r="L2005" s="5" t="s">
        <v>1407</v>
      </c>
      <c r="M2005" s="15"/>
      <c r="N2005" s="15"/>
      <c r="O2005" s="13">
        <v>1</v>
      </c>
      <c r="P2005" s="18">
        <v>6174.7</v>
      </c>
      <c r="Q2005" s="4">
        <f t="shared" si="207"/>
        <v>3365.3862625341003</v>
      </c>
      <c r="R2005" s="4">
        <f t="shared" si="208"/>
        <v>1480.7699555150041</v>
      </c>
      <c r="S2005" s="16">
        <v>0</v>
      </c>
      <c r="T2005" s="2">
        <f t="shared" si="206"/>
        <v>1884.6163070190962</v>
      </c>
    </row>
    <row r="2006" spans="1:20" x14ac:dyDescent="0.25">
      <c r="A2006" s="22" t="s">
        <v>966</v>
      </c>
      <c r="B2006" s="5" t="s">
        <v>1143</v>
      </c>
      <c r="C2006" s="5" t="s">
        <v>1144</v>
      </c>
      <c r="D2006" s="5" t="s">
        <v>1348</v>
      </c>
      <c r="E2006" s="5" t="s">
        <v>1349</v>
      </c>
      <c r="F2006" s="5" t="s">
        <v>1866</v>
      </c>
      <c r="G2006" s="5" t="s">
        <v>1867</v>
      </c>
      <c r="H2006" s="5" t="s">
        <v>1393</v>
      </c>
      <c r="I2006" s="5" t="s">
        <v>1143</v>
      </c>
      <c r="J2006" s="5" t="s">
        <v>1144</v>
      </c>
      <c r="K2006" s="5" t="s">
        <v>1348</v>
      </c>
      <c r="L2006" s="5" t="s">
        <v>1407</v>
      </c>
      <c r="M2006" s="15"/>
      <c r="N2006" s="15"/>
      <c r="O2006" s="13">
        <v>0.4</v>
      </c>
      <c r="P2006" s="18">
        <v>12771.356</v>
      </c>
      <c r="Q2006" s="4">
        <f t="shared" si="207"/>
        <v>6960.7504876888688</v>
      </c>
      <c r="R2006" s="4">
        <f t="shared" si="208"/>
        <v>3062.7302145831022</v>
      </c>
      <c r="S2006" s="16">
        <v>0</v>
      </c>
      <c r="T2006" s="2">
        <f t="shared" ref="T2006" si="209">Q2006-R2006</f>
        <v>3898.0202731057666</v>
      </c>
    </row>
    <row r="2007" spans="1:20" x14ac:dyDescent="0.25">
      <c r="A2007" s="22" t="s">
        <v>966</v>
      </c>
      <c r="B2007" s="5" t="s">
        <v>1143</v>
      </c>
      <c r="C2007" s="5" t="s">
        <v>1144</v>
      </c>
      <c r="D2007" s="5" t="s">
        <v>1348</v>
      </c>
      <c r="E2007" s="5" t="s">
        <v>1349</v>
      </c>
      <c r="F2007" s="5" t="s">
        <v>1866</v>
      </c>
      <c r="G2007" s="5" t="s">
        <v>1867</v>
      </c>
      <c r="H2007" s="5" t="s">
        <v>1393</v>
      </c>
      <c r="I2007" s="5" t="s">
        <v>1231</v>
      </c>
      <c r="J2007" s="5" t="s">
        <v>1232</v>
      </c>
      <c r="K2007" s="5" t="s">
        <v>1359</v>
      </c>
      <c r="L2007" s="5" t="s">
        <v>1394</v>
      </c>
      <c r="M2007" s="5" t="s">
        <v>1348</v>
      </c>
      <c r="N2007" s="5" t="s">
        <v>2589</v>
      </c>
      <c r="O2007" s="13">
        <v>0.2</v>
      </c>
      <c r="P2007" s="18">
        <v>6385.6779999999999</v>
      </c>
      <c r="Q2007" s="4">
        <f t="shared" si="207"/>
        <v>3480.3752438444344</v>
      </c>
      <c r="R2007" s="4"/>
      <c r="S2007" s="4">
        <f>Q2007</f>
        <v>3480.3752438444344</v>
      </c>
      <c r="T2007" s="1"/>
    </row>
    <row r="2008" spans="1:20" x14ac:dyDescent="0.25">
      <c r="A2008" s="22" t="s">
        <v>966</v>
      </c>
      <c r="B2008" s="5" t="s">
        <v>1143</v>
      </c>
      <c r="C2008" s="5" t="s">
        <v>1144</v>
      </c>
      <c r="D2008" s="5" t="s">
        <v>1348</v>
      </c>
      <c r="E2008" s="5" t="s">
        <v>1349</v>
      </c>
      <c r="F2008" s="5" t="s">
        <v>1711</v>
      </c>
      <c r="G2008" s="5" t="s">
        <v>1712</v>
      </c>
      <c r="H2008" s="5" t="s">
        <v>1402</v>
      </c>
      <c r="I2008" s="5" t="s">
        <v>1221</v>
      </c>
      <c r="J2008" s="5" t="s">
        <v>1222</v>
      </c>
      <c r="K2008" s="5" t="s">
        <v>1363</v>
      </c>
      <c r="L2008" s="5" t="s">
        <v>1407</v>
      </c>
      <c r="M2008" s="15"/>
      <c r="N2008" s="15"/>
      <c r="O2008" s="13">
        <v>0.4</v>
      </c>
      <c r="P2008" s="18">
        <v>12771.356</v>
      </c>
      <c r="Q2008" s="4">
        <f t="shared" si="207"/>
        <v>6960.7504876888688</v>
      </c>
      <c r="R2008" s="4">
        <f t="shared" si="208"/>
        <v>3062.7302145831022</v>
      </c>
      <c r="S2008" s="16">
        <v>0</v>
      </c>
      <c r="T2008" s="2">
        <f t="shared" ref="T2008:T2037" si="210">Q2008-R2008</f>
        <v>3898.0202731057666</v>
      </c>
    </row>
    <row r="2009" spans="1:20" x14ac:dyDescent="0.25">
      <c r="A2009" s="22" t="s">
        <v>967</v>
      </c>
      <c r="B2009" s="5" t="s">
        <v>1143</v>
      </c>
      <c r="C2009" s="5" t="s">
        <v>1144</v>
      </c>
      <c r="D2009" s="5" t="s">
        <v>1348</v>
      </c>
      <c r="E2009" s="5" t="s">
        <v>1349</v>
      </c>
      <c r="F2009" s="5" t="s">
        <v>1663</v>
      </c>
      <c r="G2009" s="5" t="s">
        <v>1664</v>
      </c>
      <c r="H2009" s="5" t="s">
        <v>1402</v>
      </c>
      <c r="I2009" s="5" t="s">
        <v>1143</v>
      </c>
      <c r="J2009" s="5" t="s">
        <v>1144</v>
      </c>
      <c r="K2009" s="5" t="s">
        <v>1348</v>
      </c>
      <c r="L2009" s="5" t="s">
        <v>1407</v>
      </c>
      <c r="M2009" s="15"/>
      <c r="N2009" s="15"/>
      <c r="O2009" s="13">
        <v>0.5</v>
      </c>
      <c r="P2009" s="18">
        <v>8277.9650000000001</v>
      </c>
      <c r="Q2009" s="4">
        <f t="shared" si="207"/>
        <v>4511.7252162433952</v>
      </c>
      <c r="R2009" s="4">
        <f t="shared" si="208"/>
        <v>1985.1590951470939</v>
      </c>
      <c r="S2009" s="16">
        <v>0</v>
      </c>
      <c r="T2009" s="2">
        <f t="shared" si="210"/>
        <v>2526.5661210963012</v>
      </c>
    </row>
    <row r="2010" spans="1:20" x14ac:dyDescent="0.25">
      <c r="A2010" s="22" t="s">
        <v>967</v>
      </c>
      <c r="B2010" s="5" t="s">
        <v>1143</v>
      </c>
      <c r="C2010" s="5" t="s">
        <v>1144</v>
      </c>
      <c r="D2010" s="5" t="s">
        <v>1348</v>
      </c>
      <c r="E2010" s="5" t="s">
        <v>1349</v>
      </c>
      <c r="F2010" s="5" t="s">
        <v>2112</v>
      </c>
      <c r="G2010" s="5" t="s">
        <v>2113</v>
      </c>
      <c r="H2010" s="5" t="s">
        <v>1393</v>
      </c>
      <c r="I2010" s="5" t="s">
        <v>1143</v>
      </c>
      <c r="J2010" s="5" t="s">
        <v>1144</v>
      </c>
      <c r="K2010" s="5" t="s">
        <v>1348</v>
      </c>
      <c r="L2010" s="5" t="s">
        <v>1407</v>
      </c>
      <c r="M2010" s="15"/>
      <c r="N2010" s="15"/>
      <c r="O2010" s="13">
        <v>0.5</v>
      </c>
      <c r="P2010" s="18">
        <v>8277.9650000000001</v>
      </c>
      <c r="Q2010" s="4">
        <f t="shared" si="207"/>
        <v>4511.7252162433952</v>
      </c>
      <c r="R2010" s="4">
        <f t="shared" si="208"/>
        <v>1985.1590951470939</v>
      </c>
      <c r="S2010" s="16">
        <v>0</v>
      </c>
      <c r="T2010" s="2">
        <f t="shared" si="210"/>
        <v>2526.5661210963012</v>
      </c>
    </row>
    <row r="2011" spans="1:20" x14ac:dyDescent="0.25">
      <c r="A2011" s="22" t="s">
        <v>968</v>
      </c>
      <c r="B2011" s="5" t="s">
        <v>1143</v>
      </c>
      <c r="C2011" s="5" t="s">
        <v>1144</v>
      </c>
      <c r="D2011" s="5" t="s">
        <v>1348</v>
      </c>
      <c r="E2011" s="5" t="s">
        <v>1349</v>
      </c>
      <c r="F2011" s="5" t="s">
        <v>1663</v>
      </c>
      <c r="G2011" s="5" t="s">
        <v>1664</v>
      </c>
      <c r="H2011" s="5" t="s">
        <v>1393</v>
      </c>
      <c r="I2011" s="5" t="s">
        <v>1143</v>
      </c>
      <c r="J2011" s="5" t="s">
        <v>1144</v>
      </c>
      <c r="K2011" s="5" t="s">
        <v>1348</v>
      </c>
      <c r="L2011" s="5" t="s">
        <v>1407</v>
      </c>
      <c r="M2011" s="15"/>
      <c r="N2011" s="15"/>
      <c r="O2011" s="13">
        <v>1</v>
      </c>
      <c r="P2011" s="18">
        <v>1142.6300000000001</v>
      </c>
      <c r="Q2011" s="4">
        <f t="shared" si="207"/>
        <v>622.76568985689016</v>
      </c>
      <c r="R2011" s="4">
        <f t="shared" si="208"/>
        <v>274.01690353703168</v>
      </c>
      <c r="S2011" s="16">
        <v>0</v>
      </c>
      <c r="T2011" s="2">
        <f t="shared" si="210"/>
        <v>348.74878631985848</v>
      </c>
    </row>
    <row r="2012" spans="1:20" x14ac:dyDescent="0.25">
      <c r="A2012" s="22" t="s">
        <v>969</v>
      </c>
      <c r="B2012" s="5" t="s">
        <v>1229</v>
      </c>
      <c r="C2012" s="5" t="s">
        <v>1230</v>
      </c>
      <c r="D2012" s="5" t="s">
        <v>1348</v>
      </c>
      <c r="E2012" s="5" t="s">
        <v>1349</v>
      </c>
      <c r="F2012" s="5" t="s">
        <v>2489</v>
      </c>
      <c r="G2012" s="5" t="s">
        <v>2490</v>
      </c>
      <c r="H2012" s="5" t="s">
        <v>1393</v>
      </c>
      <c r="I2012" s="5" t="s">
        <v>1229</v>
      </c>
      <c r="J2012" s="5" t="s">
        <v>1230</v>
      </c>
      <c r="K2012" s="5" t="s">
        <v>1348</v>
      </c>
      <c r="L2012" s="5" t="s">
        <v>1407</v>
      </c>
      <c r="M2012" s="15"/>
      <c r="N2012" s="15"/>
      <c r="O2012" s="13">
        <v>1</v>
      </c>
      <c r="P2012" s="18">
        <v>40453.549999999996</v>
      </c>
      <c r="Q2012" s="4">
        <f t="shared" si="207"/>
        <v>22048.329706825651</v>
      </c>
      <c r="R2012" s="4">
        <f t="shared" si="208"/>
        <v>9701.2650710032867</v>
      </c>
      <c r="S2012" s="16">
        <v>0</v>
      </c>
      <c r="T2012" s="2">
        <f t="shared" si="210"/>
        <v>12347.064635822364</v>
      </c>
    </row>
    <row r="2013" spans="1:20" x14ac:dyDescent="0.25">
      <c r="A2013" s="22" t="s">
        <v>970</v>
      </c>
      <c r="B2013" s="5" t="s">
        <v>1147</v>
      </c>
      <c r="C2013" s="5" t="s">
        <v>1148</v>
      </c>
      <c r="D2013" s="5" t="s">
        <v>1336</v>
      </c>
      <c r="E2013" s="5" t="s">
        <v>1352</v>
      </c>
      <c r="F2013" s="5" t="s">
        <v>1653</v>
      </c>
      <c r="G2013" s="5" t="s">
        <v>1654</v>
      </c>
      <c r="H2013" s="5" t="s">
        <v>1393</v>
      </c>
      <c r="I2013" s="5" t="s">
        <v>1147</v>
      </c>
      <c r="J2013" s="5" t="s">
        <v>1148</v>
      </c>
      <c r="K2013" s="5" t="s">
        <v>1336</v>
      </c>
      <c r="L2013" s="5" t="s">
        <v>1352</v>
      </c>
      <c r="M2013" s="15"/>
      <c r="N2013" s="15"/>
      <c r="O2013" s="13">
        <v>0.5</v>
      </c>
      <c r="P2013" s="18">
        <v>2243.5749999999998</v>
      </c>
      <c r="Q2013" s="4">
        <f t="shared" si="207"/>
        <v>1222.8118749032251</v>
      </c>
      <c r="R2013" s="4">
        <f t="shared" si="208"/>
        <v>538.03722495741908</v>
      </c>
      <c r="S2013" s="16">
        <v>0</v>
      </c>
      <c r="T2013" s="2">
        <f t="shared" si="210"/>
        <v>684.774649945806</v>
      </c>
    </row>
    <row r="2014" spans="1:20" x14ac:dyDescent="0.25">
      <c r="A2014" s="22" t="s">
        <v>970</v>
      </c>
      <c r="B2014" s="5" t="s">
        <v>1147</v>
      </c>
      <c r="C2014" s="5" t="s">
        <v>1148</v>
      </c>
      <c r="D2014" s="5" t="s">
        <v>1336</v>
      </c>
      <c r="E2014" s="5" t="s">
        <v>1352</v>
      </c>
      <c r="F2014" s="5" t="s">
        <v>1653</v>
      </c>
      <c r="G2014" s="5" t="s">
        <v>1654</v>
      </c>
      <c r="H2014" s="5" t="s">
        <v>1393</v>
      </c>
      <c r="I2014" s="5" t="s">
        <v>1217</v>
      </c>
      <c r="J2014" s="5" t="s">
        <v>1218</v>
      </c>
      <c r="K2014" s="5" t="s">
        <v>1336</v>
      </c>
      <c r="L2014" s="5" t="s">
        <v>1352</v>
      </c>
      <c r="M2014" s="15"/>
      <c r="N2014" s="15"/>
      <c r="O2014" s="13">
        <v>0.5</v>
      </c>
      <c r="P2014" s="18">
        <v>2243.5749999999998</v>
      </c>
      <c r="Q2014" s="4">
        <f t="shared" si="207"/>
        <v>1222.8118749032251</v>
      </c>
      <c r="R2014" s="4">
        <f t="shared" si="208"/>
        <v>538.03722495741908</v>
      </c>
      <c r="S2014" s="16">
        <v>0</v>
      </c>
      <c r="T2014" s="2">
        <f t="shared" si="210"/>
        <v>684.774649945806</v>
      </c>
    </row>
    <row r="2015" spans="1:20" x14ac:dyDescent="0.25">
      <c r="A2015" s="22" t="s">
        <v>971</v>
      </c>
      <c r="B2015" s="5" t="s">
        <v>1301</v>
      </c>
      <c r="C2015" s="5" t="s">
        <v>1302</v>
      </c>
      <c r="D2015" s="5" t="s">
        <v>1388</v>
      </c>
      <c r="E2015" s="5" t="s">
        <v>1389</v>
      </c>
      <c r="F2015" s="5" t="s">
        <v>2491</v>
      </c>
      <c r="G2015" s="5" t="s">
        <v>2492</v>
      </c>
      <c r="H2015" s="5" t="s">
        <v>1393</v>
      </c>
      <c r="I2015" s="5" t="s">
        <v>1301</v>
      </c>
      <c r="J2015" s="5" t="s">
        <v>1302</v>
      </c>
      <c r="K2015" s="5" t="s">
        <v>1388</v>
      </c>
      <c r="L2015" s="5" t="s">
        <v>2244</v>
      </c>
      <c r="M2015" s="15"/>
      <c r="N2015" s="15"/>
      <c r="O2015" s="13">
        <v>1</v>
      </c>
      <c r="P2015" s="18">
        <v>9041.2300000000014</v>
      </c>
      <c r="Q2015" s="4">
        <f t="shared" si="207"/>
        <v>4927.7262439326914</v>
      </c>
      <c r="R2015" s="4">
        <f t="shared" si="208"/>
        <v>2168.1995473303841</v>
      </c>
      <c r="S2015" s="16">
        <v>0</v>
      </c>
      <c r="T2015" s="2">
        <f t="shared" si="210"/>
        <v>2759.5266966023073</v>
      </c>
    </row>
    <row r="2016" spans="1:20" x14ac:dyDescent="0.25">
      <c r="A2016" s="22" t="s">
        <v>972</v>
      </c>
      <c r="B2016" s="5" t="s">
        <v>1147</v>
      </c>
      <c r="C2016" s="5" t="s">
        <v>1148</v>
      </c>
      <c r="D2016" s="5" t="s">
        <v>1336</v>
      </c>
      <c r="E2016" s="5" t="s">
        <v>1352</v>
      </c>
      <c r="F2016" s="5" t="s">
        <v>1653</v>
      </c>
      <c r="G2016" s="5" t="s">
        <v>1654</v>
      </c>
      <c r="H2016" s="5" t="s">
        <v>1393</v>
      </c>
      <c r="I2016" s="5" t="s">
        <v>1147</v>
      </c>
      <c r="J2016" s="5" t="s">
        <v>1148</v>
      </c>
      <c r="K2016" s="5" t="s">
        <v>1336</v>
      </c>
      <c r="L2016" s="5" t="s">
        <v>1352</v>
      </c>
      <c r="M2016" s="15"/>
      <c r="N2016" s="15"/>
      <c r="O2016" s="13">
        <v>0.2</v>
      </c>
      <c r="P2016" s="18">
        <v>72.576000000000008</v>
      </c>
      <c r="Q2016" s="4">
        <f t="shared" si="207"/>
        <v>39.555974118528006</v>
      </c>
      <c r="R2016" s="4">
        <f t="shared" si="208"/>
        <v>17.404628612152322</v>
      </c>
      <c r="S2016" s="16">
        <v>0</v>
      </c>
      <c r="T2016" s="2">
        <f t="shared" si="210"/>
        <v>22.151345506375684</v>
      </c>
    </row>
    <row r="2017" spans="1:20" x14ac:dyDescent="0.25">
      <c r="A2017" s="22" t="s">
        <v>972</v>
      </c>
      <c r="B2017" s="5" t="s">
        <v>1147</v>
      </c>
      <c r="C2017" s="5" t="s">
        <v>1148</v>
      </c>
      <c r="D2017" s="5" t="s">
        <v>1336</v>
      </c>
      <c r="E2017" s="5" t="s">
        <v>1352</v>
      </c>
      <c r="F2017" s="5" t="s">
        <v>1653</v>
      </c>
      <c r="G2017" s="5" t="s">
        <v>1654</v>
      </c>
      <c r="H2017" s="5" t="s">
        <v>1393</v>
      </c>
      <c r="I2017" s="5" t="s">
        <v>1217</v>
      </c>
      <c r="J2017" s="5" t="s">
        <v>1218</v>
      </c>
      <c r="K2017" s="5" t="s">
        <v>1336</v>
      </c>
      <c r="L2017" s="5" t="s">
        <v>1352</v>
      </c>
      <c r="M2017" s="15"/>
      <c r="N2017" s="15"/>
      <c r="O2017" s="13">
        <v>0.2</v>
      </c>
      <c r="P2017" s="18">
        <v>72.576000000000008</v>
      </c>
      <c r="Q2017" s="4">
        <f t="shared" si="207"/>
        <v>39.555974118528006</v>
      </c>
      <c r="R2017" s="4">
        <f t="shared" si="208"/>
        <v>17.404628612152322</v>
      </c>
      <c r="S2017" s="16">
        <v>0</v>
      </c>
      <c r="T2017" s="2">
        <f t="shared" si="210"/>
        <v>22.151345506375684</v>
      </c>
    </row>
    <row r="2018" spans="1:20" x14ac:dyDescent="0.25">
      <c r="A2018" s="22" t="s">
        <v>972</v>
      </c>
      <c r="B2018" s="5" t="s">
        <v>1147</v>
      </c>
      <c r="C2018" s="5" t="s">
        <v>1148</v>
      </c>
      <c r="D2018" s="5" t="s">
        <v>1336</v>
      </c>
      <c r="E2018" s="5" t="s">
        <v>1352</v>
      </c>
      <c r="F2018" s="5" t="s">
        <v>1681</v>
      </c>
      <c r="G2018" s="5" t="s">
        <v>1682</v>
      </c>
      <c r="H2018" s="5" t="s">
        <v>1402</v>
      </c>
      <c r="I2018" s="5" t="s">
        <v>1147</v>
      </c>
      <c r="J2018" s="5" t="s">
        <v>1148</v>
      </c>
      <c r="K2018" s="5" t="s">
        <v>1336</v>
      </c>
      <c r="L2018" s="5" t="s">
        <v>1352</v>
      </c>
      <c r="M2018" s="15"/>
      <c r="N2018" s="15"/>
      <c r="O2018" s="13">
        <v>0.2</v>
      </c>
      <c r="P2018" s="18">
        <v>72.576000000000008</v>
      </c>
      <c r="Q2018" s="4">
        <f t="shared" si="207"/>
        <v>39.555974118528006</v>
      </c>
      <c r="R2018" s="4">
        <f t="shared" si="208"/>
        <v>17.404628612152322</v>
      </c>
      <c r="S2018" s="16">
        <v>0</v>
      </c>
      <c r="T2018" s="2">
        <f t="shared" si="210"/>
        <v>22.151345506375684</v>
      </c>
    </row>
    <row r="2019" spans="1:20" x14ac:dyDescent="0.25">
      <c r="A2019" s="22" t="s">
        <v>972</v>
      </c>
      <c r="B2019" s="5" t="s">
        <v>1147</v>
      </c>
      <c r="C2019" s="5" t="s">
        <v>1148</v>
      </c>
      <c r="D2019" s="5" t="s">
        <v>1336</v>
      </c>
      <c r="E2019" s="5" t="s">
        <v>1352</v>
      </c>
      <c r="F2019" s="5" t="s">
        <v>1681</v>
      </c>
      <c r="G2019" s="5" t="s">
        <v>1682</v>
      </c>
      <c r="H2019" s="5" t="s">
        <v>1402</v>
      </c>
      <c r="I2019" s="5" t="s">
        <v>1217</v>
      </c>
      <c r="J2019" s="5" t="s">
        <v>1218</v>
      </c>
      <c r="K2019" s="5" t="s">
        <v>1336</v>
      </c>
      <c r="L2019" s="5" t="s">
        <v>1352</v>
      </c>
      <c r="M2019" s="15"/>
      <c r="N2019" s="15"/>
      <c r="O2019" s="13">
        <v>0.2</v>
      </c>
      <c r="P2019" s="18">
        <v>72.576000000000008</v>
      </c>
      <c r="Q2019" s="4">
        <f t="shared" si="207"/>
        <v>39.555974118528006</v>
      </c>
      <c r="R2019" s="4">
        <f t="shared" si="208"/>
        <v>17.404628612152322</v>
      </c>
      <c r="S2019" s="16">
        <v>0</v>
      </c>
      <c r="T2019" s="2">
        <f t="shared" si="210"/>
        <v>22.151345506375684</v>
      </c>
    </row>
    <row r="2020" spans="1:20" x14ac:dyDescent="0.25">
      <c r="A2020" s="22" t="s">
        <v>972</v>
      </c>
      <c r="B2020" s="5" t="s">
        <v>1147</v>
      </c>
      <c r="C2020" s="5" t="s">
        <v>1148</v>
      </c>
      <c r="D2020" s="5" t="s">
        <v>1336</v>
      </c>
      <c r="E2020" s="5" t="s">
        <v>1352</v>
      </c>
      <c r="F2020" s="5" t="s">
        <v>2434</v>
      </c>
      <c r="G2020" s="5" t="s">
        <v>2435</v>
      </c>
      <c r="H2020" s="5" t="s">
        <v>1402</v>
      </c>
      <c r="I2020" s="5" t="s">
        <v>1147</v>
      </c>
      <c r="J2020" s="5" t="s">
        <v>1148</v>
      </c>
      <c r="K2020" s="5" t="s">
        <v>1336</v>
      </c>
      <c r="L2020" s="5" t="s">
        <v>1352</v>
      </c>
      <c r="M2020" s="15"/>
      <c r="N2020" s="15"/>
      <c r="O2020" s="13">
        <v>0.1</v>
      </c>
      <c r="P2020" s="18">
        <v>36.288000000000004</v>
      </c>
      <c r="Q2020" s="4">
        <f t="shared" si="207"/>
        <v>19.777987059264003</v>
      </c>
      <c r="R2020" s="4">
        <f t="shared" si="208"/>
        <v>8.7023143060761612</v>
      </c>
      <c r="S2020" s="16">
        <v>0</v>
      </c>
      <c r="T2020" s="2">
        <f t="shared" si="210"/>
        <v>11.075672753187842</v>
      </c>
    </row>
    <row r="2021" spans="1:20" x14ac:dyDescent="0.25">
      <c r="A2021" s="22" t="s">
        <v>972</v>
      </c>
      <c r="B2021" s="5" t="s">
        <v>1147</v>
      </c>
      <c r="C2021" s="5" t="s">
        <v>1148</v>
      </c>
      <c r="D2021" s="5" t="s">
        <v>1336</v>
      </c>
      <c r="E2021" s="5" t="s">
        <v>1352</v>
      </c>
      <c r="F2021" s="5" t="s">
        <v>2434</v>
      </c>
      <c r="G2021" s="5" t="s">
        <v>2435</v>
      </c>
      <c r="H2021" s="5" t="s">
        <v>1402</v>
      </c>
      <c r="I2021" s="5" t="s">
        <v>1217</v>
      </c>
      <c r="J2021" s="5" t="s">
        <v>1218</v>
      </c>
      <c r="K2021" s="5" t="s">
        <v>1336</v>
      </c>
      <c r="L2021" s="5" t="s">
        <v>1352</v>
      </c>
      <c r="M2021" s="15"/>
      <c r="N2021" s="15"/>
      <c r="O2021" s="13">
        <v>0.1</v>
      </c>
      <c r="P2021" s="18">
        <v>36.288000000000004</v>
      </c>
      <c r="Q2021" s="4">
        <f t="shared" si="207"/>
        <v>19.777987059264003</v>
      </c>
      <c r="R2021" s="4">
        <f t="shared" si="208"/>
        <v>8.7023143060761612</v>
      </c>
      <c r="S2021" s="16">
        <v>0</v>
      </c>
      <c r="T2021" s="2">
        <f t="shared" si="210"/>
        <v>11.075672753187842</v>
      </c>
    </row>
    <row r="2022" spans="1:20" x14ac:dyDescent="0.25">
      <c r="A2022" s="22" t="s">
        <v>973</v>
      </c>
      <c r="B2022" s="5" t="s">
        <v>1169</v>
      </c>
      <c r="C2022" s="5" t="s">
        <v>1170</v>
      </c>
      <c r="D2022" s="5" t="s">
        <v>1348</v>
      </c>
      <c r="E2022" s="5" t="s">
        <v>1349</v>
      </c>
      <c r="F2022" s="5" t="s">
        <v>2493</v>
      </c>
      <c r="G2022" s="5" t="s">
        <v>2494</v>
      </c>
      <c r="H2022" s="5" t="s">
        <v>1393</v>
      </c>
      <c r="I2022" s="5" t="s">
        <v>1169</v>
      </c>
      <c r="J2022" s="5" t="s">
        <v>1170</v>
      </c>
      <c r="K2022" s="5" t="s">
        <v>1348</v>
      </c>
      <c r="L2022" s="5" t="s">
        <v>1407</v>
      </c>
      <c r="M2022" s="15"/>
      <c r="N2022" s="15"/>
      <c r="O2022" s="13">
        <v>1</v>
      </c>
      <c r="P2022" s="18">
        <v>3379.8</v>
      </c>
      <c r="Q2022" s="4">
        <f t="shared" si="207"/>
        <v>1842.0866584794003</v>
      </c>
      <c r="R2022" s="4">
        <f t="shared" si="208"/>
        <v>810.51812973093615</v>
      </c>
      <c r="S2022" s="16">
        <v>0</v>
      </c>
      <c r="T2022" s="2">
        <f t="shared" si="210"/>
        <v>1031.5685287484641</v>
      </c>
    </row>
    <row r="2023" spans="1:20" x14ac:dyDescent="0.25">
      <c r="A2023" s="22" t="s">
        <v>974</v>
      </c>
      <c r="B2023" s="5" t="s">
        <v>1147</v>
      </c>
      <c r="C2023" s="5" t="s">
        <v>1148</v>
      </c>
      <c r="D2023" s="5" t="s">
        <v>1336</v>
      </c>
      <c r="E2023" s="5" t="s">
        <v>1352</v>
      </c>
      <c r="F2023" s="5" t="s">
        <v>1653</v>
      </c>
      <c r="G2023" s="5" t="s">
        <v>1654</v>
      </c>
      <c r="H2023" s="5" t="s">
        <v>1393</v>
      </c>
      <c r="I2023" s="5" t="s">
        <v>1147</v>
      </c>
      <c r="J2023" s="5" t="s">
        <v>1148</v>
      </c>
      <c r="K2023" s="5" t="s">
        <v>1336</v>
      </c>
      <c r="L2023" s="5" t="s">
        <v>1352</v>
      </c>
      <c r="M2023" s="15"/>
      <c r="N2023" s="15"/>
      <c r="O2023" s="13">
        <v>0.4</v>
      </c>
      <c r="P2023" s="18">
        <v>1884.6080000000002</v>
      </c>
      <c r="Q2023" s="4">
        <f t="shared" si="207"/>
        <v>1027.1647000602243</v>
      </c>
      <c r="R2023" s="4">
        <f t="shared" si="208"/>
        <v>451.95246802649871</v>
      </c>
      <c r="S2023" s="16">
        <v>0</v>
      </c>
      <c r="T2023" s="2">
        <f t="shared" si="210"/>
        <v>575.21223203372551</v>
      </c>
    </row>
    <row r="2024" spans="1:20" x14ac:dyDescent="0.25">
      <c r="A2024" s="22" t="s">
        <v>974</v>
      </c>
      <c r="B2024" s="5" t="s">
        <v>1147</v>
      </c>
      <c r="C2024" s="5" t="s">
        <v>1148</v>
      </c>
      <c r="D2024" s="5" t="s">
        <v>1336</v>
      </c>
      <c r="E2024" s="5" t="s">
        <v>1352</v>
      </c>
      <c r="F2024" s="5" t="s">
        <v>1653</v>
      </c>
      <c r="G2024" s="5" t="s">
        <v>1654</v>
      </c>
      <c r="H2024" s="5" t="s">
        <v>1393</v>
      </c>
      <c r="I2024" s="5" t="s">
        <v>1171</v>
      </c>
      <c r="J2024" s="5" t="s">
        <v>1172</v>
      </c>
      <c r="K2024" s="5" t="s">
        <v>1336</v>
      </c>
      <c r="L2024" s="5" t="s">
        <v>1352</v>
      </c>
      <c r="M2024" s="15"/>
      <c r="N2024" s="15"/>
      <c r="O2024" s="13">
        <v>0.1</v>
      </c>
      <c r="P2024" s="18">
        <v>471.15200000000004</v>
      </c>
      <c r="Q2024" s="4">
        <f t="shared" si="207"/>
        <v>256.79117501505607</v>
      </c>
      <c r="R2024" s="4">
        <f t="shared" si="208"/>
        <v>112.98811700662468</v>
      </c>
      <c r="S2024" s="16">
        <v>0</v>
      </c>
      <c r="T2024" s="2">
        <f t="shared" si="210"/>
        <v>143.80305800843138</v>
      </c>
    </row>
    <row r="2025" spans="1:20" x14ac:dyDescent="0.25">
      <c r="A2025" s="22" t="s">
        <v>974</v>
      </c>
      <c r="B2025" s="5" t="s">
        <v>1147</v>
      </c>
      <c r="C2025" s="5" t="s">
        <v>1148</v>
      </c>
      <c r="D2025" s="5" t="s">
        <v>1336</v>
      </c>
      <c r="E2025" s="5" t="s">
        <v>1352</v>
      </c>
      <c r="F2025" s="5" t="s">
        <v>1653</v>
      </c>
      <c r="G2025" s="5" t="s">
        <v>1654</v>
      </c>
      <c r="H2025" s="5" t="s">
        <v>1393</v>
      </c>
      <c r="I2025" s="5" t="s">
        <v>1217</v>
      </c>
      <c r="J2025" s="5" t="s">
        <v>1218</v>
      </c>
      <c r="K2025" s="5" t="s">
        <v>1336</v>
      </c>
      <c r="L2025" s="5" t="s">
        <v>1352</v>
      </c>
      <c r="M2025" s="15"/>
      <c r="N2025" s="15"/>
      <c r="O2025" s="13">
        <v>0.4</v>
      </c>
      <c r="P2025" s="18">
        <v>1884.6080000000002</v>
      </c>
      <c r="Q2025" s="4">
        <f t="shared" si="207"/>
        <v>1027.1647000602243</v>
      </c>
      <c r="R2025" s="4">
        <f t="shared" si="208"/>
        <v>451.95246802649871</v>
      </c>
      <c r="S2025" s="16">
        <v>0</v>
      </c>
      <c r="T2025" s="2">
        <f t="shared" si="210"/>
        <v>575.21223203372551</v>
      </c>
    </row>
    <row r="2026" spans="1:20" x14ac:dyDescent="0.25">
      <c r="A2026" s="22" t="s">
        <v>974</v>
      </c>
      <c r="B2026" s="5" t="s">
        <v>1147</v>
      </c>
      <c r="C2026" s="5" t="s">
        <v>1148</v>
      </c>
      <c r="D2026" s="5" t="s">
        <v>1336</v>
      </c>
      <c r="E2026" s="5" t="s">
        <v>1352</v>
      </c>
      <c r="F2026" s="5" t="s">
        <v>1982</v>
      </c>
      <c r="G2026" s="5" t="s">
        <v>2065</v>
      </c>
      <c r="H2026" s="5" t="s">
        <v>1398</v>
      </c>
      <c r="I2026" s="5" t="s">
        <v>1205</v>
      </c>
      <c r="J2026" s="5" t="s">
        <v>1206</v>
      </c>
      <c r="K2026" s="5" t="s">
        <v>1363</v>
      </c>
      <c r="L2026" s="5" t="s">
        <v>1407</v>
      </c>
      <c r="M2026" s="15"/>
      <c r="N2026" s="15"/>
      <c r="O2026" s="13">
        <v>0.1</v>
      </c>
      <c r="P2026" s="18">
        <v>471.15200000000004</v>
      </c>
      <c r="Q2026" s="4">
        <f t="shared" si="207"/>
        <v>256.79117501505607</v>
      </c>
      <c r="R2026" s="4">
        <f t="shared" si="208"/>
        <v>112.98811700662468</v>
      </c>
      <c r="S2026" s="16">
        <v>0</v>
      </c>
      <c r="T2026" s="2">
        <f t="shared" si="210"/>
        <v>143.80305800843138</v>
      </c>
    </row>
    <row r="2027" spans="1:20" x14ac:dyDescent="0.25">
      <c r="A2027" s="22" t="s">
        <v>975</v>
      </c>
      <c r="B2027" s="5" t="s">
        <v>1147</v>
      </c>
      <c r="C2027" s="5" t="s">
        <v>1148</v>
      </c>
      <c r="D2027" s="5" t="s">
        <v>1336</v>
      </c>
      <c r="E2027" s="5" t="s">
        <v>1352</v>
      </c>
      <c r="F2027" s="5" t="s">
        <v>1653</v>
      </c>
      <c r="G2027" s="5" t="s">
        <v>1654</v>
      </c>
      <c r="H2027" s="5" t="s">
        <v>1393</v>
      </c>
      <c r="I2027" s="5" t="s">
        <v>1147</v>
      </c>
      <c r="J2027" s="5" t="s">
        <v>1148</v>
      </c>
      <c r="K2027" s="5" t="s">
        <v>1336</v>
      </c>
      <c r="L2027" s="5" t="s">
        <v>1352</v>
      </c>
      <c r="M2027" s="15"/>
      <c r="N2027" s="15"/>
      <c r="O2027" s="13">
        <v>0.35</v>
      </c>
      <c r="P2027" s="18">
        <v>541.41499999999996</v>
      </c>
      <c r="Q2027" s="4">
        <f t="shared" si="207"/>
        <v>295.08649866874498</v>
      </c>
      <c r="R2027" s="4">
        <f t="shared" si="208"/>
        <v>129.83805941424779</v>
      </c>
      <c r="S2027" s="16">
        <v>0</v>
      </c>
      <c r="T2027" s="2">
        <f t="shared" si="210"/>
        <v>165.24843925449719</v>
      </c>
    </row>
    <row r="2028" spans="1:20" x14ac:dyDescent="0.25">
      <c r="A2028" s="22" t="s">
        <v>975</v>
      </c>
      <c r="B2028" s="5" t="s">
        <v>1147</v>
      </c>
      <c r="C2028" s="5" t="s">
        <v>1148</v>
      </c>
      <c r="D2028" s="5" t="s">
        <v>1336</v>
      </c>
      <c r="E2028" s="5" t="s">
        <v>1352</v>
      </c>
      <c r="F2028" s="5" t="s">
        <v>1653</v>
      </c>
      <c r="G2028" s="5" t="s">
        <v>1654</v>
      </c>
      <c r="H2028" s="5" t="s">
        <v>1393</v>
      </c>
      <c r="I2028" s="5" t="s">
        <v>1217</v>
      </c>
      <c r="J2028" s="5" t="s">
        <v>1218</v>
      </c>
      <c r="K2028" s="5" t="s">
        <v>1336</v>
      </c>
      <c r="L2028" s="5" t="s">
        <v>1352</v>
      </c>
      <c r="M2028" s="15"/>
      <c r="N2028" s="15"/>
      <c r="O2028" s="13">
        <v>0.35</v>
      </c>
      <c r="P2028" s="18">
        <v>541.41499999999996</v>
      </c>
      <c r="Q2028" s="4">
        <f t="shared" si="207"/>
        <v>295.08649866874498</v>
      </c>
      <c r="R2028" s="4">
        <f t="shared" si="208"/>
        <v>129.83805941424779</v>
      </c>
      <c r="S2028" s="16">
        <v>0</v>
      </c>
      <c r="T2028" s="2">
        <f t="shared" si="210"/>
        <v>165.24843925449719</v>
      </c>
    </row>
    <row r="2029" spans="1:20" x14ac:dyDescent="0.25">
      <c r="A2029" s="22" t="s">
        <v>975</v>
      </c>
      <c r="B2029" s="5" t="s">
        <v>1147</v>
      </c>
      <c r="C2029" s="5" t="s">
        <v>1148</v>
      </c>
      <c r="D2029" s="5" t="s">
        <v>1336</v>
      </c>
      <c r="E2029" s="5" t="s">
        <v>1352</v>
      </c>
      <c r="F2029" s="5" t="s">
        <v>2481</v>
      </c>
      <c r="G2029" s="5" t="s">
        <v>2482</v>
      </c>
      <c r="H2029" s="5" t="s">
        <v>1398</v>
      </c>
      <c r="I2029" s="5" t="s">
        <v>1147</v>
      </c>
      <c r="J2029" s="5" t="s">
        <v>1148</v>
      </c>
      <c r="K2029" s="5" t="s">
        <v>1336</v>
      </c>
      <c r="L2029" s="5" t="s">
        <v>1352</v>
      </c>
      <c r="M2029" s="15"/>
      <c r="N2029" s="15"/>
      <c r="O2029" s="13">
        <v>0.15</v>
      </c>
      <c r="P2029" s="18">
        <v>232.035</v>
      </c>
      <c r="Q2029" s="4">
        <f t="shared" si="207"/>
        <v>126.465642286605</v>
      </c>
      <c r="R2029" s="4">
        <f t="shared" si="208"/>
        <v>55.644882606106201</v>
      </c>
      <c r="S2029" s="16">
        <v>0</v>
      </c>
      <c r="T2029" s="2">
        <f t="shared" si="210"/>
        <v>70.82075968049881</v>
      </c>
    </row>
    <row r="2030" spans="1:20" x14ac:dyDescent="0.25">
      <c r="A2030" s="22" t="s">
        <v>975</v>
      </c>
      <c r="B2030" s="5" t="s">
        <v>1147</v>
      </c>
      <c r="C2030" s="5" t="s">
        <v>1148</v>
      </c>
      <c r="D2030" s="5" t="s">
        <v>1336</v>
      </c>
      <c r="E2030" s="5" t="s">
        <v>1352</v>
      </c>
      <c r="F2030" s="5" t="s">
        <v>2481</v>
      </c>
      <c r="G2030" s="5" t="s">
        <v>2482</v>
      </c>
      <c r="H2030" s="5" t="s">
        <v>1398</v>
      </c>
      <c r="I2030" s="5" t="s">
        <v>1217</v>
      </c>
      <c r="J2030" s="5" t="s">
        <v>1218</v>
      </c>
      <c r="K2030" s="5" t="s">
        <v>1336</v>
      </c>
      <c r="L2030" s="5" t="s">
        <v>1352</v>
      </c>
      <c r="M2030" s="15"/>
      <c r="N2030" s="15"/>
      <c r="O2030" s="13">
        <v>0.15</v>
      </c>
      <c r="P2030" s="18">
        <v>232.035</v>
      </c>
      <c r="Q2030" s="4">
        <f t="shared" si="207"/>
        <v>126.465642286605</v>
      </c>
      <c r="R2030" s="4">
        <f t="shared" si="208"/>
        <v>55.644882606106201</v>
      </c>
      <c r="S2030" s="16">
        <v>0</v>
      </c>
      <c r="T2030" s="2">
        <f t="shared" si="210"/>
        <v>70.82075968049881</v>
      </c>
    </row>
    <row r="2031" spans="1:20" x14ac:dyDescent="0.25">
      <c r="A2031" s="22" t="s">
        <v>976</v>
      </c>
      <c r="B2031" s="5" t="s">
        <v>1319</v>
      </c>
      <c r="C2031" s="5" t="s">
        <v>1320</v>
      </c>
      <c r="D2031" s="5" t="s">
        <v>1353</v>
      </c>
      <c r="E2031" s="5" t="s">
        <v>1354</v>
      </c>
      <c r="F2031" s="5" t="s">
        <v>2495</v>
      </c>
      <c r="G2031" s="5" t="s">
        <v>2496</v>
      </c>
      <c r="H2031" s="5" t="s">
        <v>1393</v>
      </c>
      <c r="I2031" s="5" t="s">
        <v>1271</v>
      </c>
      <c r="J2031" s="5" t="s">
        <v>1272</v>
      </c>
      <c r="K2031" s="5" t="s">
        <v>1353</v>
      </c>
      <c r="L2031" s="5" t="s">
        <v>1399</v>
      </c>
      <c r="M2031" s="15"/>
      <c r="N2031" s="15"/>
      <c r="O2031" s="13">
        <v>0</v>
      </c>
      <c r="P2031" s="18">
        <v>0</v>
      </c>
      <c r="Q2031" s="4">
        <f t="shared" si="207"/>
        <v>0</v>
      </c>
      <c r="R2031" s="4">
        <f t="shared" si="208"/>
        <v>0</v>
      </c>
      <c r="S2031" s="16">
        <v>0</v>
      </c>
      <c r="T2031" s="2">
        <f t="shared" si="210"/>
        <v>0</v>
      </c>
    </row>
    <row r="2032" spans="1:20" x14ac:dyDescent="0.25">
      <c r="A2032" s="22" t="s">
        <v>976</v>
      </c>
      <c r="B2032" s="5" t="s">
        <v>1319</v>
      </c>
      <c r="C2032" s="5" t="s">
        <v>1320</v>
      </c>
      <c r="D2032" s="5" t="s">
        <v>1353</v>
      </c>
      <c r="E2032" s="5" t="s">
        <v>1354</v>
      </c>
      <c r="F2032" s="5" t="s">
        <v>2495</v>
      </c>
      <c r="G2032" s="5" t="s">
        <v>2496</v>
      </c>
      <c r="H2032" s="5" t="s">
        <v>1393</v>
      </c>
      <c r="I2032" s="5" t="s">
        <v>1319</v>
      </c>
      <c r="J2032" s="5" t="s">
        <v>1320</v>
      </c>
      <c r="K2032" s="5" t="s">
        <v>1353</v>
      </c>
      <c r="L2032" s="5" t="s">
        <v>1399</v>
      </c>
      <c r="M2032" s="15"/>
      <c r="N2032" s="15"/>
      <c r="O2032" s="13">
        <v>0.75</v>
      </c>
      <c r="P2032" s="18">
        <v>14671.0725</v>
      </c>
      <c r="Q2032" s="4">
        <f t="shared" si="207"/>
        <v>7996.149747864968</v>
      </c>
      <c r="R2032" s="4">
        <f t="shared" si="208"/>
        <v>3518.3058890605857</v>
      </c>
      <c r="S2032" s="16">
        <v>0</v>
      </c>
      <c r="T2032" s="2">
        <f t="shared" si="210"/>
        <v>4477.8438588043828</v>
      </c>
    </row>
    <row r="2033" spans="1:20" x14ac:dyDescent="0.25">
      <c r="A2033" s="22" t="s">
        <v>976</v>
      </c>
      <c r="B2033" s="5" t="s">
        <v>1319</v>
      </c>
      <c r="C2033" s="5" t="s">
        <v>1320</v>
      </c>
      <c r="D2033" s="5" t="s">
        <v>1353</v>
      </c>
      <c r="E2033" s="5" t="s">
        <v>1354</v>
      </c>
      <c r="F2033" s="5" t="s">
        <v>2497</v>
      </c>
      <c r="G2033" s="5" t="s">
        <v>2498</v>
      </c>
      <c r="H2033" s="5" t="s">
        <v>1398</v>
      </c>
      <c r="I2033" s="5" t="s">
        <v>1319</v>
      </c>
      <c r="J2033" s="5" t="s">
        <v>1320</v>
      </c>
      <c r="K2033" s="5" t="s">
        <v>1353</v>
      </c>
      <c r="L2033" s="5" t="s">
        <v>1399</v>
      </c>
      <c r="M2033" s="15"/>
      <c r="N2033" s="15"/>
      <c r="O2033" s="13">
        <v>0.25</v>
      </c>
      <c r="P2033" s="18">
        <v>4890.3575000000001</v>
      </c>
      <c r="Q2033" s="4">
        <f t="shared" si="207"/>
        <v>2665.383249288323</v>
      </c>
      <c r="R2033" s="4">
        <f t="shared" si="208"/>
        <v>1172.7686296868621</v>
      </c>
      <c r="S2033" s="16">
        <v>0</v>
      </c>
      <c r="T2033" s="2">
        <f t="shared" si="210"/>
        <v>1492.6146196014608</v>
      </c>
    </row>
    <row r="2034" spans="1:20" x14ac:dyDescent="0.25">
      <c r="A2034" s="22" t="s">
        <v>977</v>
      </c>
      <c r="B2034" s="5" t="s">
        <v>1153</v>
      </c>
      <c r="C2034" s="5" t="s">
        <v>1154</v>
      </c>
      <c r="D2034" s="5" t="s">
        <v>1348</v>
      </c>
      <c r="E2034" s="5" t="s">
        <v>1349</v>
      </c>
      <c r="F2034" s="5" t="s">
        <v>2141</v>
      </c>
      <c r="G2034" s="5" t="s">
        <v>2142</v>
      </c>
      <c r="H2034" s="5" t="s">
        <v>1393</v>
      </c>
      <c r="I2034" s="5" t="s">
        <v>1153</v>
      </c>
      <c r="J2034" s="5" t="s">
        <v>1154</v>
      </c>
      <c r="K2034" s="5" t="s">
        <v>1348</v>
      </c>
      <c r="L2034" s="5" t="s">
        <v>1407</v>
      </c>
      <c r="M2034" s="15"/>
      <c r="N2034" s="15"/>
      <c r="O2034" s="13">
        <v>1</v>
      </c>
      <c r="P2034" s="18">
        <v>-9.9999999999909051E-3</v>
      </c>
      <c r="Q2034" s="4">
        <f t="shared" si="207"/>
        <v>-5.4502830299950431E-3</v>
      </c>
      <c r="R2034" s="4">
        <f t="shared" si="208"/>
        <v>-2.398124533197819E-3</v>
      </c>
      <c r="S2034" s="16">
        <v>0</v>
      </c>
      <c r="T2034" s="2">
        <f t="shared" si="210"/>
        <v>-3.0521584967972241E-3</v>
      </c>
    </row>
    <row r="2035" spans="1:20" x14ac:dyDescent="0.25">
      <c r="A2035" s="22" t="s">
        <v>978</v>
      </c>
      <c r="B2035" s="5" t="s">
        <v>1185</v>
      </c>
      <c r="C2035" s="5" t="s">
        <v>1186</v>
      </c>
      <c r="D2035" s="5" t="s">
        <v>1357</v>
      </c>
      <c r="E2035" s="5" t="s">
        <v>1358</v>
      </c>
      <c r="F2035" s="5" t="s">
        <v>1735</v>
      </c>
      <c r="G2035" s="5" t="s">
        <v>1736</v>
      </c>
      <c r="H2035" s="5" t="s">
        <v>1393</v>
      </c>
      <c r="I2035" s="5" t="s">
        <v>1185</v>
      </c>
      <c r="J2035" s="5" t="s">
        <v>1186</v>
      </c>
      <c r="K2035" s="5" t="s">
        <v>1357</v>
      </c>
      <c r="L2035" s="5" t="s">
        <v>1433</v>
      </c>
      <c r="M2035" s="15"/>
      <c r="N2035" s="15"/>
      <c r="O2035" s="13">
        <v>1</v>
      </c>
      <c r="P2035" s="18">
        <v>1153.53</v>
      </c>
      <c r="Q2035" s="4">
        <f t="shared" si="207"/>
        <v>628.70649835959</v>
      </c>
      <c r="R2035" s="4">
        <f t="shared" si="208"/>
        <v>276.63085927821959</v>
      </c>
      <c r="S2035" s="16">
        <v>0</v>
      </c>
      <c r="T2035" s="2">
        <f t="shared" si="210"/>
        <v>352.07563908137041</v>
      </c>
    </row>
    <row r="2036" spans="1:20" x14ac:dyDescent="0.25">
      <c r="A2036" s="22" t="s">
        <v>979</v>
      </c>
      <c r="B2036" s="5" t="s">
        <v>1161</v>
      </c>
      <c r="C2036" s="5" t="s">
        <v>1162</v>
      </c>
      <c r="D2036" s="5" t="s">
        <v>1348</v>
      </c>
      <c r="E2036" s="5" t="s">
        <v>1349</v>
      </c>
      <c r="F2036" s="5" t="s">
        <v>2026</v>
      </c>
      <c r="G2036" s="5" t="s">
        <v>2027</v>
      </c>
      <c r="H2036" s="5" t="s">
        <v>1393</v>
      </c>
      <c r="I2036" s="5" t="s">
        <v>1161</v>
      </c>
      <c r="J2036" s="5" t="s">
        <v>1162</v>
      </c>
      <c r="K2036" s="5" t="s">
        <v>1348</v>
      </c>
      <c r="L2036" s="5" t="s">
        <v>1407</v>
      </c>
      <c r="M2036" s="15"/>
      <c r="N2036" s="15"/>
      <c r="O2036" s="13">
        <v>1</v>
      </c>
      <c r="P2036" s="18">
        <v>8246.6200000000008</v>
      </c>
      <c r="Q2036" s="4">
        <f t="shared" si="207"/>
        <v>4494.6413040858606</v>
      </c>
      <c r="R2036" s="4">
        <f t="shared" si="208"/>
        <v>1977.6421737977787</v>
      </c>
      <c r="S2036" s="16">
        <v>0</v>
      </c>
      <c r="T2036" s="2">
        <f t="shared" si="210"/>
        <v>2516.9991302880817</v>
      </c>
    </row>
    <row r="2037" spans="1:20" x14ac:dyDescent="0.25">
      <c r="A2037" s="22" t="s">
        <v>980</v>
      </c>
      <c r="B2037" s="5" t="s">
        <v>1177</v>
      </c>
      <c r="C2037" s="5" t="s">
        <v>1178</v>
      </c>
      <c r="D2037" s="5" t="s">
        <v>1336</v>
      </c>
      <c r="E2037" s="5" t="s">
        <v>1352</v>
      </c>
      <c r="F2037" s="5" t="s">
        <v>1929</v>
      </c>
      <c r="G2037" s="5" t="s">
        <v>1930</v>
      </c>
      <c r="H2037" s="5" t="s">
        <v>1393</v>
      </c>
      <c r="I2037" s="5" t="s">
        <v>1177</v>
      </c>
      <c r="J2037" s="5" t="s">
        <v>1178</v>
      </c>
      <c r="K2037" s="5" t="s">
        <v>1336</v>
      </c>
      <c r="L2037" s="5" t="s">
        <v>1352</v>
      </c>
      <c r="M2037" s="15"/>
      <c r="N2037" s="15"/>
      <c r="O2037" s="13">
        <v>0.5</v>
      </c>
      <c r="P2037" s="18">
        <v>9912.06</v>
      </c>
      <c r="Q2037" s="4">
        <f t="shared" si="207"/>
        <v>5402.3532410341804</v>
      </c>
      <c r="R2037" s="4">
        <f t="shared" si="208"/>
        <v>2377.0354260550394</v>
      </c>
      <c r="S2037" s="16">
        <v>0</v>
      </c>
      <c r="T2037" s="2">
        <f t="shared" si="210"/>
        <v>3025.3178149791411</v>
      </c>
    </row>
    <row r="2038" spans="1:20" x14ac:dyDescent="0.25">
      <c r="A2038" s="22" t="s">
        <v>980</v>
      </c>
      <c r="B2038" s="5" t="s">
        <v>1177</v>
      </c>
      <c r="C2038" s="5" t="s">
        <v>1178</v>
      </c>
      <c r="D2038" s="5" t="s">
        <v>1336</v>
      </c>
      <c r="E2038" s="5" t="s">
        <v>1352</v>
      </c>
      <c r="F2038" s="5" t="s">
        <v>1929</v>
      </c>
      <c r="G2038" s="5" t="s">
        <v>1930</v>
      </c>
      <c r="H2038" s="5" t="s">
        <v>1393</v>
      </c>
      <c r="I2038" s="5" t="s">
        <v>1175</v>
      </c>
      <c r="J2038" s="5" t="s">
        <v>1176</v>
      </c>
      <c r="K2038" s="5" t="s">
        <v>1359</v>
      </c>
      <c r="L2038" s="5" t="s">
        <v>1394</v>
      </c>
      <c r="M2038" s="5" t="s">
        <v>1336</v>
      </c>
      <c r="N2038" s="5" t="s">
        <v>2588</v>
      </c>
      <c r="O2038" s="13">
        <v>0.5</v>
      </c>
      <c r="P2038" s="18">
        <v>9912.06</v>
      </c>
      <c r="Q2038" s="4">
        <f t="shared" si="207"/>
        <v>5402.3532410341804</v>
      </c>
      <c r="R2038" s="4"/>
      <c r="S2038" s="4">
        <f>Q2038</f>
        <v>5402.3532410341804</v>
      </c>
      <c r="T2038" s="1"/>
    </row>
    <row r="2039" spans="1:20" x14ac:dyDescent="0.25">
      <c r="A2039" s="22" t="s">
        <v>981</v>
      </c>
      <c r="B2039" s="5" t="s">
        <v>1295</v>
      </c>
      <c r="C2039" s="5" t="s">
        <v>1296</v>
      </c>
      <c r="D2039" s="5" t="s">
        <v>1350</v>
      </c>
      <c r="E2039" s="5" t="s">
        <v>1351</v>
      </c>
      <c r="F2039" s="5" t="s">
        <v>2446</v>
      </c>
      <c r="G2039" s="5" t="s">
        <v>2447</v>
      </c>
      <c r="H2039" s="5" t="s">
        <v>1393</v>
      </c>
      <c r="I2039" s="5" t="s">
        <v>1145</v>
      </c>
      <c r="J2039" s="5" t="s">
        <v>1146</v>
      </c>
      <c r="K2039" s="5" t="s">
        <v>1350</v>
      </c>
      <c r="L2039" s="5" t="s">
        <v>1351</v>
      </c>
      <c r="M2039" s="15"/>
      <c r="N2039" s="15"/>
      <c r="O2039" s="13">
        <v>0</v>
      </c>
      <c r="P2039" s="18">
        <v>0</v>
      </c>
      <c r="Q2039" s="4">
        <f t="shared" si="207"/>
        <v>0</v>
      </c>
      <c r="R2039" s="4">
        <f t="shared" si="208"/>
        <v>0</v>
      </c>
      <c r="S2039" s="16">
        <v>0</v>
      </c>
      <c r="T2039" s="2">
        <f t="shared" ref="T2039:T2046" si="211">Q2039-R2039</f>
        <v>0</v>
      </c>
    </row>
    <row r="2040" spans="1:20" x14ac:dyDescent="0.25">
      <c r="A2040" s="22" t="s">
        <v>981</v>
      </c>
      <c r="B2040" s="5" t="s">
        <v>1295</v>
      </c>
      <c r="C2040" s="5" t="s">
        <v>1296</v>
      </c>
      <c r="D2040" s="5" t="s">
        <v>1350</v>
      </c>
      <c r="E2040" s="5" t="s">
        <v>1351</v>
      </c>
      <c r="F2040" s="5" t="s">
        <v>2446</v>
      </c>
      <c r="G2040" s="5" t="s">
        <v>2447</v>
      </c>
      <c r="H2040" s="5" t="s">
        <v>1393</v>
      </c>
      <c r="I2040" s="5" t="s">
        <v>1295</v>
      </c>
      <c r="J2040" s="5" t="s">
        <v>1296</v>
      </c>
      <c r="K2040" s="5" t="s">
        <v>1350</v>
      </c>
      <c r="L2040" s="5" t="s">
        <v>1351</v>
      </c>
      <c r="M2040" s="15"/>
      <c r="N2040" s="15"/>
      <c r="O2040" s="13">
        <v>1</v>
      </c>
      <c r="P2040" s="18">
        <v>1695.8</v>
      </c>
      <c r="Q2040" s="4">
        <f t="shared" si="207"/>
        <v>924.25899622740008</v>
      </c>
      <c r="R2040" s="4">
        <f t="shared" si="208"/>
        <v>406.67395834005606</v>
      </c>
      <c r="S2040" s="16">
        <v>0</v>
      </c>
      <c r="T2040" s="2">
        <f t="shared" si="211"/>
        <v>517.58503788734401</v>
      </c>
    </row>
    <row r="2041" spans="1:20" x14ac:dyDescent="0.25">
      <c r="A2041" s="22" t="s">
        <v>982</v>
      </c>
      <c r="B2041" s="5" t="s">
        <v>1147</v>
      </c>
      <c r="C2041" s="5" t="s">
        <v>1148</v>
      </c>
      <c r="D2041" s="5" t="s">
        <v>1336</v>
      </c>
      <c r="E2041" s="5" t="s">
        <v>1352</v>
      </c>
      <c r="F2041" s="5" t="s">
        <v>1653</v>
      </c>
      <c r="G2041" s="5" t="s">
        <v>1654</v>
      </c>
      <c r="H2041" s="5" t="s">
        <v>1393</v>
      </c>
      <c r="I2041" s="5" t="s">
        <v>1147</v>
      </c>
      <c r="J2041" s="5" t="s">
        <v>1148</v>
      </c>
      <c r="K2041" s="5" t="s">
        <v>1336</v>
      </c>
      <c r="L2041" s="5" t="s">
        <v>1352</v>
      </c>
      <c r="M2041" s="15"/>
      <c r="N2041" s="15"/>
      <c r="O2041" s="13">
        <v>0.45</v>
      </c>
      <c r="P2041" s="18">
        <v>99.52200000000002</v>
      </c>
      <c r="Q2041" s="4">
        <f t="shared" si="207"/>
        <v>54.242306771166014</v>
      </c>
      <c r="R2041" s="4">
        <f t="shared" si="208"/>
        <v>23.866614979313045</v>
      </c>
      <c r="S2041" s="16">
        <v>0</v>
      </c>
      <c r="T2041" s="2">
        <f t="shared" si="211"/>
        <v>30.375691791852969</v>
      </c>
    </row>
    <row r="2042" spans="1:20" x14ac:dyDescent="0.25">
      <c r="A2042" s="22" t="s">
        <v>982</v>
      </c>
      <c r="B2042" s="5" t="s">
        <v>1147</v>
      </c>
      <c r="C2042" s="5" t="s">
        <v>1148</v>
      </c>
      <c r="D2042" s="5" t="s">
        <v>1336</v>
      </c>
      <c r="E2042" s="5" t="s">
        <v>1352</v>
      </c>
      <c r="F2042" s="5" t="s">
        <v>1653</v>
      </c>
      <c r="G2042" s="5" t="s">
        <v>1654</v>
      </c>
      <c r="H2042" s="5" t="s">
        <v>1393</v>
      </c>
      <c r="I2042" s="5" t="s">
        <v>1217</v>
      </c>
      <c r="J2042" s="5" t="s">
        <v>1218</v>
      </c>
      <c r="K2042" s="5" t="s">
        <v>1336</v>
      </c>
      <c r="L2042" s="5" t="s">
        <v>1352</v>
      </c>
      <c r="M2042" s="15"/>
      <c r="N2042" s="15"/>
      <c r="O2042" s="13">
        <v>0.45</v>
      </c>
      <c r="P2042" s="18">
        <v>99.52200000000002</v>
      </c>
      <c r="Q2042" s="4">
        <f t="shared" si="207"/>
        <v>54.242306771166014</v>
      </c>
      <c r="R2042" s="4">
        <f t="shared" si="208"/>
        <v>23.866614979313045</v>
      </c>
      <c r="S2042" s="16">
        <v>0</v>
      </c>
      <c r="T2042" s="2">
        <f t="shared" si="211"/>
        <v>30.375691791852969</v>
      </c>
    </row>
    <row r="2043" spans="1:20" x14ac:dyDescent="0.25">
      <c r="A2043" s="22" t="s">
        <v>982</v>
      </c>
      <c r="B2043" s="5" t="s">
        <v>1147</v>
      </c>
      <c r="C2043" s="5" t="s">
        <v>1148</v>
      </c>
      <c r="D2043" s="5" t="s">
        <v>1336</v>
      </c>
      <c r="E2043" s="5" t="s">
        <v>1352</v>
      </c>
      <c r="F2043" s="5" t="s">
        <v>1982</v>
      </c>
      <c r="G2043" s="5" t="s">
        <v>2065</v>
      </c>
      <c r="H2043" s="5" t="s">
        <v>1910</v>
      </c>
      <c r="I2043" s="5" t="s">
        <v>1205</v>
      </c>
      <c r="J2043" s="5" t="s">
        <v>1206</v>
      </c>
      <c r="K2043" s="5" t="s">
        <v>1363</v>
      </c>
      <c r="L2043" s="5" t="s">
        <v>1407</v>
      </c>
      <c r="M2043" s="15"/>
      <c r="N2043" s="15"/>
      <c r="O2043" s="13">
        <v>0.1</v>
      </c>
      <c r="P2043" s="18">
        <v>22.116000000000003</v>
      </c>
      <c r="Q2043" s="4">
        <f t="shared" si="207"/>
        <v>12.053845949148004</v>
      </c>
      <c r="R2043" s="4">
        <f t="shared" si="208"/>
        <v>5.3036922176251213</v>
      </c>
      <c r="S2043" s="16">
        <v>0</v>
      </c>
      <c r="T2043" s="2">
        <f t="shared" si="211"/>
        <v>6.7501537315228823</v>
      </c>
    </row>
    <row r="2044" spans="1:20" x14ac:dyDescent="0.25">
      <c r="A2044" s="22" t="s">
        <v>983</v>
      </c>
      <c r="B2044" s="5" t="s">
        <v>1147</v>
      </c>
      <c r="C2044" s="5" t="s">
        <v>1148</v>
      </c>
      <c r="D2044" s="5" t="s">
        <v>1336</v>
      </c>
      <c r="E2044" s="5" t="s">
        <v>1352</v>
      </c>
      <c r="F2044" s="5" t="s">
        <v>1653</v>
      </c>
      <c r="G2044" s="5" t="s">
        <v>1654</v>
      </c>
      <c r="H2044" s="5" t="s">
        <v>1393</v>
      </c>
      <c r="I2044" s="5" t="s">
        <v>1147</v>
      </c>
      <c r="J2044" s="5" t="s">
        <v>1148</v>
      </c>
      <c r="K2044" s="5" t="s">
        <v>1336</v>
      </c>
      <c r="L2044" s="5" t="s">
        <v>1352</v>
      </c>
      <c r="M2044" s="15"/>
      <c r="N2044" s="15"/>
      <c r="O2044" s="13">
        <v>0.5</v>
      </c>
      <c r="P2044" s="18">
        <v>22.84</v>
      </c>
      <c r="Q2044" s="4">
        <f t="shared" si="207"/>
        <v>12.448446440520001</v>
      </c>
      <c r="R2044" s="4">
        <f t="shared" si="208"/>
        <v>5.4773164338288005</v>
      </c>
      <c r="S2044" s="16">
        <v>0</v>
      </c>
      <c r="T2044" s="2">
        <f t="shared" si="211"/>
        <v>6.971130006691201</v>
      </c>
    </row>
    <row r="2045" spans="1:20" x14ac:dyDescent="0.25">
      <c r="A2045" s="22" t="s">
        <v>983</v>
      </c>
      <c r="B2045" s="5" t="s">
        <v>1147</v>
      </c>
      <c r="C2045" s="5" t="s">
        <v>1148</v>
      </c>
      <c r="D2045" s="5" t="s">
        <v>1336</v>
      </c>
      <c r="E2045" s="5" t="s">
        <v>1352</v>
      </c>
      <c r="F2045" s="5" t="s">
        <v>1653</v>
      </c>
      <c r="G2045" s="5" t="s">
        <v>1654</v>
      </c>
      <c r="H2045" s="5" t="s">
        <v>1393</v>
      </c>
      <c r="I2045" s="5" t="s">
        <v>1217</v>
      </c>
      <c r="J2045" s="5" t="s">
        <v>1218</v>
      </c>
      <c r="K2045" s="5" t="s">
        <v>1336</v>
      </c>
      <c r="L2045" s="5" t="s">
        <v>1352</v>
      </c>
      <c r="M2045" s="15"/>
      <c r="N2045" s="15"/>
      <c r="O2045" s="13">
        <v>0.5</v>
      </c>
      <c r="P2045" s="18">
        <v>22.84</v>
      </c>
      <c r="Q2045" s="4">
        <f t="shared" si="207"/>
        <v>12.448446440520001</v>
      </c>
      <c r="R2045" s="4">
        <f t="shared" si="208"/>
        <v>5.4773164338288005</v>
      </c>
      <c r="S2045" s="16">
        <v>0</v>
      </c>
      <c r="T2045" s="2">
        <f t="shared" si="211"/>
        <v>6.971130006691201</v>
      </c>
    </row>
    <row r="2046" spans="1:20" x14ac:dyDescent="0.25">
      <c r="A2046" s="22" t="s">
        <v>984</v>
      </c>
      <c r="B2046" s="5" t="s">
        <v>1231</v>
      </c>
      <c r="C2046" s="5" t="s">
        <v>1232</v>
      </c>
      <c r="D2046" s="5" t="s">
        <v>1359</v>
      </c>
      <c r="E2046" s="5" t="s">
        <v>1360</v>
      </c>
      <c r="F2046" s="5" t="s">
        <v>2277</v>
      </c>
      <c r="G2046" s="5" t="s">
        <v>2278</v>
      </c>
      <c r="H2046" s="5" t="s">
        <v>1393</v>
      </c>
      <c r="I2046" s="5" t="s">
        <v>1155</v>
      </c>
      <c r="J2046" s="5" t="s">
        <v>1156</v>
      </c>
      <c r="K2046" s="5" t="s">
        <v>1336</v>
      </c>
      <c r="L2046" s="5" t="s">
        <v>1352</v>
      </c>
      <c r="M2046" s="15"/>
      <c r="N2046" s="15"/>
      <c r="O2046" s="13">
        <v>0.5</v>
      </c>
      <c r="P2046" s="18">
        <v>735.63</v>
      </c>
      <c r="Q2046" s="4">
        <f t="shared" si="207"/>
        <v>400.93917053589001</v>
      </c>
      <c r="R2046" s="4">
        <f t="shared" si="208"/>
        <v>176.41323503579162</v>
      </c>
      <c r="S2046" s="16">
        <v>0</v>
      </c>
      <c r="T2046" s="2">
        <f t="shared" si="211"/>
        <v>224.5259355000984</v>
      </c>
    </row>
    <row r="2047" spans="1:20" x14ac:dyDescent="0.25">
      <c r="A2047" s="22" t="s">
        <v>984</v>
      </c>
      <c r="B2047" s="5" t="s">
        <v>1231</v>
      </c>
      <c r="C2047" s="5" t="s">
        <v>1232</v>
      </c>
      <c r="D2047" s="5" t="s">
        <v>1359</v>
      </c>
      <c r="E2047" s="5" t="s">
        <v>1360</v>
      </c>
      <c r="F2047" s="5" t="s">
        <v>2277</v>
      </c>
      <c r="G2047" s="5" t="s">
        <v>2278</v>
      </c>
      <c r="H2047" s="5" t="s">
        <v>1393</v>
      </c>
      <c r="I2047" s="5" t="s">
        <v>1231</v>
      </c>
      <c r="J2047" s="5" t="s">
        <v>1232</v>
      </c>
      <c r="K2047" s="5" t="s">
        <v>1359</v>
      </c>
      <c r="L2047" s="5" t="s">
        <v>1394</v>
      </c>
      <c r="M2047" s="5" t="s">
        <v>1336</v>
      </c>
      <c r="N2047" s="5" t="s">
        <v>2588</v>
      </c>
      <c r="O2047" s="13">
        <v>0.5</v>
      </c>
      <c r="P2047" s="18">
        <v>735.63</v>
      </c>
      <c r="Q2047" s="4">
        <f t="shared" si="207"/>
        <v>400.93917053589001</v>
      </c>
      <c r="R2047" s="4"/>
      <c r="S2047" s="4">
        <f>Q2047</f>
        <v>400.93917053589001</v>
      </c>
      <c r="T2047" s="1"/>
    </row>
    <row r="2048" spans="1:20" x14ac:dyDescent="0.25">
      <c r="A2048" s="22" t="s">
        <v>985</v>
      </c>
      <c r="B2048" s="5" t="s">
        <v>1147</v>
      </c>
      <c r="C2048" s="5" t="s">
        <v>1148</v>
      </c>
      <c r="D2048" s="5" t="s">
        <v>1336</v>
      </c>
      <c r="E2048" s="5" t="s">
        <v>1352</v>
      </c>
      <c r="F2048" s="5" t="s">
        <v>2499</v>
      </c>
      <c r="G2048" s="5" t="s">
        <v>2500</v>
      </c>
      <c r="H2048" s="5" t="s">
        <v>1393</v>
      </c>
      <c r="I2048" s="5" t="s">
        <v>1147</v>
      </c>
      <c r="J2048" s="5" t="s">
        <v>1148</v>
      </c>
      <c r="K2048" s="5" t="s">
        <v>1336</v>
      </c>
      <c r="L2048" s="5" t="s">
        <v>1352</v>
      </c>
      <c r="M2048" s="15"/>
      <c r="N2048" s="15"/>
      <c r="O2048" s="13">
        <v>1</v>
      </c>
      <c r="P2048" s="18">
        <v>72072.87</v>
      </c>
      <c r="Q2048" s="4">
        <f t="shared" si="207"/>
        <v>39281.754028439609</v>
      </c>
      <c r="R2048" s="4">
        <f t="shared" si="208"/>
        <v>17283.971772513429</v>
      </c>
      <c r="S2048" s="16">
        <v>0</v>
      </c>
      <c r="T2048" s="2">
        <f t="shared" ref="T2048:T2079" si="212">Q2048-R2048</f>
        <v>21997.78225592618</v>
      </c>
    </row>
    <row r="2049" spans="1:20" x14ac:dyDescent="0.25">
      <c r="A2049" s="22" t="s">
        <v>986</v>
      </c>
      <c r="B2049" s="5" t="s">
        <v>1143</v>
      </c>
      <c r="C2049" s="5" t="s">
        <v>1144</v>
      </c>
      <c r="D2049" s="5" t="s">
        <v>1348</v>
      </c>
      <c r="E2049" s="5" t="s">
        <v>1349</v>
      </c>
      <c r="F2049" s="5" t="s">
        <v>2501</v>
      </c>
      <c r="G2049" s="5" t="s">
        <v>2502</v>
      </c>
      <c r="H2049" s="5" t="s">
        <v>1393</v>
      </c>
      <c r="I2049" s="5" t="s">
        <v>1143</v>
      </c>
      <c r="J2049" s="5" t="s">
        <v>1144</v>
      </c>
      <c r="K2049" s="5" t="s">
        <v>1348</v>
      </c>
      <c r="L2049" s="5" t="s">
        <v>1407</v>
      </c>
      <c r="M2049" s="15"/>
      <c r="N2049" s="15"/>
      <c r="O2049" s="13">
        <v>1</v>
      </c>
      <c r="P2049" s="18">
        <v>1761.8600000000001</v>
      </c>
      <c r="Q2049" s="4">
        <f t="shared" si="207"/>
        <v>960.26356592358013</v>
      </c>
      <c r="R2049" s="4">
        <f t="shared" si="208"/>
        <v>422.51596900637526</v>
      </c>
      <c r="S2049" s="16">
        <v>0</v>
      </c>
      <c r="T2049" s="2">
        <f t="shared" si="212"/>
        <v>537.74759691720487</v>
      </c>
    </row>
    <row r="2050" spans="1:20" x14ac:dyDescent="0.25">
      <c r="A2050" s="22" t="s">
        <v>987</v>
      </c>
      <c r="B2050" s="5" t="s">
        <v>1155</v>
      </c>
      <c r="C2050" s="5" t="s">
        <v>1156</v>
      </c>
      <c r="D2050" s="5" t="s">
        <v>1336</v>
      </c>
      <c r="E2050" s="5" t="s">
        <v>1352</v>
      </c>
      <c r="F2050" s="5" t="s">
        <v>2503</v>
      </c>
      <c r="G2050" s="5" t="s">
        <v>2504</v>
      </c>
      <c r="H2050" s="5" t="s">
        <v>1393</v>
      </c>
      <c r="I2050" s="5" t="s">
        <v>1155</v>
      </c>
      <c r="J2050" s="5" t="s">
        <v>1156</v>
      </c>
      <c r="K2050" s="5" t="s">
        <v>1336</v>
      </c>
      <c r="L2050" s="5" t="s">
        <v>1352</v>
      </c>
      <c r="M2050" s="15"/>
      <c r="N2050" s="15"/>
      <c r="O2050" s="13">
        <v>1</v>
      </c>
      <c r="P2050" s="18">
        <v>386.94</v>
      </c>
      <c r="Q2050" s="4">
        <f t="shared" si="207"/>
        <v>210.89325156282001</v>
      </c>
      <c r="R2050" s="4">
        <f t="shared" si="208"/>
        <v>92.793030687640808</v>
      </c>
      <c r="S2050" s="16">
        <v>0</v>
      </c>
      <c r="T2050" s="2">
        <f t="shared" si="212"/>
        <v>118.1002208751792</v>
      </c>
    </row>
    <row r="2051" spans="1:20" x14ac:dyDescent="0.25">
      <c r="A2051" s="22" t="s">
        <v>988</v>
      </c>
      <c r="B2051" s="5" t="s">
        <v>1143</v>
      </c>
      <c r="C2051" s="5" t="s">
        <v>1144</v>
      </c>
      <c r="D2051" s="5" t="s">
        <v>1348</v>
      </c>
      <c r="E2051" s="5" t="s">
        <v>1349</v>
      </c>
      <c r="F2051" s="5" t="s">
        <v>2501</v>
      </c>
      <c r="G2051" s="5" t="s">
        <v>2502</v>
      </c>
      <c r="H2051" s="5" t="s">
        <v>1393</v>
      </c>
      <c r="I2051" s="5" t="s">
        <v>1143</v>
      </c>
      <c r="J2051" s="5" t="s">
        <v>1144</v>
      </c>
      <c r="K2051" s="5" t="s">
        <v>1348</v>
      </c>
      <c r="L2051" s="5" t="s">
        <v>1407</v>
      </c>
      <c r="M2051" s="15"/>
      <c r="N2051" s="15"/>
      <c r="O2051" s="13">
        <v>1</v>
      </c>
      <c r="P2051" s="18">
        <v>3751.03</v>
      </c>
      <c r="Q2051" s="4">
        <f t="shared" si="207"/>
        <v>2044.4175154020902</v>
      </c>
      <c r="R2051" s="4">
        <f t="shared" si="208"/>
        <v>899.54370677691975</v>
      </c>
      <c r="S2051" s="16">
        <v>0</v>
      </c>
      <c r="T2051" s="2">
        <f t="shared" si="212"/>
        <v>1144.8738086251706</v>
      </c>
    </row>
    <row r="2052" spans="1:20" x14ac:dyDescent="0.25">
      <c r="A2052" s="22" t="s">
        <v>989</v>
      </c>
      <c r="B2052" s="5" t="s">
        <v>1321</v>
      </c>
      <c r="C2052" s="5" t="s">
        <v>1322</v>
      </c>
      <c r="D2052" s="5" t="s">
        <v>1348</v>
      </c>
      <c r="E2052" s="5" t="s">
        <v>1349</v>
      </c>
      <c r="F2052" s="5" t="s">
        <v>1617</v>
      </c>
      <c r="G2052" s="5" t="s">
        <v>1618</v>
      </c>
      <c r="H2052" s="5" t="s">
        <v>1402</v>
      </c>
      <c r="I2052" s="5" t="s">
        <v>1181</v>
      </c>
      <c r="J2052" s="5" t="s">
        <v>1182</v>
      </c>
      <c r="K2052" s="5" t="s">
        <v>1346</v>
      </c>
      <c r="L2052" s="5" t="s">
        <v>1395</v>
      </c>
      <c r="M2052" s="15"/>
      <c r="N2052" s="15"/>
      <c r="O2052" s="13">
        <v>0.26600000000000001</v>
      </c>
      <c r="P2052" s="18">
        <v>13325.514720000001</v>
      </c>
      <c r="Q2052" s="4">
        <f t="shared" si="207"/>
        <v>7262.7826744431213</v>
      </c>
      <c r="R2052" s="4">
        <f t="shared" si="208"/>
        <v>3195.6243767549736</v>
      </c>
      <c r="S2052" s="16">
        <v>0</v>
      </c>
      <c r="T2052" s="2">
        <f t="shared" si="212"/>
        <v>4067.1582976881477</v>
      </c>
    </row>
    <row r="2053" spans="1:20" x14ac:dyDescent="0.25">
      <c r="A2053" s="22" t="s">
        <v>989</v>
      </c>
      <c r="B2053" s="5" t="s">
        <v>1321</v>
      </c>
      <c r="C2053" s="5" t="s">
        <v>1322</v>
      </c>
      <c r="D2053" s="5" t="s">
        <v>1348</v>
      </c>
      <c r="E2053" s="5" t="s">
        <v>1349</v>
      </c>
      <c r="F2053" s="5" t="s">
        <v>2495</v>
      </c>
      <c r="G2053" s="5" t="s">
        <v>2496</v>
      </c>
      <c r="H2053" s="5" t="s">
        <v>1402</v>
      </c>
      <c r="I2053" s="5" t="s">
        <v>1271</v>
      </c>
      <c r="J2053" s="5" t="s">
        <v>1272</v>
      </c>
      <c r="K2053" s="5" t="s">
        <v>1353</v>
      </c>
      <c r="L2053" s="5" t="s">
        <v>1399</v>
      </c>
      <c r="M2053" s="15"/>
      <c r="N2053" s="15"/>
      <c r="O2053" s="13">
        <v>8.4000000000000005E-2</v>
      </c>
      <c r="P2053" s="18">
        <v>4208.05728</v>
      </c>
      <c r="Q2053" s="4">
        <f t="shared" ref="Q2053:Q2116" si="213">P2053*$Q$2</f>
        <v>2293.5103182451962</v>
      </c>
      <c r="R2053" s="4">
        <f t="shared" ref="R2053:R2115" si="214">0.44*Q2053</f>
        <v>1009.1445400278864</v>
      </c>
      <c r="S2053" s="16">
        <v>0</v>
      </c>
      <c r="T2053" s="2">
        <f t="shared" si="212"/>
        <v>1284.36577821731</v>
      </c>
    </row>
    <row r="2054" spans="1:20" x14ac:dyDescent="0.25">
      <c r="A2054" s="22" t="s">
        <v>989</v>
      </c>
      <c r="B2054" s="5" t="s">
        <v>1321</v>
      </c>
      <c r="C2054" s="5" t="s">
        <v>1322</v>
      </c>
      <c r="D2054" s="5" t="s">
        <v>1348</v>
      </c>
      <c r="E2054" s="5" t="s">
        <v>1349</v>
      </c>
      <c r="F2054" s="5" t="s">
        <v>1408</v>
      </c>
      <c r="G2054" s="5" t="s">
        <v>1409</v>
      </c>
      <c r="H2054" s="5" t="s">
        <v>1402</v>
      </c>
      <c r="I2054" s="5" t="s">
        <v>1143</v>
      </c>
      <c r="J2054" s="5" t="s">
        <v>1144</v>
      </c>
      <c r="K2054" s="5" t="s">
        <v>1348</v>
      </c>
      <c r="L2054" s="5" t="s">
        <v>1407</v>
      </c>
      <c r="M2054" s="15"/>
      <c r="N2054" s="15"/>
      <c r="O2054" s="13">
        <v>0.1</v>
      </c>
      <c r="P2054" s="18">
        <v>5009.5920000000006</v>
      </c>
      <c r="Q2054" s="4">
        <f t="shared" si="213"/>
        <v>2730.3694264823766</v>
      </c>
      <c r="R2054" s="4">
        <f t="shared" si="214"/>
        <v>1201.3625476522457</v>
      </c>
      <c r="S2054" s="16">
        <v>0</v>
      </c>
      <c r="T2054" s="2">
        <f t="shared" si="212"/>
        <v>1529.006878830131</v>
      </c>
    </row>
    <row r="2055" spans="1:20" x14ac:dyDescent="0.25">
      <c r="A2055" s="22" t="s">
        <v>989</v>
      </c>
      <c r="B2055" s="5" t="s">
        <v>1321</v>
      </c>
      <c r="C2055" s="5" t="s">
        <v>1322</v>
      </c>
      <c r="D2055" s="5" t="s">
        <v>1348</v>
      </c>
      <c r="E2055" s="5" t="s">
        <v>1349</v>
      </c>
      <c r="F2055" s="5" t="s">
        <v>1893</v>
      </c>
      <c r="G2055" s="5" t="s">
        <v>1894</v>
      </c>
      <c r="H2055" s="5" t="s">
        <v>1402</v>
      </c>
      <c r="I2055" s="5" t="s">
        <v>1155</v>
      </c>
      <c r="J2055" s="5" t="s">
        <v>1156</v>
      </c>
      <c r="K2055" s="5" t="s">
        <v>1336</v>
      </c>
      <c r="L2055" s="5" t="s">
        <v>1352</v>
      </c>
      <c r="M2055" s="15"/>
      <c r="N2055" s="15"/>
      <c r="O2055" s="13">
        <v>0.15</v>
      </c>
      <c r="P2055" s="18">
        <v>7514.387999999999</v>
      </c>
      <c r="Q2055" s="4">
        <f t="shared" si="213"/>
        <v>4095.5541397235638</v>
      </c>
      <c r="R2055" s="4">
        <f t="shared" si="214"/>
        <v>1802.043821478368</v>
      </c>
      <c r="S2055" s="16">
        <v>0</v>
      </c>
      <c r="T2055" s="2">
        <f t="shared" si="212"/>
        <v>2293.5103182451958</v>
      </c>
    </row>
    <row r="2056" spans="1:20" x14ac:dyDescent="0.25">
      <c r="A2056" s="22" t="s">
        <v>989</v>
      </c>
      <c r="B2056" s="5" t="s">
        <v>1321</v>
      </c>
      <c r="C2056" s="5" t="s">
        <v>1322</v>
      </c>
      <c r="D2056" s="5" t="s">
        <v>1348</v>
      </c>
      <c r="E2056" s="5" t="s">
        <v>1349</v>
      </c>
      <c r="F2056" s="5" t="s">
        <v>2505</v>
      </c>
      <c r="G2056" s="5" t="s">
        <v>2506</v>
      </c>
      <c r="H2056" s="5" t="s">
        <v>1402</v>
      </c>
      <c r="I2056" s="5" t="s">
        <v>1313</v>
      </c>
      <c r="J2056" s="5" t="s">
        <v>1314</v>
      </c>
      <c r="K2056" s="5" t="s">
        <v>1363</v>
      </c>
      <c r="L2056" s="5" t="s">
        <v>1407</v>
      </c>
      <c r="M2056" s="15"/>
      <c r="N2056" s="15"/>
      <c r="O2056" s="13">
        <v>0.2</v>
      </c>
      <c r="P2056" s="18">
        <v>10019.184000000001</v>
      </c>
      <c r="Q2056" s="4">
        <f t="shared" si="213"/>
        <v>5460.7388529647533</v>
      </c>
      <c r="R2056" s="4">
        <f t="shared" si="214"/>
        <v>2402.7250953044913</v>
      </c>
      <c r="S2056" s="16">
        <v>0</v>
      </c>
      <c r="T2056" s="2">
        <f t="shared" si="212"/>
        <v>3058.0137576602619</v>
      </c>
    </row>
    <row r="2057" spans="1:20" x14ac:dyDescent="0.25">
      <c r="A2057" s="22" t="s">
        <v>989</v>
      </c>
      <c r="B2057" s="5" t="s">
        <v>1321</v>
      </c>
      <c r="C2057" s="5" t="s">
        <v>1322</v>
      </c>
      <c r="D2057" s="5" t="s">
        <v>1348</v>
      </c>
      <c r="E2057" s="5" t="s">
        <v>1349</v>
      </c>
      <c r="F2057" s="5" t="s">
        <v>2507</v>
      </c>
      <c r="G2057" s="5" t="s">
        <v>2508</v>
      </c>
      <c r="H2057" s="5" t="s">
        <v>1393</v>
      </c>
      <c r="I2057" s="5" t="s">
        <v>1321</v>
      </c>
      <c r="J2057" s="5" t="s">
        <v>1322</v>
      </c>
      <c r="K2057" s="5" t="s">
        <v>1348</v>
      </c>
      <c r="L2057" s="5" t="s">
        <v>1407</v>
      </c>
      <c r="M2057" s="15"/>
      <c r="N2057" s="15"/>
      <c r="O2057" s="13">
        <v>0</v>
      </c>
      <c r="P2057" s="18">
        <v>0</v>
      </c>
      <c r="Q2057" s="4">
        <f t="shared" si="213"/>
        <v>0</v>
      </c>
      <c r="R2057" s="4">
        <f t="shared" si="214"/>
        <v>0</v>
      </c>
      <c r="S2057" s="16">
        <v>0</v>
      </c>
      <c r="T2057" s="2">
        <f t="shared" si="212"/>
        <v>0</v>
      </c>
    </row>
    <row r="2058" spans="1:20" x14ac:dyDescent="0.25">
      <c r="A2058" s="22" t="s">
        <v>989</v>
      </c>
      <c r="B2058" s="5" t="s">
        <v>1321</v>
      </c>
      <c r="C2058" s="5" t="s">
        <v>1322</v>
      </c>
      <c r="D2058" s="5" t="s">
        <v>1348</v>
      </c>
      <c r="E2058" s="5" t="s">
        <v>1349</v>
      </c>
      <c r="F2058" s="5" t="s">
        <v>2382</v>
      </c>
      <c r="G2058" s="5" t="s">
        <v>2383</v>
      </c>
      <c r="H2058" s="5" t="s">
        <v>1402</v>
      </c>
      <c r="I2058" s="5" t="s">
        <v>1163</v>
      </c>
      <c r="J2058" s="14" t="s">
        <v>1164</v>
      </c>
      <c r="K2058" s="5" t="s">
        <v>1348</v>
      </c>
      <c r="L2058" s="5" t="s">
        <v>1407</v>
      </c>
      <c r="M2058" s="15"/>
      <c r="N2058" s="15"/>
      <c r="O2058" s="13">
        <v>0.1</v>
      </c>
      <c r="P2058" s="18">
        <v>5009.5920000000006</v>
      </c>
      <c r="Q2058" s="4">
        <f t="shared" si="213"/>
        <v>2730.3694264823766</v>
      </c>
      <c r="R2058" s="4">
        <f t="shared" si="214"/>
        <v>1201.3625476522457</v>
      </c>
      <c r="S2058" s="16">
        <v>0</v>
      </c>
      <c r="T2058" s="2">
        <f t="shared" si="212"/>
        <v>1529.006878830131</v>
      </c>
    </row>
    <row r="2059" spans="1:20" x14ac:dyDescent="0.25">
      <c r="A2059" s="22" t="s">
        <v>989</v>
      </c>
      <c r="B2059" s="5" t="s">
        <v>1321</v>
      </c>
      <c r="C2059" s="5" t="s">
        <v>1322</v>
      </c>
      <c r="D2059" s="5" t="s">
        <v>1348</v>
      </c>
      <c r="E2059" s="5" t="s">
        <v>1349</v>
      </c>
      <c r="F2059" s="5" t="s">
        <v>1881</v>
      </c>
      <c r="G2059" s="5" t="s">
        <v>1882</v>
      </c>
      <c r="H2059" s="5" t="s">
        <v>1402</v>
      </c>
      <c r="I2059" s="5" t="s">
        <v>1169</v>
      </c>
      <c r="J2059" s="5" t="s">
        <v>1170</v>
      </c>
      <c r="K2059" s="5" t="s">
        <v>1348</v>
      </c>
      <c r="L2059" s="5" t="s">
        <v>1407</v>
      </c>
      <c r="M2059" s="15"/>
      <c r="N2059" s="15"/>
      <c r="O2059" s="13">
        <v>0.1</v>
      </c>
      <c r="P2059" s="18">
        <v>5009.5920000000006</v>
      </c>
      <c r="Q2059" s="4">
        <f t="shared" si="213"/>
        <v>2730.3694264823766</v>
      </c>
      <c r="R2059" s="4">
        <f t="shared" si="214"/>
        <v>1201.3625476522457</v>
      </c>
      <c r="S2059" s="16">
        <v>0</v>
      </c>
      <c r="T2059" s="2">
        <f t="shared" si="212"/>
        <v>1529.006878830131</v>
      </c>
    </row>
    <row r="2060" spans="1:20" x14ac:dyDescent="0.25">
      <c r="A2060" s="22" t="s">
        <v>990</v>
      </c>
      <c r="B2060" s="5" t="s">
        <v>1177</v>
      </c>
      <c r="C2060" s="5" t="s">
        <v>1178</v>
      </c>
      <c r="D2060" s="5" t="s">
        <v>1336</v>
      </c>
      <c r="E2060" s="5" t="s">
        <v>1352</v>
      </c>
      <c r="F2060" s="5" t="s">
        <v>1904</v>
      </c>
      <c r="G2060" s="5" t="s">
        <v>1905</v>
      </c>
      <c r="H2060" s="5" t="s">
        <v>1393</v>
      </c>
      <c r="I2060" s="5" t="s">
        <v>1177</v>
      </c>
      <c r="J2060" s="5" t="s">
        <v>1178</v>
      </c>
      <c r="K2060" s="5" t="s">
        <v>1336</v>
      </c>
      <c r="L2060" s="5" t="s">
        <v>1352</v>
      </c>
      <c r="M2060" s="15"/>
      <c r="N2060" s="15"/>
      <c r="O2060" s="13">
        <v>0.25</v>
      </c>
      <c r="P2060" s="18">
        <v>300.80749999999995</v>
      </c>
      <c r="Q2060" s="4">
        <f t="shared" si="213"/>
        <v>163.9486012546725</v>
      </c>
      <c r="R2060" s="4">
        <f t="shared" si="214"/>
        <v>72.137384552055906</v>
      </c>
      <c r="S2060" s="16">
        <v>0</v>
      </c>
      <c r="T2060" s="2">
        <f t="shared" si="212"/>
        <v>91.811216702616591</v>
      </c>
    </row>
    <row r="2061" spans="1:20" x14ac:dyDescent="0.25">
      <c r="A2061" s="22" t="s">
        <v>990</v>
      </c>
      <c r="B2061" s="5" t="s">
        <v>1177</v>
      </c>
      <c r="C2061" s="5" t="s">
        <v>1178</v>
      </c>
      <c r="D2061" s="5" t="s">
        <v>1336</v>
      </c>
      <c r="E2061" s="5" t="s">
        <v>1352</v>
      </c>
      <c r="F2061" s="5" t="s">
        <v>1931</v>
      </c>
      <c r="G2061" s="5" t="s">
        <v>1932</v>
      </c>
      <c r="H2061" s="5" t="s">
        <v>1402</v>
      </c>
      <c r="I2061" s="5" t="s">
        <v>1177</v>
      </c>
      <c r="J2061" s="5" t="s">
        <v>1178</v>
      </c>
      <c r="K2061" s="5" t="s">
        <v>1336</v>
      </c>
      <c r="L2061" s="5" t="s">
        <v>1352</v>
      </c>
      <c r="M2061" s="15"/>
      <c r="N2061" s="15"/>
      <c r="O2061" s="13">
        <v>0.25</v>
      </c>
      <c r="P2061" s="18">
        <v>300.80749999999995</v>
      </c>
      <c r="Q2061" s="4">
        <f t="shared" si="213"/>
        <v>163.9486012546725</v>
      </c>
      <c r="R2061" s="4">
        <f t="shared" si="214"/>
        <v>72.137384552055906</v>
      </c>
      <c r="S2061" s="16">
        <v>0</v>
      </c>
      <c r="T2061" s="2">
        <f t="shared" si="212"/>
        <v>91.811216702616591</v>
      </c>
    </row>
    <row r="2062" spans="1:20" x14ac:dyDescent="0.25">
      <c r="A2062" s="22" t="s">
        <v>990</v>
      </c>
      <c r="B2062" s="5" t="s">
        <v>1177</v>
      </c>
      <c r="C2062" s="5" t="s">
        <v>1178</v>
      </c>
      <c r="D2062" s="5" t="s">
        <v>1336</v>
      </c>
      <c r="E2062" s="5" t="s">
        <v>1352</v>
      </c>
      <c r="F2062" s="5" t="s">
        <v>1933</v>
      </c>
      <c r="G2062" s="5" t="s">
        <v>1934</v>
      </c>
      <c r="H2062" s="5" t="s">
        <v>1402</v>
      </c>
      <c r="I2062" s="5" t="s">
        <v>1177</v>
      </c>
      <c r="J2062" s="5" t="s">
        <v>1178</v>
      </c>
      <c r="K2062" s="5" t="s">
        <v>1336</v>
      </c>
      <c r="L2062" s="5" t="s">
        <v>1352</v>
      </c>
      <c r="M2062" s="15"/>
      <c r="N2062" s="15"/>
      <c r="O2062" s="13">
        <v>0.25</v>
      </c>
      <c r="P2062" s="18">
        <v>300.80749999999995</v>
      </c>
      <c r="Q2062" s="4">
        <f t="shared" si="213"/>
        <v>163.9486012546725</v>
      </c>
      <c r="R2062" s="4">
        <f t="shared" si="214"/>
        <v>72.137384552055906</v>
      </c>
      <c r="S2062" s="16">
        <v>0</v>
      </c>
      <c r="T2062" s="2">
        <f t="shared" si="212"/>
        <v>91.811216702616591</v>
      </c>
    </row>
    <row r="2063" spans="1:20" x14ac:dyDescent="0.25">
      <c r="A2063" s="22" t="s">
        <v>990</v>
      </c>
      <c r="B2063" s="5" t="s">
        <v>1177</v>
      </c>
      <c r="C2063" s="5" t="s">
        <v>1178</v>
      </c>
      <c r="D2063" s="5" t="s">
        <v>1336</v>
      </c>
      <c r="E2063" s="5" t="s">
        <v>1352</v>
      </c>
      <c r="F2063" s="5" t="s">
        <v>2149</v>
      </c>
      <c r="G2063" s="5" t="s">
        <v>2150</v>
      </c>
      <c r="H2063" s="5" t="s">
        <v>1402</v>
      </c>
      <c r="I2063" s="5" t="s">
        <v>1177</v>
      </c>
      <c r="J2063" s="5" t="s">
        <v>1178</v>
      </c>
      <c r="K2063" s="5" t="s">
        <v>1336</v>
      </c>
      <c r="L2063" s="5" t="s">
        <v>1352</v>
      </c>
      <c r="M2063" s="15"/>
      <c r="N2063" s="15"/>
      <c r="O2063" s="13">
        <v>0.25</v>
      </c>
      <c r="P2063" s="18">
        <v>300.80749999999995</v>
      </c>
      <c r="Q2063" s="4">
        <f t="shared" si="213"/>
        <v>163.9486012546725</v>
      </c>
      <c r="R2063" s="4">
        <f t="shared" si="214"/>
        <v>72.137384552055906</v>
      </c>
      <c r="S2063" s="16">
        <v>0</v>
      </c>
      <c r="T2063" s="2">
        <f t="shared" si="212"/>
        <v>91.811216702616591</v>
      </c>
    </row>
    <row r="2064" spans="1:20" x14ac:dyDescent="0.25">
      <c r="A2064" s="22" t="s">
        <v>991</v>
      </c>
      <c r="B2064" s="5" t="s">
        <v>1161</v>
      </c>
      <c r="C2064" s="5" t="s">
        <v>1162</v>
      </c>
      <c r="D2064" s="5" t="s">
        <v>1348</v>
      </c>
      <c r="E2064" s="5" t="s">
        <v>1349</v>
      </c>
      <c r="F2064" s="5" t="s">
        <v>1585</v>
      </c>
      <c r="G2064" s="5" t="s">
        <v>1586</v>
      </c>
      <c r="H2064" s="5" t="s">
        <v>1393</v>
      </c>
      <c r="I2064" s="5" t="s">
        <v>1161</v>
      </c>
      <c r="J2064" s="5" t="s">
        <v>1162</v>
      </c>
      <c r="K2064" s="5" t="s">
        <v>1348</v>
      </c>
      <c r="L2064" s="5" t="s">
        <v>1407</v>
      </c>
      <c r="M2064" s="15"/>
      <c r="N2064" s="15"/>
      <c r="O2064" s="13">
        <v>1</v>
      </c>
      <c r="P2064" s="18">
        <v>-4462.8599999999997</v>
      </c>
      <c r="Q2064" s="4">
        <f t="shared" si="213"/>
        <v>-2432.3850123265802</v>
      </c>
      <c r="R2064" s="4">
        <f t="shared" si="214"/>
        <v>-1070.2494054236952</v>
      </c>
      <c r="S2064" s="16">
        <v>0</v>
      </c>
      <c r="T2064" s="2">
        <f t="shared" si="212"/>
        <v>-1362.135606902885</v>
      </c>
    </row>
    <row r="2065" spans="1:20" x14ac:dyDescent="0.25">
      <c r="A2065" s="22" t="s">
        <v>992</v>
      </c>
      <c r="B2065" s="5" t="s">
        <v>1161</v>
      </c>
      <c r="C2065" s="5" t="s">
        <v>1162</v>
      </c>
      <c r="D2065" s="5" t="s">
        <v>1348</v>
      </c>
      <c r="E2065" s="5" t="s">
        <v>1349</v>
      </c>
      <c r="F2065" s="5" t="s">
        <v>1585</v>
      </c>
      <c r="G2065" s="5" t="s">
        <v>1586</v>
      </c>
      <c r="H2065" s="5" t="s">
        <v>1393</v>
      </c>
      <c r="I2065" s="5" t="s">
        <v>1161</v>
      </c>
      <c r="J2065" s="5" t="s">
        <v>1162</v>
      </c>
      <c r="K2065" s="5" t="s">
        <v>1348</v>
      </c>
      <c r="L2065" s="5" t="s">
        <v>1407</v>
      </c>
      <c r="M2065" s="15"/>
      <c r="N2065" s="15"/>
      <c r="O2065" s="13">
        <v>1</v>
      </c>
      <c r="P2065" s="18">
        <v>16660.920000000002</v>
      </c>
      <c r="Q2065" s="4">
        <f t="shared" si="213"/>
        <v>9080.6729540187625</v>
      </c>
      <c r="R2065" s="4">
        <f t="shared" si="214"/>
        <v>3995.4960997682556</v>
      </c>
      <c r="S2065" s="16">
        <v>0</v>
      </c>
      <c r="T2065" s="2">
        <f t="shared" si="212"/>
        <v>5085.1768542505069</v>
      </c>
    </row>
    <row r="2066" spans="1:20" x14ac:dyDescent="0.25">
      <c r="A2066" s="22" t="s">
        <v>993</v>
      </c>
      <c r="B2066" s="5" t="s">
        <v>1177</v>
      </c>
      <c r="C2066" s="5" t="s">
        <v>1178</v>
      </c>
      <c r="D2066" s="5" t="s">
        <v>1336</v>
      </c>
      <c r="E2066" s="5" t="s">
        <v>1352</v>
      </c>
      <c r="F2066" s="5" t="s">
        <v>2163</v>
      </c>
      <c r="G2066" s="5" t="s">
        <v>2164</v>
      </c>
      <c r="H2066" s="5" t="s">
        <v>1393</v>
      </c>
      <c r="I2066" s="5" t="s">
        <v>1177</v>
      </c>
      <c r="J2066" s="5" t="s">
        <v>1178</v>
      </c>
      <c r="K2066" s="5" t="s">
        <v>1336</v>
      </c>
      <c r="L2066" s="5" t="s">
        <v>1352</v>
      </c>
      <c r="M2066" s="15"/>
      <c r="N2066" s="15"/>
      <c r="O2066" s="13">
        <v>1</v>
      </c>
      <c r="P2066" s="18">
        <v>-265.14999999999998</v>
      </c>
      <c r="Q2066" s="4">
        <f t="shared" si="213"/>
        <v>-144.51425454045</v>
      </c>
      <c r="R2066" s="4">
        <f t="shared" si="214"/>
        <v>-63.586271997798001</v>
      </c>
      <c r="S2066" s="16">
        <v>0</v>
      </c>
      <c r="T2066" s="2">
        <f t="shared" si="212"/>
        <v>-80.927982542651989</v>
      </c>
    </row>
    <row r="2067" spans="1:20" x14ac:dyDescent="0.25">
      <c r="A2067" s="22" t="s">
        <v>994</v>
      </c>
      <c r="B2067" s="5" t="s">
        <v>1173</v>
      </c>
      <c r="C2067" s="5" t="s">
        <v>1174</v>
      </c>
      <c r="D2067" s="5" t="s">
        <v>1336</v>
      </c>
      <c r="E2067" s="5" t="s">
        <v>1352</v>
      </c>
      <c r="F2067" s="5" t="s">
        <v>2356</v>
      </c>
      <c r="G2067" s="5" t="s">
        <v>2357</v>
      </c>
      <c r="H2067" s="5" t="s">
        <v>1393</v>
      </c>
      <c r="I2067" s="5" t="s">
        <v>1173</v>
      </c>
      <c r="J2067" s="5" t="s">
        <v>1174</v>
      </c>
      <c r="K2067" s="5" t="s">
        <v>1336</v>
      </c>
      <c r="L2067" s="5" t="s">
        <v>1352</v>
      </c>
      <c r="M2067" s="15"/>
      <c r="N2067" s="15"/>
      <c r="O2067" s="13">
        <v>1</v>
      </c>
      <c r="P2067" s="18">
        <v>1867.02</v>
      </c>
      <c r="Q2067" s="4">
        <f t="shared" si="213"/>
        <v>1017.5787422670601</v>
      </c>
      <c r="R2067" s="4">
        <f t="shared" si="214"/>
        <v>447.73464659750641</v>
      </c>
      <c r="S2067" s="16">
        <v>0</v>
      </c>
      <c r="T2067" s="2">
        <f t="shared" si="212"/>
        <v>569.84409566955367</v>
      </c>
    </row>
    <row r="2068" spans="1:20" x14ac:dyDescent="0.25">
      <c r="A2068" s="22" t="s">
        <v>995</v>
      </c>
      <c r="B2068" s="5" t="s">
        <v>1155</v>
      </c>
      <c r="C2068" s="5" t="s">
        <v>1156</v>
      </c>
      <c r="D2068" s="5" t="s">
        <v>1336</v>
      </c>
      <c r="E2068" s="5" t="s">
        <v>1352</v>
      </c>
      <c r="F2068" s="5" t="s">
        <v>1427</v>
      </c>
      <c r="G2068" s="5" t="s">
        <v>1428</v>
      </c>
      <c r="H2068" s="5" t="s">
        <v>1393</v>
      </c>
      <c r="I2068" s="5" t="s">
        <v>1155</v>
      </c>
      <c r="J2068" s="5" t="s">
        <v>1156</v>
      </c>
      <c r="K2068" s="5" t="s">
        <v>1336</v>
      </c>
      <c r="L2068" s="5" t="s">
        <v>1352</v>
      </c>
      <c r="M2068" s="15"/>
      <c r="N2068" s="15"/>
      <c r="O2068" s="13">
        <v>1</v>
      </c>
      <c r="P2068" s="18">
        <v>1139.1199999999997</v>
      </c>
      <c r="Q2068" s="4">
        <f t="shared" si="213"/>
        <v>620.85264051335992</v>
      </c>
      <c r="R2068" s="4">
        <f t="shared" si="214"/>
        <v>273.17516182587838</v>
      </c>
      <c r="S2068" s="16">
        <v>0</v>
      </c>
      <c r="T2068" s="2">
        <f t="shared" si="212"/>
        <v>347.67747868748154</v>
      </c>
    </row>
    <row r="2069" spans="1:20" x14ac:dyDescent="0.25">
      <c r="A2069" s="22" t="s">
        <v>996</v>
      </c>
      <c r="B2069" s="5" t="s">
        <v>1173</v>
      </c>
      <c r="C2069" s="5" t="s">
        <v>1174</v>
      </c>
      <c r="D2069" s="5" t="s">
        <v>1336</v>
      </c>
      <c r="E2069" s="5" t="s">
        <v>1352</v>
      </c>
      <c r="F2069" s="5" t="s">
        <v>1617</v>
      </c>
      <c r="G2069" s="5" t="s">
        <v>1618</v>
      </c>
      <c r="H2069" s="5" t="s">
        <v>1402</v>
      </c>
      <c r="I2069" s="5" t="s">
        <v>1181</v>
      </c>
      <c r="J2069" s="5" t="s">
        <v>1182</v>
      </c>
      <c r="K2069" s="5" t="s">
        <v>1346</v>
      </c>
      <c r="L2069" s="5" t="s">
        <v>1395</v>
      </c>
      <c r="M2069" s="15"/>
      <c r="N2069" s="15"/>
      <c r="O2069" s="13">
        <v>0.25</v>
      </c>
      <c r="P2069" s="18">
        <v>223.53000000000003</v>
      </c>
      <c r="Q2069" s="4">
        <f t="shared" si="213"/>
        <v>121.83017656959002</v>
      </c>
      <c r="R2069" s="4">
        <f t="shared" si="214"/>
        <v>53.605277690619609</v>
      </c>
      <c r="S2069" s="16">
        <v>0</v>
      </c>
      <c r="T2069" s="2">
        <f t="shared" si="212"/>
        <v>68.224898878970407</v>
      </c>
    </row>
    <row r="2070" spans="1:20" x14ac:dyDescent="0.25">
      <c r="A2070" s="22" t="s">
        <v>996</v>
      </c>
      <c r="B2070" s="5" t="s">
        <v>1173</v>
      </c>
      <c r="C2070" s="5" t="s">
        <v>1174</v>
      </c>
      <c r="D2070" s="5" t="s">
        <v>1336</v>
      </c>
      <c r="E2070" s="5" t="s">
        <v>1352</v>
      </c>
      <c r="F2070" s="5" t="s">
        <v>1482</v>
      </c>
      <c r="G2070" s="5" t="s">
        <v>1483</v>
      </c>
      <c r="H2070" s="5" t="s">
        <v>1393</v>
      </c>
      <c r="I2070" s="5" t="s">
        <v>1173</v>
      </c>
      <c r="J2070" s="5" t="s">
        <v>1174</v>
      </c>
      <c r="K2070" s="5" t="s">
        <v>1336</v>
      </c>
      <c r="L2070" s="5" t="s">
        <v>1352</v>
      </c>
      <c r="M2070" s="15"/>
      <c r="N2070" s="15"/>
      <c r="O2070" s="13">
        <v>0.65</v>
      </c>
      <c r="P2070" s="18">
        <v>581.17800000000011</v>
      </c>
      <c r="Q2070" s="4">
        <f t="shared" si="213"/>
        <v>316.75845908093407</v>
      </c>
      <c r="R2070" s="4">
        <f t="shared" si="214"/>
        <v>139.37372199561099</v>
      </c>
      <c r="S2070" s="16">
        <v>0</v>
      </c>
      <c r="T2070" s="2">
        <f t="shared" si="212"/>
        <v>177.38473708532308</v>
      </c>
    </row>
    <row r="2071" spans="1:20" x14ac:dyDescent="0.25">
      <c r="A2071" s="22" t="s">
        <v>996</v>
      </c>
      <c r="B2071" s="5" t="s">
        <v>1173</v>
      </c>
      <c r="C2071" s="5" t="s">
        <v>1174</v>
      </c>
      <c r="D2071" s="5" t="s">
        <v>1336</v>
      </c>
      <c r="E2071" s="5" t="s">
        <v>1352</v>
      </c>
      <c r="F2071" s="5" t="s">
        <v>2509</v>
      </c>
      <c r="G2071" s="5" t="s">
        <v>2510</v>
      </c>
      <c r="H2071" s="5" t="s">
        <v>1402</v>
      </c>
      <c r="I2071" s="5" t="s">
        <v>1141</v>
      </c>
      <c r="J2071" s="5" t="s">
        <v>1142</v>
      </c>
      <c r="K2071" s="5" t="s">
        <v>1336</v>
      </c>
      <c r="L2071" s="5" t="s">
        <v>1352</v>
      </c>
      <c r="M2071" s="15"/>
      <c r="N2071" s="15"/>
      <c r="O2071" s="13">
        <v>0.1</v>
      </c>
      <c r="P2071" s="18">
        <v>89.41200000000002</v>
      </c>
      <c r="Q2071" s="4">
        <f t="shared" si="213"/>
        <v>48.732070627836016</v>
      </c>
      <c r="R2071" s="4">
        <f t="shared" si="214"/>
        <v>21.442111076247848</v>
      </c>
      <c r="S2071" s="16">
        <v>0</v>
      </c>
      <c r="T2071" s="2">
        <f t="shared" si="212"/>
        <v>27.289959551588169</v>
      </c>
    </row>
    <row r="2072" spans="1:20" x14ac:dyDescent="0.25">
      <c r="A2072" s="22" t="s">
        <v>997</v>
      </c>
      <c r="B2072" s="5" t="s">
        <v>1221</v>
      </c>
      <c r="C2072" s="5" t="s">
        <v>1222</v>
      </c>
      <c r="D2072" s="5" t="s">
        <v>1363</v>
      </c>
      <c r="E2072" s="5" t="s">
        <v>1349</v>
      </c>
      <c r="F2072" s="5" t="s">
        <v>2038</v>
      </c>
      <c r="G2072" s="5" t="s">
        <v>2039</v>
      </c>
      <c r="H2072" s="5" t="s">
        <v>1393</v>
      </c>
      <c r="I2072" s="5" t="s">
        <v>1221</v>
      </c>
      <c r="J2072" s="5" t="s">
        <v>1222</v>
      </c>
      <c r="K2072" s="5" t="s">
        <v>1363</v>
      </c>
      <c r="L2072" s="5" t="s">
        <v>1407</v>
      </c>
      <c r="M2072" s="15"/>
      <c r="N2072" s="15"/>
      <c r="O2072" s="13">
        <v>1</v>
      </c>
      <c r="P2072" s="18">
        <v>8017.7699999999995</v>
      </c>
      <c r="Q2072" s="4">
        <f t="shared" si="213"/>
        <v>4369.9115769443097</v>
      </c>
      <c r="R2072" s="4">
        <f t="shared" si="214"/>
        <v>1922.7610938554963</v>
      </c>
      <c r="S2072" s="16">
        <v>0</v>
      </c>
      <c r="T2072" s="2">
        <f t="shared" si="212"/>
        <v>2447.1504830888134</v>
      </c>
    </row>
    <row r="2073" spans="1:20" x14ac:dyDescent="0.25">
      <c r="A2073" s="22" t="s">
        <v>998</v>
      </c>
      <c r="B2073" s="5" t="s">
        <v>1141</v>
      </c>
      <c r="C2073" s="5" t="s">
        <v>1142</v>
      </c>
      <c r="D2073" s="5" t="s">
        <v>1336</v>
      </c>
      <c r="E2073" s="5" t="s">
        <v>1352</v>
      </c>
      <c r="F2073" s="5" t="s">
        <v>1403</v>
      </c>
      <c r="G2073" s="5" t="s">
        <v>1404</v>
      </c>
      <c r="H2073" s="5" t="s">
        <v>1393</v>
      </c>
      <c r="I2073" s="5" t="s">
        <v>1141</v>
      </c>
      <c r="J2073" s="5" t="s">
        <v>1142</v>
      </c>
      <c r="K2073" s="5" t="s">
        <v>1336</v>
      </c>
      <c r="L2073" s="5" t="s">
        <v>1352</v>
      </c>
      <c r="M2073" s="15"/>
      <c r="N2073" s="15"/>
      <c r="O2073" s="13">
        <v>1</v>
      </c>
      <c r="P2073" s="18">
        <v>3528.6</v>
      </c>
      <c r="Q2073" s="4">
        <f t="shared" si="213"/>
        <v>1923.1868699658</v>
      </c>
      <c r="R2073" s="4">
        <f t="shared" si="214"/>
        <v>846.20222278495203</v>
      </c>
      <c r="S2073" s="16">
        <v>0</v>
      </c>
      <c r="T2073" s="2">
        <f t="shared" si="212"/>
        <v>1076.984647180848</v>
      </c>
    </row>
    <row r="2074" spans="1:20" x14ac:dyDescent="0.25">
      <c r="A2074" s="22" t="s">
        <v>999</v>
      </c>
      <c r="B2074" s="5" t="s">
        <v>1139</v>
      </c>
      <c r="C2074" s="5" t="s">
        <v>1325</v>
      </c>
      <c r="D2074" s="5" t="s">
        <v>1353</v>
      </c>
      <c r="E2074" s="5" t="s">
        <v>1354</v>
      </c>
      <c r="F2074" s="5" t="s">
        <v>2511</v>
      </c>
      <c r="G2074" s="5" t="s">
        <v>2512</v>
      </c>
      <c r="H2074" s="5" t="s">
        <v>1393</v>
      </c>
      <c r="I2074" s="5" t="s">
        <v>1139</v>
      </c>
      <c r="J2074" s="5" t="s">
        <v>1140</v>
      </c>
      <c r="K2074" s="5" t="s">
        <v>1353</v>
      </c>
      <c r="L2074" s="5" t="s">
        <v>1399</v>
      </c>
      <c r="M2074" s="15"/>
      <c r="N2074" s="15"/>
      <c r="O2074" s="13">
        <v>1</v>
      </c>
      <c r="P2074" s="18">
        <v>10285.41</v>
      </c>
      <c r="Q2074" s="4">
        <f t="shared" si="213"/>
        <v>5605.8395579592307</v>
      </c>
      <c r="R2074" s="4">
        <f t="shared" si="214"/>
        <v>2466.5694055020617</v>
      </c>
      <c r="S2074" s="16">
        <v>0</v>
      </c>
      <c r="T2074" s="2">
        <f t="shared" si="212"/>
        <v>3139.2701524571689</v>
      </c>
    </row>
    <row r="2075" spans="1:20" x14ac:dyDescent="0.25">
      <c r="A2075" s="22" t="s">
        <v>1000</v>
      </c>
      <c r="B2075" s="5" t="s">
        <v>1155</v>
      </c>
      <c r="C2075" s="5" t="s">
        <v>1156</v>
      </c>
      <c r="D2075" s="5" t="s">
        <v>1336</v>
      </c>
      <c r="E2075" s="5" t="s">
        <v>1352</v>
      </c>
      <c r="F2075" s="8" t="s">
        <v>1519</v>
      </c>
      <c r="G2075" s="5" t="s">
        <v>1520</v>
      </c>
      <c r="H2075" s="5" t="s">
        <v>1393</v>
      </c>
      <c r="I2075" s="5" t="s">
        <v>1155</v>
      </c>
      <c r="J2075" s="5" t="s">
        <v>1156</v>
      </c>
      <c r="K2075" s="5" t="s">
        <v>1336</v>
      </c>
      <c r="L2075" s="5" t="s">
        <v>1352</v>
      </c>
      <c r="M2075" s="15"/>
      <c r="N2075" s="15"/>
      <c r="O2075" s="13">
        <v>0.5</v>
      </c>
      <c r="P2075" s="18">
        <v>3985.3</v>
      </c>
      <c r="Q2075" s="4">
        <f t="shared" si="213"/>
        <v>2172.1012959459003</v>
      </c>
      <c r="R2075" s="4">
        <f t="shared" si="214"/>
        <v>955.72457021619618</v>
      </c>
      <c r="S2075" s="16">
        <v>0</v>
      </c>
      <c r="T2075" s="2">
        <f t="shared" si="212"/>
        <v>1216.376725729704</v>
      </c>
    </row>
    <row r="2076" spans="1:20" x14ac:dyDescent="0.25">
      <c r="A2076" s="22" t="s">
        <v>1000</v>
      </c>
      <c r="B2076" s="5" t="s">
        <v>1155</v>
      </c>
      <c r="C2076" s="5" t="s">
        <v>1156</v>
      </c>
      <c r="D2076" s="5" t="s">
        <v>1336</v>
      </c>
      <c r="E2076" s="5" t="s">
        <v>1352</v>
      </c>
      <c r="F2076" s="8" t="s">
        <v>1521</v>
      </c>
      <c r="G2076" s="5" t="s">
        <v>1522</v>
      </c>
      <c r="H2076" s="5" t="s">
        <v>1402</v>
      </c>
      <c r="I2076" s="5" t="s">
        <v>1155</v>
      </c>
      <c r="J2076" s="5" t="s">
        <v>1156</v>
      </c>
      <c r="K2076" s="5" t="s">
        <v>1336</v>
      </c>
      <c r="L2076" s="5" t="s">
        <v>1352</v>
      </c>
      <c r="M2076" s="15"/>
      <c r="N2076" s="15"/>
      <c r="O2076" s="13">
        <v>0.5</v>
      </c>
      <c r="P2076" s="18">
        <v>3985.3</v>
      </c>
      <c r="Q2076" s="4">
        <f t="shared" si="213"/>
        <v>2172.1012959459003</v>
      </c>
      <c r="R2076" s="4">
        <f t="shared" si="214"/>
        <v>955.72457021619618</v>
      </c>
      <c r="S2076" s="16">
        <v>0</v>
      </c>
      <c r="T2076" s="2">
        <f t="shared" si="212"/>
        <v>1216.376725729704</v>
      </c>
    </row>
    <row r="2077" spans="1:20" x14ac:dyDescent="0.25">
      <c r="A2077" s="22" t="s">
        <v>1001</v>
      </c>
      <c r="B2077" s="5" t="s">
        <v>1169</v>
      </c>
      <c r="C2077" s="5" t="s">
        <v>1170</v>
      </c>
      <c r="D2077" s="5" t="s">
        <v>1348</v>
      </c>
      <c r="E2077" s="5" t="s">
        <v>1349</v>
      </c>
      <c r="F2077" s="5" t="s">
        <v>1789</v>
      </c>
      <c r="G2077" s="5" t="s">
        <v>1790</v>
      </c>
      <c r="H2077" s="5" t="s">
        <v>1393</v>
      </c>
      <c r="I2077" s="5" t="s">
        <v>1169</v>
      </c>
      <c r="J2077" s="5" t="s">
        <v>1170</v>
      </c>
      <c r="K2077" s="5" t="s">
        <v>1348</v>
      </c>
      <c r="L2077" s="5" t="s">
        <v>1407</v>
      </c>
      <c r="M2077" s="15"/>
      <c r="N2077" s="15"/>
      <c r="O2077" s="13">
        <v>1</v>
      </c>
      <c r="P2077" s="18">
        <v>1291.47</v>
      </c>
      <c r="Q2077" s="4">
        <f t="shared" si="213"/>
        <v>703.88770247541004</v>
      </c>
      <c r="R2077" s="4">
        <f t="shared" si="214"/>
        <v>309.71058908918042</v>
      </c>
      <c r="S2077" s="16">
        <v>0</v>
      </c>
      <c r="T2077" s="2">
        <f t="shared" si="212"/>
        <v>394.17711338622962</v>
      </c>
    </row>
    <row r="2078" spans="1:20" x14ac:dyDescent="0.25">
      <c r="A2078" s="22" t="s">
        <v>1002</v>
      </c>
      <c r="B2078" s="5" t="s">
        <v>1183</v>
      </c>
      <c r="C2078" s="5" t="s">
        <v>1184</v>
      </c>
      <c r="D2078" s="5" t="s">
        <v>1361</v>
      </c>
      <c r="E2078" s="5" t="s">
        <v>1362</v>
      </c>
      <c r="F2078" s="5" t="s">
        <v>1621</v>
      </c>
      <c r="G2078" s="5" t="s">
        <v>1622</v>
      </c>
      <c r="H2078" s="5" t="s">
        <v>1393</v>
      </c>
      <c r="I2078" s="5" t="s">
        <v>1183</v>
      </c>
      <c r="J2078" s="5" t="s">
        <v>1184</v>
      </c>
      <c r="K2078" s="5" t="s">
        <v>1361</v>
      </c>
      <c r="L2078" s="5" t="s">
        <v>1486</v>
      </c>
      <c r="M2078" s="15"/>
      <c r="N2078" s="15"/>
      <c r="O2078" s="13">
        <v>1</v>
      </c>
      <c r="P2078" s="18">
        <v>18161.98</v>
      </c>
      <c r="Q2078" s="4">
        <f t="shared" si="213"/>
        <v>9898.7931385199408</v>
      </c>
      <c r="R2078" s="4">
        <f t="shared" si="214"/>
        <v>4355.4689809487736</v>
      </c>
      <c r="S2078" s="16">
        <v>0</v>
      </c>
      <c r="T2078" s="2">
        <f t="shared" si="212"/>
        <v>5543.3241575711672</v>
      </c>
    </row>
    <row r="2079" spans="1:20" x14ac:dyDescent="0.25">
      <c r="A2079" s="22" t="s">
        <v>1003</v>
      </c>
      <c r="B2079" s="5" t="s">
        <v>1163</v>
      </c>
      <c r="C2079" s="5" t="s">
        <v>1164</v>
      </c>
      <c r="D2079" s="5" t="s">
        <v>1348</v>
      </c>
      <c r="E2079" s="5" t="s">
        <v>1349</v>
      </c>
      <c r="F2079" s="5" t="s">
        <v>2078</v>
      </c>
      <c r="G2079" s="5" t="s">
        <v>2079</v>
      </c>
      <c r="H2079" s="5" t="s">
        <v>1398</v>
      </c>
      <c r="I2079" s="5" t="s">
        <v>1163</v>
      </c>
      <c r="J2079" s="14" t="s">
        <v>1164</v>
      </c>
      <c r="K2079" s="5" t="s">
        <v>1348</v>
      </c>
      <c r="L2079" s="5" t="s">
        <v>1407</v>
      </c>
      <c r="M2079" s="15"/>
      <c r="N2079" s="15"/>
      <c r="O2079" s="13">
        <v>7.0000000000000007E-2</v>
      </c>
      <c r="P2079" s="18">
        <v>6028.1137000000008</v>
      </c>
      <c r="Q2079" s="4">
        <f t="shared" si="213"/>
        <v>3285.4925802020516</v>
      </c>
      <c r="R2079" s="4">
        <f t="shared" si="214"/>
        <v>1445.6167352889026</v>
      </c>
      <c r="S2079" s="16">
        <v>0</v>
      </c>
      <c r="T2079" s="2">
        <f t="shared" si="212"/>
        <v>1839.875844913149</v>
      </c>
    </row>
    <row r="2080" spans="1:20" x14ac:dyDescent="0.25">
      <c r="A2080" s="22" t="s">
        <v>1003</v>
      </c>
      <c r="B2080" s="5" t="s">
        <v>1163</v>
      </c>
      <c r="C2080" s="5" t="s">
        <v>1164</v>
      </c>
      <c r="D2080" s="5" t="s">
        <v>1348</v>
      </c>
      <c r="E2080" s="5" t="s">
        <v>1349</v>
      </c>
      <c r="F2080" s="5" t="s">
        <v>2078</v>
      </c>
      <c r="G2080" s="5" t="s">
        <v>2079</v>
      </c>
      <c r="H2080" s="5" t="s">
        <v>1398</v>
      </c>
      <c r="I2080" s="5" t="s">
        <v>1197</v>
      </c>
      <c r="J2080" s="5" t="s">
        <v>1198</v>
      </c>
      <c r="K2080" s="5" t="s">
        <v>1359</v>
      </c>
      <c r="L2080" s="5" t="s">
        <v>1394</v>
      </c>
      <c r="M2080" s="5" t="s">
        <v>1348</v>
      </c>
      <c r="N2080" s="5" t="s">
        <v>2589</v>
      </c>
      <c r="O2080" s="13">
        <v>7.0000000000000007E-2</v>
      </c>
      <c r="P2080" s="18">
        <v>6028.1137000000008</v>
      </c>
      <c r="Q2080" s="4">
        <f t="shared" si="213"/>
        <v>3285.4925802020516</v>
      </c>
      <c r="R2080" s="4"/>
      <c r="S2080" s="4">
        <f>Q2080</f>
        <v>3285.4925802020516</v>
      </c>
      <c r="T2080" s="1"/>
    </row>
    <row r="2081" spans="1:20" x14ac:dyDescent="0.25">
      <c r="A2081" s="22" t="s">
        <v>1003</v>
      </c>
      <c r="B2081" s="5" t="s">
        <v>1163</v>
      </c>
      <c r="C2081" s="5" t="s">
        <v>1164</v>
      </c>
      <c r="D2081" s="5" t="s">
        <v>1348</v>
      </c>
      <c r="E2081" s="5" t="s">
        <v>1349</v>
      </c>
      <c r="F2081" s="5" t="s">
        <v>1557</v>
      </c>
      <c r="G2081" s="5" t="s">
        <v>1558</v>
      </c>
      <c r="H2081" s="5" t="s">
        <v>1393</v>
      </c>
      <c r="I2081" s="5" t="s">
        <v>1163</v>
      </c>
      <c r="J2081" s="14" t="s">
        <v>1164</v>
      </c>
      <c r="K2081" s="5" t="s">
        <v>1348</v>
      </c>
      <c r="L2081" s="5" t="s">
        <v>1407</v>
      </c>
      <c r="M2081" s="15"/>
      <c r="N2081" s="15"/>
      <c r="O2081" s="13">
        <v>0.28000000000000003</v>
      </c>
      <c r="P2081" s="18">
        <v>24112.454800000003</v>
      </c>
      <c r="Q2081" s="4">
        <f t="shared" si="213"/>
        <v>13141.970320808206</v>
      </c>
      <c r="R2081" s="4">
        <f t="shared" si="214"/>
        <v>5782.4669411556106</v>
      </c>
      <c r="S2081" s="16">
        <v>0</v>
      </c>
      <c r="T2081" s="2">
        <f>Q2081-R2081</f>
        <v>7359.5033796525959</v>
      </c>
    </row>
    <row r="2082" spans="1:20" x14ac:dyDescent="0.25">
      <c r="A2082" s="22" t="s">
        <v>1003</v>
      </c>
      <c r="B2082" s="5" t="s">
        <v>1163</v>
      </c>
      <c r="C2082" s="5" t="s">
        <v>1164</v>
      </c>
      <c r="D2082" s="5" t="s">
        <v>1348</v>
      </c>
      <c r="E2082" s="5" t="s">
        <v>1349</v>
      </c>
      <c r="F2082" s="5" t="s">
        <v>1557</v>
      </c>
      <c r="G2082" s="5" t="s">
        <v>1558</v>
      </c>
      <c r="H2082" s="5" t="s">
        <v>1393</v>
      </c>
      <c r="I2082" s="5" t="s">
        <v>1231</v>
      </c>
      <c r="J2082" s="5" t="s">
        <v>1232</v>
      </c>
      <c r="K2082" s="5" t="s">
        <v>1359</v>
      </c>
      <c r="L2082" s="5" t="s">
        <v>1394</v>
      </c>
      <c r="M2082" s="5" t="s">
        <v>1348</v>
      </c>
      <c r="N2082" s="5" t="s">
        <v>2589</v>
      </c>
      <c r="O2082" s="13">
        <v>0.18</v>
      </c>
      <c r="P2082" s="18">
        <v>15500.863799999999</v>
      </c>
      <c r="Q2082" s="4">
        <f t="shared" si="213"/>
        <v>8448.4094919481322</v>
      </c>
      <c r="R2082" s="4"/>
      <c r="S2082" s="4">
        <f t="shared" ref="S2082:S2083" si="215">Q2082</f>
        <v>8448.4094919481322</v>
      </c>
      <c r="T2082" s="1"/>
    </row>
    <row r="2083" spans="1:20" x14ac:dyDescent="0.25">
      <c r="A2083" s="22" t="s">
        <v>1003</v>
      </c>
      <c r="B2083" s="5" t="s">
        <v>1163</v>
      </c>
      <c r="C2083" s="5" t="s">
        <v>1164</v>
      </c>
      <c r="D2083" s="5" t="s">
        <v>1348</v>
      </c>
      <c r="E2083" s="5" t="s">
        <v>1349</v>
      </c>
      <c r="F2083" s="5" t="s">
        <v>1557</v>
      </c>
      <c r="G2083" s="5" t="s">
        <v>1558</v>
      </c>
      <c r="H2083" s="5" t="s">
        <v>1393</v>
      </c>
      <c r="I2083" s="5" t="s">
        <v>1197</v>
      </c>
      <c r="J2083" s="5" t="s">
        <v>1198</v>
      </c>
      <c r="K2083" s="5" t="s">
        <v>1359</v>
      </c>
      <c r="L2083" s="5" t="s">
        <v>1394</v>
      </c>
      <c r="M2083" s="5" t="s">
        <v>1348</v>
      </c>
      <c r="N2083" s="5" t="s">
        <v>2589</v>
      </c>
      <c r="O2083" s="13">
        <v>0.27</v>
      </c>
      <c r="P2083" s="18">
        <v>23251.295700000002</v>
      </c>
      <c r="Q2083" s="4">
        <f t="shared" si="213"/>
        <v>12672.6142379222</v>
      </c>
      <c r="R2083" s="4"/>
      <c r="S2083" s="4">
        <f t="shared" si="215"/>
        <v>12672.6142379222</v>
      </c>
      <c r="T2083" s="1"/>
    </row>
    <row r="2084" spans="1:20" x14ac:dyDescent="0.25">
      <c r="A2084" s="22" t="s">
        <v>1003</v>
      </c>
      <c r="B2084" s="5" t="s">
        <v>1163</v>
      </c>
      <c r="C2084" s="5" t="s">
        <v>1164</v>
      </c>
      <c r="D2084" s="5" t="s">
        <v>1348</v>
      </c>
      <c r="E2084" s="5" t="s">
        <v>1349</v>
      </c>
      <c r="F2084" s="5" t="s">
        <v>1705</v>
      </c>
      <c r="G2084" s="5" t="s">
        <v>1706</v>
      </c>
      <c r="H2084" s="5" t="s">
        <v>1398</v>
      </c>
      <c r="I2084" s="5" t="s">
        <v>1221</v>
      </c>
      <c r="J2084" s="5" t="s">
        <v>1222</v>
      </c>
      <c r="K2084" s="5" t="s">
        <v>1363</v>
      </c>
      <c r="L2084" s="5" t="s">
        <v>1407</v>
      </c>
      <c r="M2084" s="15"/>
      <c r="N2084" s="15"/>
      <c r="O2084" s="13">
        <v>0.04</v>
      </c>
      <c r="P2084" s="18">
        <v>3444.6364000000003</v>
      </c>
      <c r="Q2084" s="4">
        <f t="shared" si="213"/>
        <v>1877.4243315440294</v>
      </c>
      <c r="R2084" s="4">
        <f t="shared" si="214"/>
        <v>826.06670587937299</v>
      </c>
      <c r="S2084" s="16">
        <v>0</v>
      </c>
      <c r="T2084" s="2">
        <f>Q2084-R2084</f>
        <v>1051.3576256646566</v>
      </c>
    </row>
    <row r="2085" spans="1:20" x14ac:dyDescent="0.25">
      <c r="A2085" s="22" t="s">
        <v>1003</v>
      </c>
      <c r="B2085" s="5" t="s">
        <v>1163</v>
      </c>
      <c r="C2085" s="5" t="s">
        <v>1164</v>
      </c>
      <c r="D2085" s="5" t="s">
        <v>1348</v>
      </c>
      <c r="E2085" s="5" t="s">
        <v>1349</v>
      </c>
      <c r="F2085" s="5" t="s">
        <v>1705</v>
      </c>
      <c r="G2085" s="5" t="s">
        <v>1706</v>
      </c>
      <c r="H2085" s="5" t="s">
        <v>1398</v>
      </c>
      <c r="I2085" s="5" t="s">
        <v>1197</v>
      </c>
      <c r="J2085" s="5" t="s">
        <v>1198</v>
      </c>
      <c r="K2085" s="5" t="s">
        <v>1359</v>
      </c>
      <c r="L2085" s="5" t="s">
        <v>1394</v>
      </c>
      <c r="M2085" s="5" t="s">
        <v>1363</v>
      </c>
      <c r="N2085" s="5" t="s">
        <v>2589</v>
      </c>
      <c r="O2085" s="13">
        <v>0.03</v>
      </c>
      <c r="P2085" s="18">
        <v>2583.4773</v>
      </c>
      <c r="Q2085" s="4">
        <f t="shared" si="213"/>
        <v>1408.068248658022</v>
      </c>
      <c r="R2085" s="4"/>
      <c r="S2085" s="4">
        <f>Q2085</f>
        <v>1408.068248658022</v>
      </c>
      <c r="T2085" s="1"/>
    </row>
    <row r="2086" spans="1:20" x14ac:dyDescent="0.25">
      <c r="A2086" s="22" t="s">
        <v>1003</v>
      </c>
      <c r="B2086" s="5" t="s">
        <v>1163</v>
      </c>
      <c r="C2086" s="5" t="s">
        <v>1164</v>
      </c>
      <c r="D2086" s="5" t="s">
        <v>1348</v>
      </c>
      <c r="E2086" s="5" t="s">
        <v>1349</v>
      </c>
      <c r="F2086" s="5" t="s">
        <v>2307</v>
      </c>
      <c r="G2086" s="5" t="s">
        <v>2308</v>
      </c>
      <c r="H2086" s="5" t="s">
        <v>1398</v>
      </c>
      <c r="I2086" s="5" t="s">
        <v>1163</v>
      </c>
      <c r="J2086" s="14" t="s">
        <v>1164</v>
      </c>
      <c r="K2086" s="5" t="s">
        <v>1348</v>
      </c>
      <c r="L2086" s="5" t="s">
        <v>1407</v>
      </c>
      <c r="M2086" s="15"/>
      <c r="N2086" s="15"/>
      <c r="O2086" s="13">
        <v>0.03</v>
      </c>
      <c r="P2086" s="18">
        <v>2583.4773</v>
      </c>
      <c r="Q2086" s="4">
        <f t="shared" si="213"/>
        <v>1408.068248658022</v>
      </c>
      <c r="R2086" s="4">
        <f t="shared" si="214"/>
        <v>619.55002940952966</v>
      </c>
      <c r="S2086" s="16">
        <v>0</v>
      </c>
      <c r="T2086" s="2">
        <f>Q2086-R2086</f>
        <v>788.5182192484923</v>
      </c>
    </row>
    <row r="2087" spans="1:20" x14ac:dyDescent="0.25">
      <c r="A2087" s="22" t="s">
        <v>1003</v>
      </c>
      <c r="B2087" s="5" t="s">
        <v>1163</v>
      </c>
      <c r="C2087" s="5" t="s">
        <v>1164</v>
      </c>
      <c r="D2087" s="5" t="s">
        <v>1348</v>
      </c>
      <c r="E2087" s="5" t="s">
        <v>1349</v>
      </c>
      <c r="F2087" s="5" t="s">
        <v>2307</v>
      </c>
      <c r="G2087" s="5" t="s">
        <v>2308</v>
      </c>
      <c r="H2087" s="5" t="s">
        <v>1398</v>
      </c>
      <c r="I2087" s="5" t="s">
        <v>1197</v>
      </c>
      <c r="J2087" s="5" t="s">
        <v>1198</v>
      </c>
      <c r="K2087" s="5" t="s">
        <v>1359</v>
      </c>
      <c r="L2087" s="5" t="s">
        <v>1394</v>
      </c>
      <c r="M2087" s="5" t="s">
        <v>1348</v>
      </c>
      <c r="N2087" s="5" t="s">
        <v>2589</v>
      </c>
      <c r="O2087" s="13">
        <v>0.03</v>
      </c>
      <c r="P2087" s="18">
        <v>2583.4773</v>
      </c>
      <c r="Q2087" s="4">
        <f t="shared" si="213"/>
        <v>1408.068248658022</v>
      </c>
      <c r="R2087" s="4"/>
      <c r="S2087" s="4">
        <f>Q2087</f>
        <v>1408.068248658022</v>
      </c>
      <c r="T2087" s="1"/>
    </row>
    <row r="2088" spans="1:20" x14ac:dyDescent="0.25">
      <c r="A2088" s="22" t="s">
        <v>1004</v>
      </c>
      <c r="B2088" s="5" t="s">
        <v>1175</v>
      </c>
      <c r="C2088" s="5" t="s">
        <v>1176</v>
      </c>
      <c r="D2088" s="5" t="s">
        <v>1359</v>
      </c>
      <c r="E2088" s="5" t="s">
        <v>1360</v>
      </c>
      <c r="F2088" s="5" t="s">
        <v>2072</v>
      </c>
      <c r="G2088" s="5" t="s">
        <v>2073</v>
      </c>
      <c r="H2088" s="5" t="s">
        <v>1393</v>
      </c>
      <c r="I2088" s="5" t="s">
        <v>1189</v>
      </c>
      <c r="J2088" s="5" t="s">
        <v>1190</v>
      </c>
      <c r="K2088" s="5" t="s">
        <v>1353</v>
      </c>
      <c r="L2088" s="5" t="s">
        <v>1399</v>
      </c>
      <c r="M2088" s="15"/>
      <c r="N2088" s="15"/>
      <c r="O2088" s="13">
        <v>0.5</v>
      </c>
      <c r="P2088" s="18">
        <v>-397.06</v>
      </c>
      <c r="Q2088" s="4">
        <f t="shared" si="213"/>
        <v>-216.40893798918003</v>
      </c>
      <c r="R2088" s="4">
        <f t="shared" si="214"/>
        <v>-95.21993271523921</v>
      </c>
      <c r="S2088" s="16">
        <v>0</v>
      </c>
      <c r="T2088" s="2">
        <f>Q2088-R2088</f>
        <v>-121.18900527394082</v>
      </c>
    </row>
    <row r="2089" spans="1:20" x14ac:dyDescent="0.25">
      <c r="A2089" s="22" t="s">
        <v>1004</v>
      </c>
      <c r="B2089" s="5" t="s">
        <v>1175</v>
      </c>
      <c r="C2089" s="5" t="s">
        <v>1176</v>
      </c>
      <c r="D2089" s="5" t="s">
        <v>1359</v>
      </c>
      <c r="E2089" s="5" t="s">
        <v>1360</v>
      </c>
      <c r="F2089" s="5" t="s">
        <v>2072</v>
      </c>
      <c r="G2089" s="5" t="s">
        <v>2073</v>
      </c>
      <c r="H2089" s="5" t="s">
        <v>1393</v>
      </c>
      <c r="I2089" s="5" t="s">
        <v>1175</v>
      </c>
      <c r="J2089" s="5" t="s">
        <v>1176</v>
      </c>
      <c r="K2089" s="5" t="s">
        <v>1359</v>
      </c>
      <c r="L2089" s="5" t="s">
        <v>1394</v>
      </c>
      <c r="M2089" s="5" t="s">
        <v>1353</v>
      </c>
      <c r="N2089" s="5" t="s">
        <v>2587</v>
      </c>
      <c r="O2089" s="13">
        <v>0.5</v>
      </c>
      <c r="P2089" s="18">
        <v>-397.06</v>
      </c>
      <c r="Q2089" s="4">
        <f t="shared" si="213"/>
        <v>-216.40893798918003</v>
      </c>
      <c r="R2089" s="4"/>
      <c r="S2089" s="4">
        <f>Q2089</f>
        <v>-216.40893798918003</v>
      </c>
      <c r="T2089" s="1"/>
    </row>
    <row r="2090" spans="1:20" x14ac:dyDescent="0.25">
      <c r="A2090" s="22" t="s">
        <v>1005</v>
      </c>
      <c r="B2090" s="5" t="s">
        <v>1183</v>
      </c>
      <c r="C2090" s="5" t="s">
        <v>1184</v>
      </c>
      <c r="D2090" s="5" t="s">
        <v>1361</v>
      </c>
      <c r="E2090" s="5" t="s">
        <v>1362</v>
      </c>
      <c r="F2090" s="5" t="s">
        <v>2513</v>
      </c>
      <c r="G2090" s="5" t="s">
        <v>2514</v>
      </c>
      <c r="H2090" s="5" t="s">
        <v>1393</v>
      </c>
      <c r="I2090" s="5" t="s">
        <v>1183</v>
      </c>
      <c r="J2090" s="5" t="s">
        <v>1184</v>
      </c>
      <c r="K2090" s="5" t="s">
        <v>1361</v>
      </c>
      <c r="L2090" s="5" t="s">
        <v>1486</v>
      </c>
      <c r="M2090" s="15"/>
      <c r="N2090" s="15"/>
      <c r="O2090" s="13">
        <v>1</v>
      </c>
      <c r="P2090" s="18">
        <v>3330.9700000000012</v>
      </c>
      <c r="Q2090" s="4">
        <f t="shared" si="213"/>
        <v>1815.4729264439109</v>
      </c>
      <c r="R2090" s="4">
        <f t="shared" si="214"/>
        <v>798.80808763532082</v>
      </c>
      <c r="S2090" s="16">
        <v>0</v>
      </c>
      <c r="T2090" s="2">
        <f t="shared" ref="T2090:T2095" si="216">Q2090-R2090</f>
        <v>1016.66483880859</v>
      </c>
    </row>
    <row r="2091" spans="1:20" x14ac:dyDescent="0.25">
      <c r="A2091" s="22" t="s">
        <v>1006</v>
      </c>
      <c r="B2091" s="5" t="s">
        <v>1149</v>
      </c>
      <c r="C2091" s="5" t="s">
        <v>1150</v>
      </c>
      <c r="D2091" s="5" t="s">
        <v>1353</v>
      </c>
      <c r="E2091" s="5" t="s">
        <v>1354</v>
      </c>
      <c r="F2091" s="5" t="s">
        <v>1685</v>
      </c>
      <c r="G2091" s="5" t="s">
        <v>1686</v>
      </c>
      <c r="H2091" s="5" t="s">
        <v>1393</v>
      </c>
      <c r="I2091" s="5" t="s">
        <v>1149</v>
      </c>
      <c r="J2091" s="5" t="s">
        <v>1150</v>
      </c>
      <c r="K2091" s="5" t="s">
        <v>1353</v>
      </c>
      <c r="L2091" s="5" t="s">
        <v>1399</v>
      </c>
      <c r="M2091" s="15"/>
      <c r="N2091" s="15"/>
      <c r="O2091" s="13">
        <v>1</v>
      </c>
      <c r="P2091" s="18">
        <v>-716.83999999999992</v>
      </c>
      <c r="Q2091" s="4">
        <f t="shared" si="213"/>
        <v>-390.69808872251997</v>
      </c>
      <c r="R2091" s="4">
        <f t="shared" si="214"/>
        <v>-171.9071590379088</v>
      </c>
      <c r="S2091" s="16">
        <v>0</v>
      </c>
      <c r="T2091" s="2">
        <f t="shared" si="216"/>
        <v>-218.79092968461117</v>
      </c>
    </row>
    <row r="2092" spans="1:20" x14ac:dyDescent="0.25">
      <c r="A2092" s="22" t="s">
        <v>1007</v>
      </c>
      <c r="B2092" s="5" t="s">
        <v>1161</v>
      </c>
      <c r="C2092" s="5" t="s">
        <v>1162</v>
      </c>
      <c r="D2092" s="5" t="s">
        <v>1348</v>
      </c>
      <c r="E2092" s="5" t="s">
        <v>1349</v>
      </c>
      <c r="F2092" s="5" t="s">
        <v>2289</v>
      </c>
      <c r="G2092" s="5" t="s">
        <v>2290</v>
      </c>
      <c r="H2092" s="5" t="s">
        <v>1393</v>
      </c>
      <c r="I2092" s="5" t="s">
        <v>1161</v>
      </c>
      <c r="J2092" s="5" t="s">
        <v>1162</v>
      </c>
      <c r="K2092" s="5" t="s">
        <v>1348</v>
      </c>
      <c r="L2092" s="5" t="s">
        <v>1407</v>
      </c>
      <c r="M2092" s="15"/>
      <c r="N2092" s="15"/>
      <c r="O2092" s="13">
        <v>1</v>
      </c>
      <c r="P2092" s="18">
        <v>56039.58</v>
      </c>
      <c r="Q2092" s="4">
        <f t="shared" si="213"/>
        <v>30543.157188232744</v>
      </c>
      <c r="R2092" s="4">
        <f t="shared" si="214"/>
        <v>13438.989162822407</v>
      </c>
      <c r="S2092" s="16">
        <v>0</v>
      </c>
      <c r="T2092" s="2">
        <f t="shared" si="216"/>
        <v>17104.168025410338</v>
      </c>
    </row>
    <row r="2093" spans="1:20" x14ac:dyDescent="0.25">
      <c r="A2093" s="22" t="s">
        <v>1008</v>
      </c>
      <c r="B2093" s="5" t="s">
        <v>1141</v>
      </c>
      <c r="C2093" s="5" t="s">
        <v>1142</v>
      </c>
      <c r="D2093" s="5" t="s">
        <v>1336</v>
      </c>
      <c r="E2093" s="5" t="s">
        <v>1352</v>
      </c>
      <c r="F2093" s="5" t="s">
        <v>1699</v>
      </c>
      <c r="G2093" s="5" t="s">
        <v>1700</v>
      </c>
      <c r="H2093" s="5" t="s">
        <v>1393</v>
      </c>
      <c r="I2093" s="5" t="s">
        <v>1141</v>
      </c>
      <c r="J2093" s="5" t="s">
        <v>1142</v>
      </c>
      <c r="K2093" s="5" t="s">
        <v>1336</v>
      </c>
      <c r="L2093" s="5" t="s">
        <v>1352</v>
      </c>
      <c r="M2093" s="15"/>
      <c r="N2093" s="15"/>
      <c r="O2093" s="13">
        <v>1</v>
      </c>
      <c r="P2093" s="18">
        <v>4638.7000000000007</v>
      </c>
      <c r="Q2093" s="4">
        <f t="shared" si="213"/>
        <v>2528.2227891261005</v>
      </c>
      <c r="R2093" s="4">
        <f t="shared" si="214"/>
        <v>1112.4180272154842</v>
      </c>
      <c r="S2093" s="16">
        <v>0</v>
      </c>
      <c r="T2093" s="2">
        <f t="shared" si="216"/>
        <v>1415.8047619106162</v>
      </c>
    </row>
    <row r="2094" spans="1:20" x14ac:dyDescent="0.25">
      <c r="A2094" s="22" t="s">
        <v>1009</v>
      </c>
      <c r="B2094" s="5" t="s">
        <v>1141</v>
      </c>
      <c r="C2094" s="5" t="s">
        <v>1142</v>
      </c>
      <c r="D2094" s="5" t="s">
        <v>1336</v>
      </c>
      <c r="E2094" s="5" t="s">
        <v>1352</v>
      </c>
      <c r="F2094" s="5" t="s">
        <v>1699</v>
      </c>
      <c r="G2094" s="5" t="s">
        <v>1700</v>
      </c>
      <c r="H2094" s="5" t="s">
        <v>1393</v>
      </c>
      <c r="I2094" s="5" t="s">
        <v>1141</v>
      </c>
      <c r="J2094" s="5" t="s">
        <v>1142</v>
      </c>
      <c r="K2094" s="5" t="s">
        <v>1336</v>
      </c>
      <c r="L2094" s="5" t="s">
        <v>1352</v>
      </c>
      <c r="M2094" s="15"/>
      <c r="N2094" s="15"/>
      <c r="O2094" s="13">
        <v>1</v>
      </c>
      <c r="P2094" s="18">
        <v>45757.69</v>
      </c>
      <c r="Q2094" s="4">
        <f t="shared" si="213"/>
        <v>24939.236129900073</v>
      </c>
      <c r="R2094" s="4">
        <f t="shared" si="214"/>
        <v>10973.263897156032</v>
      </c>
      <c r="S2094" s="16">
        <v>0</v>
      </c>
      <c r="T2094" s="2">
        <f t="shared" si="216"/>
        <v>13965.972232744041</v>
      </c>
    </row>
    <row r="2095" spans="1:20" x14ac:dyDescent="0.25">
      <c r="A2095" s="22" t="s">
        <v>1010</v>
      </c>
      <c r="B2095" s="5" t="s">
        <v>1149</v>
      </c>
      <c r="C2095" s="5" t="s">
        <v>1150</v>
      </c>
      <c r="D2095" s="5" t="s">
        <v>1353</v>
      </c>
      <c r="E2095" s="5" t="s">
        <v>1354</v>
      </c>
      <c r="F2095" s="5" t="s">
        <v>1723</v>
      </c>
      <c r="G2095" s="5" t="s">
        <v>1724</v>
      </c>
      <c r="H2095" s="5" t="s">
        <v>1402</v>
      </c>
      <c r="I2095" s="5" t="s">
        <v>1149</v>
      </c>
      <c r="J2095" s="5" t="s">
        <v>1150</v>
      </c>
      <c r="K2095" s="5" t="s">
        <v>1353</v>
      </c>
      <c r="L2095" s="5" t="s">
        <v>1399</v>
      </c>
      <c r="M2095" s="15"/>
      <c r="N2095" s="15"/>
      <c r="O2095" s="13">
        <v>0.125</v>
      </c>
      <c r="P2095" s="18">
        <v>798.19375000000002</v>
      </c>
      <c r="Q2095" s="4">
        <f t="shared" si="213"/>
        <v>435.03818502770628</v>
      </c>
      <c r="R2095" s="4">
        <f t="shared" si="214"/>
        <v>191.41680141219075</v>
      </c>
      <c r="S2095" s="16">
        <v>0</v>
      </c>
      <c r="T2095" s="2">
        <f t="shared" si="216"/>
        <v>243.62138361551553</v>
      </c>
    </row>
    <row r="2096" spans="1:20" x14ac:dyDescent="0.25">
      <c r="A2096" s="22" t="s">
        <v>1010</v>
      </c>
      <c r="B2096" s="5" t="s">
        <v>1149</v>
      </c>
      <c r="C2096" s="5" t="s">
        <v>1150</v>
      </c>
      <c r="D2096" s="5" t="s">
        <v>1353</v>
      </c>
      <c r="E2096" s="5" t="s">
        <v>1354</v>
      </c>
      <c r="F2096" s="5" t="s">
        <v>1723</v>
      </c>
      <c r="G2096" s="5" t="s">
        <v>1724</v>
      </c>
      <c r="H2096" s="5" t="s">
        <v>1402</v>
      </c>
      <c r="I2096" s="5" t="s">
        <v>1175</v>
      </c>
      <c r="J2096" s="5" t="s">
        <v>1176</v>
      </c>
      <c r="K2096" s="5" t="s">
        <v>1359</v>
      </c>
      <c r="L2096" s="5" t="s">
        <v>1394</v>
      </c>
      <c r="M2096" s="5" t="s">
        <v>1353</v>
      </c>
      <c r="N2096" s="5" t="s">
        <v>2587</v>
      </c>
      <c r="O2096" s="13">
        <v>0.125</v>
      </c>
      <c r="P2096" s="18">
        <v>798.19375000000002</v>
      </c>
      <c r="Q2096" s="4">
        <f t="shared" si="213"/>
        <v>435.03818502770628</v>
      </c>
      <c r="R2096" s="4"/>
      <c r="S2096" s="4">
        <f>Q2096</f>
        <v>435.03818502770628</v>
      </c>
      <c r="T2096" s="1"/>
    </row>
    <row r="2097" spans="1:20" x14ac:dyDescent="0.25">
      <c r="A2097" s="22" t="s">
        <v>1010</v>
      </c>
      <c r="B2097" s="5" t="s">
        <v>1149</v>
      </c>
      <c r="C2097" s="5" t="s">
        <v>1150</v>
      </c>
      <c r="D2097" s="5" t="s">
        <v>1353</v>
      </c>
      <c r="E2097" s="5" t="s">
        <v>1354</v>
      </c>
      <c r="F2097" s="5" t="s">
        <v>1495</v>
      </c>
      <c r="G2097" s="5" t="s">
        <v>1496</v>
      </c>
      <c r="H2097" s="5" t="s">
        <v>1393</v>
      </c>
      <c r="I2097" s="5" t="s">
        <v>1149</v>
      </c>
      <c r="J2097" s="5" t="s">
        <v>1150</v>
      </c>
      <c r="K2097" s="5" t="s">
        <v>1353</v>
      </c>
      <c r="L2097" s="5" t="s">
        <v>1399</v>
      </c>
      <c r="M2097" s="15"/>
      <c r="N2097" s="15"/>
      <c r="O2097" s="13">
        <v>0.2</v>
      </c>
      <c r="P2097" s="18">
        <v>1277.1100000000001</v>
      </c>
      <c r="Q2097" s="4">
        <f t="shared" si="213"/>
        <v>696.06109604433016</v>
      </c>
      <c r="R2097" s="4">
        <f t="shared" si="214"/>
        <v>306.26688225950528</v>
      </c>
      <c r="S2097" s="16">
        <v>0</v>
      </c>
      <c r="T2097" s="2">
        <f>Q2097-R2097</f>
        <v>389.79421378482488</v>
      </c>
    </row>
    <row r="2098" spans="1:20" x14ac:dyDescent="0.25">
      <c r="A2098" s="22" t="s">
        <v>1010</v>
      </c>
      <c r="B2098" s="5" t="s">
        <v>1149</v>
      </c>
      <c r="C2098" s="5" t="s">
        <v>1150</v>
      </c>
      <c r="D2098" s="5" t="s">
        <v>1353</v>
      </c>
      <c r="E2098" s="5" t="s">
        <v>1354</v>
      </c>
      <c r="F2098" s="5" t="s">
        <v>1495</v>
      </c>
      <c r="G2098" s="5" t="s">
        <v>1496</v>
      </c>
      <c r="H2098" s="5" t="s">
        <v>1393</v>
      </c>
      <c r="I2098" s="5" t="s">
        <v>1175</v>
      </c>
      <c r="J2098" s="5" t="s">
        <v>1176</v>
      </c>
      <c r="K2098" s="5" t="s">
        <v>1359</v>
      </c>
      <c r="L2098" s="5" t="s">
        <v>1394</v>
      </c>
      <c r="M2098" s="5" t="s">
        <v>1353</v>
      </c>
      <c r="N2098" s="5" t="s">
        <v>2587</v>
      </c>
      <c r="O2098" s="13">
        <v>0.2</v>
      </c>
      <c r="P2098" s="18">
        <v>1277.1100000000001</v>
      </c>
      <c r="Q2098" s="4">
        <f t="shared" si="213"/>
        <v>696.06109604433016</v>
      </c>
      <c r="R2098" s="4"/>
      <c r="S2098" s="4">
        <f>Q2098</f>
        <v>696.06109604433016</v>
      </c>
      <c r="T2098" s="1"/>
    </row>
    <row r="2099" spans="1:20" x14ac:dyDescent="0.25">
      <c r="A2099" s="22" t="s">
        <v>1010</v>
      </c>
      <c r="B2099" s="5" t="s">
        <v>1149</v>
      </c>
      <c r="C2099" s="5" t="s">
        <v>1150</v>
      </c>
      <c r="D2099" s="5" t="s">
        <v>1353</v>
      </c>
      <c r="E2099" s="5" t="s">
        <v>1354</v>
      </c>
      <c r="F2099" s="5" t="s">
        <v>2515</v>
      </c>
      <c r="G2099" s="5" t="s">
        <v>2516</v>
      </c>
      <c r="H2099" s="5" t="s">
        <v>1402</v>
      </c>
      <c r="I2099" s="5" t="s">
        <v>1137</v>
      </c>
      <c r="J2099" s="5" t="s">
        <v>1138</v>
      </c>
      <c r="K2099" s="5" t="s">
        <v>1346</v>
      </c>
      <c r="L2099" s="5" t="s">
        <v>1395</v>
      </c>
      <c r="M2099" s="15"/>
      <c r="N2099" s="15"/>
      <c r="O2099" s="13">
        <v>0.35</v>
      </c>
      <c r="P2099" s="18">
        <v>2234.9425000000001</v>
      </c>
      <c r="Q2099" s="4">
        <f t="shared" si="213"/>
        <v>1218.1069180775776</v>
      </c>
      <c r="R2099" s="4">
        <f t="shared" si="214"/>
        <v>535.96704395413417</v>
      </c>
      <c r="S2099" s="16">
        <v>0</v>
      </c>
      <c r="T2099" s="2">
        <f t="shared" ref="T2099:T2100" si="217">Q2099-R2099</f>
        <v>682.13987412344341</v>
      </c>
    </row>
    <row r="2100" spans="1:20" x14ac:dyDescent="0.25">
      <c r="A2100" s="22" t="s">
        <v>1011</v>
      </c>
      <c r="B2100" s="5" t="s">
        <v>1175</v>
      </c>
      <c r="C2100" s="5" t="s">
        <v>1176</v>
      </c>
      <c r="D2100" s="5" t="s">
        <v>1359</v>
      </c>
      <c r="E2100" s="5" t="s">
        <v>1360</v>
      </c>
      <c r="F2100" s="5" t="s">
        <v>1723</v>
      </c>
      <c r="G2100" s="5" t="s">
        <v>1724</v>
      </c>
      <c r="H2100" s="5" t="s">
        <v>1393</v>
      </c>
      <c r="I2100" s="5" t="s">
        <v>1149</v>
      </c>
      <c r="J2100" s="5" t="s">
        <v>1150</v>
      </c>
      <c r="K2100" s="5" t="s">
        <v>1353</v>
      </c>
      <c r="L2100" s="5" t="s">
        <v>1399</v>
      </c>
      <c r="M2100" s="15"/>
      <c r="N2100" s="15"/>
      <c r="O2100" s="13">
        <v>0.1</v>
      </c>
      <c r="P2100" s="18">
        <v>3286.2550000000006</v>
      </c>
      <c r="Q2100" s="4">
        <f t="shared" si="213"/>
        <v>1791.1019858752654</v>
      </c>
      <c r="R2100" s="4">
        <f t="shared" si="214"/>
        <v>788.08487378511677</v>
      </c>
      <c r="S2100" s="16">
        <v>0</v>
      </c>
      <c r="T2100" s="2">
        <f t="shared" si="217"/>
        <v>1003.0171120901487</v>
      </c>
    </row>
    <row r="2101" spans="1:20" x14ac:dyDescent="0.25">
      <c r="A2101" s="22" t="s">
        <v>1011</v>
      </c>
      <c r="B2101" s="5" t="s">
        <v>1175</v>
      </c>
      <c r="C2101" s="5" t="s">
        <v>1176</v>
      </c>
      <c r="D2101" s="5" t="s">
        <v>1359</v>
      </c>
      <c r="E2101" s="5" t="s">
        <v>1360</v>
      </c>
      <c r="F2101" s="5" t="s">
        <v>1723</v>
      </c>
      <c r="G2101" s="5" t="s">
        <v>1724</v>
      </c>
      <c r="H2101" s="5" t="s">
        <v>1393</v>
      </c>
      <c r="I2101" s="5" t="s">
        <v>1323</v>
      </c>
      <c r="J2101" s="5" t="s">
        <v>1324</v>
      </c>
      <c r="K2101" s="5" t="s">
        <v>1359</v>
      </c>
      <c r="L2101" s="5" t="s">
        <v>1394</v>
      </c>
      <c r="M2101" s="5" t="s">
        <v>1353</v>
      </c>
      <c r="N2101" s="5" t="s">
        <v>2587</v>
      </c>
      <c r="O2101" s="13">
        <v>0.05</v>
      </c>
      <c r="P2101" s="18">
        <v>1643.1275000000003</v>
      </c>
      <c r="Q2101" s="4">
        <f t="shared" si="213"/>
        <v>895.55099293763271</v>
      </c>
      <c r="R2101" s="4"/>
      <c r="S2101" s="4">
        <f t="shared" ref="S2101:S2102" si="218">Q2101</f>
        <v>895.55099293763271</v>
      </c>
      <c r="T2101" s="1"/>
    </row>
    <row r="2102" spans="1:20" x14ac:dyDescent="0.25">
      <c r="A2102" s="22" t="s">
        <v>1011</v>
      </c>
      <c r="B2102" s="5" t="s">
        <v>1175</v>
      </c>
      <c r="C2102" s="5" t="s">
        <v>1176</v>
      </c>
      <c r="D2102" s="5" t="s">
        <v>1359</v>
      </c>
      <c r="E2102" s="5" t="s">
        <v>1360</v>
      </c>
      <c r="F2102" s="5" t="s">
        <v>1723</v>
      </c>
      <c r="G2102" s="5" t="s">
        <v>1724</v>
      </c>
      <c r="H2102" s="5" t="s">
        <v>1393</v>
      </c>
      <c r="I2102" s="5" t="s">
        <v>1175</v>
      </c>
      <c r="J2102" s="5" t="s">
        <v>1176</v>
      </c>
      <c r="K2102" s="5" t="s">
        <v>1359</v>
      </c>
      <c r="L2102" s="5" t="s">
        <v>1394</v>
      </c>
      <c r="M2102" s="5" t="s">
        <v>1353</v>
      </c>
      <c r="N2102" s="5" t="s">
        <v>2587</v>
      </c>
      <c r="O2102" s="13">
        <v>0.35</v>
      </c>
      <c r="P2102" s="18">
        <v>11501.8925</v>
      </c>
      <c r="Q2102" s="4">
        <f t="shared" si="213"/>
        <v>6268.8569505634277</v>
      </c>
      <c r="R2102" s="4"/>
      <c r="S2102" s="4">
        <f t="shared" si="218"/>
        <v>6268.8569505634277</v>
      </c>
      <c r="T2102" s="1"/>
    </row>
    <row r="2103" spans="1:20" x14ac:dyDescent="0.25">
      <c r="A2103" s="22" t="s">
        <v>1011</v>
      </c>
      <c r="B2103" s="5" t="s">
        <v>1175</v>
      </c>
      <c r="C2103" s="5" t="s">
        <v>1176</v>
      </c>
      <c r="D2103" s="5" t="s">
        <v>1359</v>
      </c>
      <c r="E2103" s="5" t="s">
        <v>1360</v>
      </c>
      <c r="F2103" s="5" t="s">
        <v>1757</v>
      </c>
      <c r="G2103" s="5" t="s">
        <v>1758</v>
      </c>
      <c r="H2103" s="5" t="s">
        <v>1402</v>
      </c>
      <c r="I2103" s="5" t="s">
        <v>1149</v>
      </c>
      <c r="J2103" s="5" t="s">
        <v>1150</v>
      </c>
      <c r="K2103" s="5" t="s">
        <v>1353</v>
      </c>
      <c r="L2103" s="5" t="s">
        <v>1399</v>
      </c>
      <c r="M2103" s="15"/>
      <c r="N2103" s="15"/>
      <c r="O2103" s="13">
        <v>0.1</v>
      </c>
      <c r="P2103" s="18">
        <v>3286.2550000000006</v>
      </c>
      <c r="Q2103" s="4">
        <f t="shared" si="213"/>
        <v>1791.1019858752654</v>
      </c>
      <c r="R2103" s="4">
        <f t="shared" si="214"/>
        <v>788.08487378511677</v>
      </c>
      <c r="S2103" s="16">
        <v>0</v>
      </c>
      <c r="T2103" s="2">
        <f>Q2103-R2103</f>
        <v>1003.0171120901487</v>
      </c>
    </row>
    <row r="2104" spans="1:20" x14ac:dyDescent="0.25">
      <c r="A2104" s="22" t="s">
        <v>1011</v>
      </c>
      <c r="B2104" s="5" t="s">
        <v>1175</v>
      </c>
      <c r="C2104" s="5" t="s">
        <v>1176</v>
      </c>
      <c r="D2104" s="5" t="s">
        <v>1359</v>
      </c>
      <c r="E2104" s="5" t="s">
        <v>1360</v>
      </c>
      <c r="F2104" s="5" t="s">
        <v>1757</v>
      </c>
      <c r="G2104" s="5" t="s">
        <v>1758</v>
      </c>
      <c r="H2104" s="5" t="s">
        <v>1402</v>
      </c>
      <c r="I2104" s="5" t="s">
        <v>1175</v>
      </c>
      <c r="J2104" s="5" t="s">
        <v>1176</v>
      </c>
      <c r="K2104" s="5" t="s">
        <v>1359</v>
      </c>
      <c r="L2104" s="5" t="s">
        <v>1394</v>
      </c>
      <c r="M2104" s="5" t="s">
        <v>1353</v>
      </c>
      <c r="N2104" s="5" t="s">
        <v>2587</v>
      </c>
      <c r="O2104" s="13">
        <v>0.4</v>
      </c>
      <c r="P2104" s="18">
        <v>13145.020000000002</v>
      </c>
      <c r="Q2104" s="4">
        <f t="shared" si="213"/>
        <v>7164.4079435010617</v>
      </c>
      <c r="R2104" s="4"/>
      <c r="S2104" s="4">
        <f>Q2104</f>
        <v>7164.4079435010617</v>
      </c>
      <c r="T2104" s="1"/>
    </row>
    <row r="2105" spans="1:20" x14ac:dyDescent="0.25">
      <c r="A2105" s="22" t="s">
        <v>1012</v>
      </c>
      <c r="B2105" s="5" t="s">
        <v>1147</v>
      </c>
      <c r="C2105" s="5" t="s">
        <v>1148</v>
      </c>
      <c r="D2105" s="5" t="s">
        <v>1336</v>
      </c>
      <c r="E2105" s="5" t="s">
        <v>1352</v>
      </c>
      <c r="F2105" s="5" t="s">
        <v>2517</v>
      </c>
      <c r="G2105" s="5" t="s">
        <v>2518</v>
      </c>
      <c r="H2105" s="5" t="s">
        <v>1393</v>
      </c>
      <c r="I2105" s="5" t="s">
        <v>1147</v>
      </c>
      <c r="J2105" s="5" t="s">
        <v>1148</v>
      </c>
      <c r="K2105" s="5" t="s">
        <v>1336</v>
      </c>
      <c r="L2105" s="5" t="s">
        <v>1352</v>
      </c>
      <c r="M2105" s="15"/>
      <c r="N2105" s="15"/>
      <c r="O2105" s="13">
        <v>1</v>
      </c>
      <c r="P2105" s="18">
        <v>32370.979999999996</v>
      </c>
      <c r="Q2105" s="4">
        <f t="shared" si="213"/>
        <v>17643.10029584694</v>
      </c>
      <c r="R2105" s="4">
        <f t="shared" si="214"/>
        <v>7762.9641301726533</v>
      </c>
      <c r="S2105" s="16">
        <v>0</v>
      </c>
      <c r="T2105" s="2">
        <f t="shared" ref="T2105:T2112" si="219">Q2105-R2105</f>
        <v>9880.1361656742865</v>
      </c>
    </row>
    <row r="2106" spans="1:20" x14ac:dyDescent="0.25">
      <c r="A2106" s="22" t="s">
        <v>1013</v>
      </c>
      <c r="B2106" s="5" t="s">
        <v>1155</v>
      </c>
      <c r="C2106" s="5" t="s">
        <v>1156</v>
      </c>
      <c r="D2106" s="5" t="s">
        <v>1336</v>
      </c>
      <c r="E2106" s="5" t="s">
        <v>1352</v>
      </c>
      <c r="F2106" s="5" t="s">
        <v>2161</v>
      </c>
      <c r="G2106" s="5" t="s">
        <v>2162</v>
      </c>
      <c r="H2106" s="5" t="s">
        <v>1393</v>
      </c>
      <c r="I2106" s="5" t="s">
        <v>1155</v>
      </c>
      <c r="J2106" s="5" t="s">
        <v>1156</v>
      </c>
      <c r="K2106" s="5" t="s">
        <v>1336</v>
      </c>
      <c r="L2106" s="5" t="s">
        <v>1352</v>
      </c>
      <c r="M2106" s="15"/>
      <c r="N2106" s="15"/>
      <c r="O2106" s="13">
        <v>1</v>
      </c>
      <c r="P2106" s="18">
        <v>36434.6</v>
      </c>
      <c r="Q2106" s="4">
        <f t="shared" si="213"/>
        <v>19857.888208483801</v>
      </c>
      <c r="R2106" s="4">
        <f t="shared" si="214"/>
        <v>8737.4708117328719</v>
      </c>
      <c r="S2106" s="16">
        <v>0</v>
      </c>
      <c r="T2106" s="2">
        <f t="shared" si="219"/>
        <v>11120.417396750929</v>
      </c>
    </row>
    <row r="2107" spans="1:20" x14ac:dyDescent="0.25">
      <c r="A2107" s="22" t="s">
        <v>1014</v>
      </c>
      <c r="B2107" s="5" t="s">
        <v>1167</v>
      </c>
      <c r="C2107" s="5" t="s">
        <v>1168</v>
      </c>
      <c r="D2107" s="5" t="s">
        <v>1336</v>
      </c>
      <c r="E2107" s="5" t="s">
        <v>1352</v>
      </c>
      <c r="F2107" s="5" t="s">
        <v>2358</v>
      </c>
      <c r="G2107" s="5" t="s">
        <v>2359</v>
      </c>
      <c r="H2107" s="5" t="s">
        <v>1393</v>
      </c>
      <c r="I2107" s="5" t="s">
        <v>1167</v>
      </c>
      <c r="J2107" s="5" t="s">
        <v>1168</v>
      </c>
      <c r="K2107" s="5" t="s">
        <v>1336</v>
      </c>
      <c r="L2107" s="5" t="s">
        <v>1352</v>
      </c>
      <c r="M2107" s="15"/>
      <c r="N2107" s="15"/>
      <c r="O2107" s="13">
        <v>1</v>
      </c>
      <c r="P2107" s="18">
        <v>101.36999999999941</v>
      </c>
      <c r="Q2107" s="4">
        <f t="shared" si="213"/>
        <v>55.249519075109681</v>
      </c>
      <c r="R2107" s="4">
        <f t="shared" si="214"/>
        <v>24.309788393048262</v>
      </c>
      <c r="S2107" s="16">
        <v>0</v>
      </c>
      <c r="T2107" s="2">
        <f t="shared" si="219"/>
        <v>30.93973068206142</v>
      </c>
    </row>
    <row r="2108" spans="1:20" x14ac:dyDescent="0.25">
      <c r="A2108" s="22" t="s">
        <v>1015</v>
      </c>
      <c r="B2108" s="5" t="s">
        <v>1155</v>
      </c>
      <c r="C2108" s="5" t="s">
        <v>1156</v>
      </c>
      <c r="D2108" s="5" t="s">
        <v>1336</v>
      </c>
      <c r="E2108" s="5" t="s">
        <v>1352</v>
      </c>
      <c r="F2108" s="5" t="s">
        <v>1731</v>
      </c>
      <c r="G2108" s="5" t="s">
        <v>1732</v>
      </c>
      <c r="H2108" s="5" t="s">
        <v>1393</v>
      </c>
      <c r="I2108" s="5" t="s">
        <v>1155</v>
      </c>
      <c r="J2108" s="5" t="s">
        <v>1156</v>
      </c>
      <c r="K2108" s="5" t="s">
        <v>1336</v>
      </c>
      <c r="L2108" s="5" t="s">
        <v>1352</v>
      </c>
      <c r="M2108" s="15"/>
      <c r="N2108" s="15"/>
      <c r="O2108" s="13">
        <v>1</v>
      </c>
      <c r="P2108" s="18">
        <v>37910.800000000003</v>
      </c>
      <c r="Q2108" s="4">
        <f t="shared" si="213"/>
        <v>20662.458989372404</v>
      </c>
      <c r="R2108" s="4">
        <f t="shared" si="214"/>
        <v>9091.4819553238576</v>
      </c>
      <c r="S2108" s="16">
        <v>0</v>
      </c>
      <c r="T2108" s="2">
        <f t="shared" si="219"/>
        <v>11570.977034048547</v>
      </c>
    </row>
    <row r="2109" spans="1:20" x14ac:dyDescent="0.25">
      <c r="A2109" s="22" t="s">
        <v>1016</v>
      </c>
      <c r="B2109" s="5" t="s">
        <v>1155</v>
      </c>
      <c r="C2109" s="5" t="s">
        <v>1156</v>
      </c>
      <c r="D2109" s="5" t="s">
        <v>1336</v>
      </c>
      <c r="E2109" s="5" t="s">
        <v>1352</v>
      </c>
      <c r="F2109" s="5" t="s">
        <v>2332</v>
      </c>
      <c r="G2109" s="5" t="s">
        <v>2333</v>
      </c>
      <c r="H2109" s="5" t="s">
        <v>1402</v>
      </c>
      <c r="I2109" s="5" t="s">
        <v>1179</v>
      </c>
      <c r="J2109" s="5" t="s">
        <v>1180</v>
      </c>
      <c r="K2109" s="5" t="s">
        <v>1346</v>
      </c>
      <c r="L2109" s="5" t="s">
        <v>1395</v>
      </c>
      <c r="M2109" s="15"/>
      <c r="N2109" s="15"/>
      <c r="O2109" s="13">
        <v>0.15</v>
      </c>
      <c r="P2109" s="18">
        <v>1179.114</v>
      </c>
      <c r="Q2109" s="4">
        <f t="shared" si="213"/>
        <v>642.65050246354213</v>
      </c>
      <c r="R2109" s="4">
        <f t="shared" si="214"/>
        <v>282.76622108395856</v>
      </c>
      <c r="S2109" s="16">
        <v>0</v>
      </c>
      <c r="T2109" s="2">
        <f t="shared" si="219"/>
        <v>359.88428137958357</v>
      </c>
    </row>
    <row r="2110" spans="1:20" x14ac:dyDescent="0.25">
      <c r="A2110" s="22" t="s">
        <v>1016</v>
      </c>
      <c r="B2110" s="5" t="s">
        <v>1155</v>
      </c>
      <c r="C2110" s="5" t="s">
        <v>1156</v>
      </c>
      <c r="D2110" s="5" t="s">
        <v>1336</v>
      </c>
      <c r="E2110" s="5" t="s">
        <v>1352</v>
      </c>
      <c r="F2110" s="5" t="s">
        <v>1611</v>
      </c>
      <c r="G2110" s="5" t="s">
        <v>1612</v>
      </c>
      <c r="H2110" s="5" t="s">
        <v>1393</v>
      </c>
      <c r="I2110" s="5" t="s">
        <v>1155</v>
      </c>
      <c r="J2110" s="5" t="s">
        <v>1156</v>
      </c>
      <c r="K2110" s="5" t="s">
        <v>1336</v>
      </c>
      <c r="L2110" s="5" t="s">
        <v>1352</v>
      </c>
      <c r="M2110" s="15"/>
      <c r="N2110" s="15"/>
      <c r="O2110" s="13">
        <v>0.55000000000000004</v>
      </c>
      <c r="P2110" s="18">
        <v>4323.4180000000006</v>
      </c>
      <c r="Q2110" s="4">
        <f t="shared" si="213"/>
        <v>2356.3851756996546</v>
      </c>
      <c r="R2110" s="4">
        <f t="shared" si="214"/>
        <v>1036.8094773078481</v>
      </c>
      <c r="S2110" s="16">
        <v>0</v>
      </c>
      <c r="T2110" s="2">
        <f t="shared" si="219"/>
        <v>1319.5756983918066</v>
      </c>
    </row>
    <row r="2111" spans="1:20" x14ac:dyDescent="0.25">
      <c r="A2111" s="22" t="s">
        <v>1016</v>
      </c>
      <c r="B2111" s="5" t="s">
        <v>1155</v>
      </c>
      <c r="C2111" s="5" t="s">
        <v>1156</v>
      </c>
      <c r="D2111" s="5" t="s">
        <v>1336</v>
      </c>
      <c r="E2111" s="5" t="s">
        <v>1352</v>
      </c>
      <c r="F2111" s="5" t="s">
        <v>1482</v>
      </c>
      <c r="G2111" s="5" t="s">
        <v>1483</v>
      </c>
      <c r="H2111" s="5" t="s">
        <v>1402</v>
      </c>
      <c r="I2111" s="5" t="s">
        <v>1173</v>
      </c>
      <c r="J2111" s="5" t="s">
        <v>1174</v>
      </c>
      <c r="K2111" s="5" t="s">
        <v>1336</v>
      </c>
      <c r="L2111" s="5" t="s">
        <v>1352</v>
      </c>
      <c r="M2111" s="15"/>
      <c r="N2111" s="15"/>
      <c r="O2111" s="13">
        <v>0.2</v>
      </c>
      <c r="P2111" s="18">
        <v>1572.152</v>
      </c>
      <c r="Q2111" s="4">
        <f t="shared" si="213"/>
        <v>856.86733661805613</v>
      </c>
      <c r="R2111" s="4">
        <f t="shared" si="214"/>
        <v>377.02162811194472</v>
      </c>
      <c r="S2111" s="16">
        <v>0</v>
      </c>
      <c r="T2111" s="2">
        <f t="shared" si="219"/>
        <v>479.84570850611141</v>
      </c>
    </row>
    <row r="2112" spans="1:20" x14ac:dyDescent="0.25">
      <c r="A2112" s="22" t="s">
        <v>1016</v>
      </c>
      <c r="B2112" s="5" t="s">
        <v>1155</v>
      </c>
      <c r="C2112" s="5" t="s">
        <v>1156</v>
      </c>
      <c r="D2112" s="5" t="s">
        <v>1336</v>
      </c>
      <c r="E2112" s="5" t="s">
        <v>1352</v>
      </c>
      <c r="F2112" s="5" t="s">
        <v>1619</v>
      </c>
      <c r="G2112" s="5" t="s">
        <v>1620</v>
      </c>
      <c r="H2112" s="5" t="s">
        <v>1402</v>
      </c>
      <c r="I2112" s="5" t="s">
        <v>1141</v>
      </c>
      <c r="J2112" s="5" t="s">
        <v>1142</v>
      </c>
      <c r="K2112" s="5" t="s">
        <v>1336</v>
      </c>
      <c r="L2112" s="5" t="s">
        <v>1352</v>
      </c>
      <c r="M2112" s="15"/>
      <c r="N2112" s="15"/>
      <c r="O2112" s="13">
        <v>0.1</v>
      </c>
      <c r="P2112" s="18">
        <v>786.07600000000002</v>
      </c>
      <c r="Q2112" s="4">
        <f t="shared" si="213"/>
        <v>428.43366830902806</v>
      </c>
      <c r="R2112" s="4">
        <f t="shared" si="214"/>
        <v>188.51081405597236</v>
      </c>
      <c r="S2112" s="16">
        <v>0</v>
      </c>
      <c r="T2112" s="2">
        <f t="shared" si="219"/>
        <v>239.9228542530557</v>
      </c>
    </row>
    <row r="2113" spans="1:20" x14ac:dyDescent="0.25">
      <c r="A2113" s="22" t="s">
        <v>1017</v>
      </c>
      <c r="B2113" s="5" t="s">
        <v>1163</v>
      </c>
      <c r="C2113" s="5" t="s">
        <v>1164</v>
      </c>
      <c r="D2113" s="5" t="s">
        <v>1348</v>
      </c>
      <c r="E2113" s="5" t="s">
        <v>1349</v>
      </c>
      <c r="F2113" s="5" t="s">
        <v>2078</v>
      </c>
      <c r="G2113" s="5" t="s">
        <v>2079</v>
      </c>
      <c r="H2113" s="5" t="s">
        <v>1402</v>
      </c>
      <c r="I2113" s="5" t="s">
        <v>1231</v>
      </c>
      <c r="J2113" s="5" t="s">
        <v>1232</v>
      </c>
      <c r="K2113" s="5" t="s">
        <v>1359</v>
      </c>
      <c r="L2113" s="5" t="s">
        <v>1394</v>
      </c>
      <c r="M2113" s="5" t="s">
        <v>1348</v>
      </c>
      <c r="N2113" s="5" t="s">
        <v>2589</v>
      </c>
      <c r="O2113" s="13">
        <v>0.02</v>
      </c>
      <c r="P2113" s="18">
        <v>2378.2575999999999</v>
      </c>
      <c r="Q2113" s="4">
        <f t="shared" si="213"/>
        <v>1296.2177038248528</v>
      </c>
      <c r="R2113" s="4"/>
      <c r="S2113" s="4">
        <f t="shared" ref="S2113:S2114" si="220">Q2113</f>
        <v>1296.2177038248528</v>
      </c>
      <c r="T2113" s="1"/>
    </row>
    <row r="2114" spans="1:20" x14ac:dyDescent="0.25">
      <c r="A2114" s="22" t="s">
        <v>1017</v>
      </c>
      <c r="B2114" s="5" t="s">
        <v>1163</v>
      </c>
      <c r="C2114" s="5" t="s">
        <v>1164</v>
      </c>
      <c r="D2114" s="5" t="s">
        <v>1348</v>
      </c>
      <c r="E2114" s="5" t="s">
        <v>1349</v>
      </c>
      <c r="F2114" s="5" t="s">
        <v>2078</v>
      </c>
      <c r="G2114" s="5" t="s">
        <v>2079</v>
      </c>
      <c r="H2114" s="5" t="s">
        <v>1402</v>
      </c>
      <c r="I2114" s="5" t="s">
        <v>1197</v>
      </c>
      <c r="J2114" s="5" t="s">
        <v>1198</v>
      </c>
      <c r="K2114" s="5" t="s">
        <v>1359</v>
      </c>
      <c r="L2114" s="5" t="s">
        <v>1394</v>
      </c>
      <c r="M2114" s="5" t="s">
        <v>1348</v>
      </c>
      <c r="N2114" s="5" t="s">
        <v>2589</v>
      </c>
      <c r="O2114" s="13">
        <v>0.03</v>
      </c>
      <c r="P2114" s="18">
        <v>3567.3863999999994</v>
      </c>
      <c r="Q2114" s="4">
        <f t="shared" si="213"/>
        <v>1944.326555737279</v>
      </c>
      <c r="R2114" s="4"/>
      <c r="S2114" s="4">
        <f t="shared" si="220"/>
        <v>1944.326555737279</v>
      </c>
      <c r="T2114" s="1"/>
    </row>
    <row r="2115" spans="1:20" x14ac:dyDescent="0.25">
      <c r="A2115" s="22" t="s">
        <v>1017</v>
      </c>
      <c r="B2115" s="5" t="s">
        <v>1163</v>
      </c>
      <c r="C2115" s="5" t="s">
        <v>1164</v>
      </c>
      <c r="D2115" s="5" t="s">
        <v>1348</v>
      </c>
      <c r="E2115" s="5" t="s">
        <v>1349</v>
      </c>
      <c r="F2115" s="5" t="s">
        <v>1557</v>
      </c>
      <c r="G2115" s="5" t="s">
        <v>1558</v>
      </c>
      <c r="H2115" s="5" t="s">
        <v>1393</v>
      </c>
      <c r="I2115" s="5" t="s">
        <v>1163</v>
      </c>
      <c r="J2115" s="14" t="s">
        <v>1164</v>
      </c>
      <c r="K2115" s="5" t="s">
        <v>1348</v>
      </c>
      <c r="L2115" s="5" t="s">
        <v>1407</v>
      </c>
      <c r="M2115" s="15"/>
      <c r="N2115" s="15"/>
      <c r="O2115" s="13">
        <v>0.37</v>
      </c>
      <c r="P2115" s="18">
        <v>43997.765599999999</v>
      </c>
      <c r="Q2115" s="4">
        <f t="shared" si="213"/>
        <v>23980.027520759777</v>
      </c>
      <c r="R2115" s="4">
        <f t="shared" si="214"/>
        <v>10551.212109134301</v>
      </c>
      <c r="S2115" s="16">
        <v>0</v>
      </c>
      <c r="T2115" s="2">
        <f>Q2115-R2115</f>
        <v>13428.815411625475</v>
      </c>
    </row>
    <row r="2116" spans="1:20" x14ac:dyDescent="0.25">
      <c r="A2116" s="22" t="s">
        <v>1017</v>
      </c>
      <c r="B2116" s="5" t="s">
        <v>1163</v>
      </c>
      <c r="C2116" s="5" t="s">
        <v>1164</v>
      </c>
      <c r="D2116" s="5" t="s">
        <v>1348</v>
      </c>
      <c r="E2116" s="5" t="s">
        <v>1349</v>
      </c>
      <c r="F2116" s="5" t="s">
        <v>1557</v>
      </c>
      <c r="G2116" s="5" t="s">
        <v>1558</v>
      </c>
      <c r="H2116" s="5" t="s">
        <v>1393</v>
      </c>
      <c r="I2116" s="5" t="s">
        <v>1231</v>
      </c>
      <c r="J2116" s="5" t="s">
        <v>1232</v>
      </c>
      <c r="K2116" s="5" t="s">
        <v>1359</v>
      </c>
      <c r="L2116" s="5" t="s">
        <v>1394</v>
      </c>
      <c r="M2116" s="5" t="s">
        <v>1348</v>
      </c>
      <c r="N2116" s="5" t="s">
        <v>2589</v>
      </c>
      <c r="O2116" s="13">
        <v>0.22</v>
      </c>
      <c r="P2116" s="18">
        <v>26160.833599999998</v>
      </c>
      <c r="Q2116" s="4">
        <f t="shared" si="213"/>
        <v>14258.39474207338</v>
      </c>
      <c r="R2116" s="4"/>
      <c r="S2116" s="4">
        <f t="shared" ref="S2116:S2117" si="221">Q2116</f>
        <v>14258.39474207338</v>
      </c>
      <c r="T2116" s="1"/>
    </row>
    <row r="2117" spans="1:20" x14ac:dyDescent="0.25">
      <c r="A2117" s="22" t="s">
        <v>1017</v>
      </c>
      <c r="B2117" s="5" t="s">
        <v>1163</v>
      </c>
      <c r="C2117" s="5" t="s">
        <v>1164</v>
      </c>
      <c r="D2117" s="5" t="s">
        <v>1348</v>
      </c>
      <c r="E2117" s="5" t="s">
        <v>1349</v>
      </c>
      <c r="F2117" s="5" t="s">
        <v>1557</v>
      </c>
      <c r="G2117" s="5" t="s">
        <v>1558</v>
      </c>
      <c r="H2117" s="5" t="s">
        <v>1393</v>
      </c>
      <c r="I2117" s="5" t="s">
        <v>1197</v>
      </c>
      <c r="J2117" s="5" t="s">
        <v>1198</v>
      </c>
      <c r="K2117" s="5" t="s">
        <v>1359</v>
      </c>
      <c r="L2117" s="5" t="s">
        <v>1394</v>
      </c>
      <c r="M2117" s="5" t="s">
        <v>1348</v>
      </c>
      <c r="N2117" s="5" t="s">
        <v>2589</v>
      </c>
      <c r="O2117" s="13">
        <v>0.36</v>
      </c>
      <c r="P2117" s="18">
        <v>42808.636799999993</v>
      </c>
      <c r="Q2117" s="4">
        <f t="shared" ref="Q2117:Q2180" si="222">P2117*$Q$2</f>
        <v>23331.918668847349</v>
      </c>
      <c r="R2117" s="4"/>
      <c r="S2117" s="4">
        <f t="shared" si="221"/>
        <v>23331.918668847349</v>
      </c>
      <c r="T2117" s="1"/>
    </row>
    <row r="2118" spans="1:20" x14ac:dyDescent="0.25">
      <c r="A2118" s="22" t="s">
        <v>1018</v>
      </c>
      <c r="B2118" s="5" t="s">
        <v>1163</v>
      </c>
      <c r="C2118" s="5" t="s">
        <v>1164</v>
      </c>
      <c r="D2118" s="5" t="s">
        <v>1348</v>
      </c>
      <c r="E2118" s="5" t="s">
        <v>1349</v>
      </c>
      <c r="F2118" s="5" t="s">
        <v>1631</v>
      </c>
      <c r="G2118" s="5" t="s">
        <v>1632</v>
      </c>
      <c r="H2118" s="5" t="s">
        <v>1393</v>
      </c>
      <c r="I2118" s="5" t="s">
        <v>1163</v>
      </c>
      <c r="J2118" s="14" t="s">
        <v>1164</v>
      </c>
      <c r="K2118" s="5" t="s">
        <v>1348</v>
      </c>
      <c r="L2118" s="5" t="s">
        <v>1407</v>
      </c>
      <c r="M2118" s="15"/>
      <c r="N2118" s="15"/>
      <c r="O2118" s="13">
        <v>0.5</v>
      </c>
      <c r="P2118" s="18">
        <v>296.17</v>
      </c>
      <c r="Q2118" s="4">
        <f t="shared" si="222"/>
        <v>161.42103249951003</v>
      </c>
      <c r="R2118" s="4">
        <f t="shared" ref="R2118:R2180" si="223">0.44*Q2118</f>
        <v>71.025254299784422</v>
      </c>
      <c r="S2118" s="16">
        <v>0</v>
      </c>
      <c r="T2118" s="2">
        <f t="shared" ref="T2118:T2129" si="224">Q2118-R2118</f>
        <v>90.395778199725612</v>
      </c>
    </row>
    <row r="2119" spans="1:20" x14ac:dyDescent="0.25">
      <c r="A2119" s="22" t="s">
        <v>1018</v>
      </c>
      <c r="B2119" s="5" t="s">
        <v>1163</v>
      </c>
      <c r="C2119" s="5" t="s">
        <v>1164</v>
      </c>
      <c r="D2119" s="5" t="s">
        <v>1348</v>
      </c>
      <c r="E2119" s="5" t="s">
        <v>1349</v>
      </c>
      <c r="F2119" s="5" t="s">
        <v>1513</v>
      </c>
      <c r="G2119" s="5" t="s">
        <v>1514</v>
      </c>
      <c r="H2119" s="5" t="s">
        <v>1402</v>
      </c>
      <c r="I2119" s="5" t="s">
        <v>1161</v>
      </c>
      <c r="J2119" s="5" t="s">
        <v>1162</v>
      </c>
      <c r="K2119" s="5" t="s">
        <v>1348</v>
      </c>
      <c r="L2119" s="5" t="s">
        <v>1407</v>
      </c>
      <c r="M2119" s="15"/>
      <c r="N2119" s="15"/>
      <c r="O2119" s="13">
        <v>0.5</v>
      </c>
      <c r="P2119" s="18">
        <v>296.17</v>
      </c>
      <c r="Q2119" s="4">
        <f t="shared" si="222"/>
        <v>161.42103249951003</v>
      </c>
      <c r="R2119" s="4">
        <f t="shared" si="223"/>
        <v>71.025254299784422</v>
      </c>
      <c r="S2119" s="16">
        <v>0</v>
      </c>
      <c r="T2119" s="2">
        <f t="shared" si="224"/>
        <v>90.395778199725612</v>
      </c>
    </row>
    <row r="2120" spans="1:20" x14ac:dyDescent="0.25">
      <c r="A2120" s="22" t="s">
        <v>1019</v>
      </c>
      <c r="B2120" s="5" t="s">
        <v>1173</v>
      </c>
      <c r="C2120" s="5" t="s">
        <v>1174</v>
      </c>
      <c r="D2120" s="5" t="s">
        <v>1336</v>
      </c>
      <c r="E2120" s="5" t="s">
        <v>1352</v>
      </c>
      <c r="F2120" s="5" t="s">
        <v>1872</v>
      </c>
      <c r="G2120" s="5" t="s">
        <v>1873</v>
      </c>
      <c r="H2120" s="5" t="s">
        <v>1393</v>
      </c>
      <c r="I2120" s="5" t="s">
        <v>1173</v>
      </c>
      <c r="J2120" s="5" t="s">
        <v>1174</v>
      </c>
      <c r="K2120" s="5" t="s">
        <v>1336</v>
      </c>
      <c r="L2120" s="5" t="s">
        <v>1352</v>
      </c>
      <c r="M2120" s="15"/>
      <c r="N2120" s="15"/>
      <c r="O2120" s="13">
        <v>1</v>
      </c>
      <c r="P2120" s="18">
        <v>2143.9799999999996</v>
      </c>
      <c r="Q2120" s="4">
        <f t="shared" si="222"/>
        <v>1168.5297810659399</v>
      </c>
      <c r="R2120" s="4">
        <f t="shared" si="223"/>
        <v>514.1531036690136</v>
      </c>
      <c r="S2120" s="16">
        <v>0</v>
      </c>
      <c r="T2120" s="2">
        <f t="shared" si="224"/>
        <v>654.37667739692631</v>
      </c>
    </row>
    <row r="2121" spans="1:20" x14ac:dyDescent="0.25">
      <c r="A2121" s="22" t="s">
        <v>1020</v>
      </c>
      <c r="B2121" s="5" t="s">
        <v>1153</v>
      </c>
      <c r="C2121" s="5" t="s">
        <v>1154</v>
      </c>
      <c r="D2121" s="5" t="s">
        <v>1348</v>
      </c>
      <c r="E2121" s="5" t="s">
        <v>1349</v>
      </c>
      <c r="F2121" s="5" t="s">
        <v>2519</v>
      </c>
      <c r="G2121" s="5" t="s">
        <v>2520</v>
      </c>
      <c r="H2121" s="5" t="s">
        <v>1402</v>
      </c>
      <c r="I2121" s="5" t="s">
        <v>1153</v>
      </c>
      <c r="J2121" s="5" t="s">
        <v>1154</v>
      </c>
      <c r="K2121" s="5" t="s">
        <v>1348</v>
      </c>
      <c r="L2121" s="5" t="s">
        <v>1407</v>
      </c>
      <c r="M2121" s="15"/>
      <c r="N2121" s="15"/>
      <c r="O2121" s="13">
        <v>0.5</v>
      </c>
      <c r="P2121" s="18">
        <v>-726.745</v>
      </c>
      <c r="Q2121" s="4">
        <f t="shared" si="222"/>
        <v>-396.09659406373504</v>
      </c>
      <c r="R2121" s="4">
        <f t="shared" si="223"/>
        <v>-174.28250138804341</v>
      </c>
      <c r="S2121" s="16">
        <v>0</v>
      </c>
      <c r="T2121" s="2">
        <f t="shared" si="224"/>
        <v>-221.81409267569163</v>
      </c>
    </row>
    <row r="2122" spans="1:20" x14ac:dyDescent="0.25">
      <c r="A2122" s="22" t="s">
        <v>1020</v>
      </c>
      <c r="B2122" s="5" t="s">
        <v>1153</v>
      </c>
      <c r="C2122" s="5" t="s">
        <v>1154</v>
      </c>
      <c r="D2122" s="5" t="s">
        <v>1348</v>
      </c>
      <c r="E2122" s="5" t="s">
        <v>1349</v>
      </c>
      <c r="F2122" s="5" t="s">
        <v>2521</v>
      </c>
      <c r="G2122" s="5" t="s">
        <v>2522</v>
      </c>
      <c r="H2122" s="5" t="s">
        <v>1393</v>
      </c>
      <c r="I2122" s="5" t="s">
        <v>1153</v>
      </c>
      <c r="J2122" s="5" t="s">
        <v>1154</v>
      </c>
      <c r="K2122" s="5" t="s">
        <v>1348</v>
      </c>
      <c r="L2122" s="5" t="s">
        <v>1407</v>
      </c>
      <c r="M2122" s="15"/>
      <c r="N2122" s="15"/>
      <c r="O2122" s="13">
        <v>0.5</v>
      </c>
      <c r="P2122" s="18">
        <v>-726.745</v>
      </c>
      <c r="Q2122" s="4">
        <f t="shared" si="222"/>
        <v>-396.09659406373504</v>
      </c>
      <c r="R2122" s="4">
        <f t="shared" si="223"/>
        <v>-174.28250138804341</v>
      </c>
      <c r="S2122" s="16">
        <v>0</v>
      </c>
      <c r="T2122" s="2">
        <f t="shared" si="224"/>
        <v>-221.81409267569163</v>
      </c>
    </row>
    <row r="2123" spans="1:20" x14ac:dyDescent="0.25">
      <c r="A2123" s="22" t="s">
        <v>1021</v>
      </c>
      <c r="B2123" s="5" t="s">
        <v>1153</v>
      </c>
      <c r="C2123" s="5" t="s">
        <v>1154</v>
      </c>
      <c r="D2123" s="5" t="s">
        <v>1348</v>
      </c>
      <c r="E2123" s="5" t="s">
        <v>1349</v>
      </c>
      <c r="F2123" s="5" t="s">
        <v>2519</v>
      </c>
      <c r="G2123" s="5" t="s">
        <v>2520</v>
      </c>
      <c r="H2123" s="5" t="s">
        <v>1402</v>
      </c>
      <c r="I2123" s="5" t="s">
        <v>1153</v>
      </c>
      <c r="J2123" s="5" t="s">
        <v>1154</v>
      </c>
      <c r="K2123" s="5" t="s">
        <v>1348</v>
      </c>
      <c r="L2123" s="5" t="s">
        <v>1407</v>
      </c>
      <c r="M2123" s="15"/>
      <c r="N2123" s="15"/>
      <c r="O2123" s="13">
        <v>0.5</v>
      </c>
      <c r="P2123" s="18">
        <v>10207.855</v>
      </c>
      <c r="Q2123" s="4">
        <f t="shared" si="222"/>
        <v>5563.5698879200654</v>
      </c>
      <c r="R2123" s="4">
        <f t="shared" si="223"/>
        <v>2447.970750684829</v>
      </c>
      <c r="S2123" s="16">
        <v>0</v>
      </c>
      <c r="T2123" s="2">
        <f t="shared" si="224"/>
        <v>3115.5991372352364</v>
      </c>
    </row>
    <row r="2124" spans="1:20" x14ac:dyDescent="0.25">
      <c r="A2124" s="22" t="s">
        <v>1021</v>
      </c>
      <c r="B2124" s="5" t="s">
        <v>1153</v>
      </c>
      <c r="C2124" s="5" t="s">
        <v>1154</v>
      </c>
      <c r="D2124" s="5" t="s">
        <v>1348</v>
      </c>
      <c r="E2124" s="5" t="s">
        <v>1349</v>
      </c>
      <c r="F2124" s="5" t="s">
        <v>2521</v>
      </c>
      <c r="G2124" s="5" t="s">
        <v>2522</v>
      </c>
      <c r="H2124" s="5" t="s">
        <v>1393</v>
      </c>
      <c r="I2124" s="5" t="s">
        <v>1153</v>
      </c>
      <c r="J2124" s="5" t="s">
        <v>1154</v>
      </c>
      <c r="K2124" s="5" t="s">
        <v>1348</v>
      </c>
      <c r="L2124" s="5" t="s">
        <v>1407</v>
      </c>
      <c r="M2124" s="15"/>
      <c r="N2124" s="15"/>
      <c r="O2124" s="13">
        <v>0.5</v>
      </c>
      <c r="P2124" s="18">
        <v>10207.855</v>
      </c>
      <c r="Q2124" s="4">
        <f t="shared" si="222"/>
        <v>5563.5698879200654</v>
      </c>
      <c r="R2124" s="4">
        <f t="shared" si="223"/>
        <v>2447.970750684829</v>
      </c>
      <c r="S2124" s="16">
        <v>0</v>
      </c>
      <c r="T2124" s="2">
        <f t="shared" si="224"/>
        <v>3115.5991372352364</v>
      </c>
    </row>
    <row r="2125" spans="1:20" x14ac:dyDescent="0.25">
      <c r="A2125" s="22" t="s">
        <v>1022</v>
      </c>
      <c r="B2125" s="5" t="s">
        <v>1173</v>
      </c>
      <c r="C2125" s="5" t="s">
        <v>1174</v>
      </c>
      <c r="D2125" s="5" t="s">
        <v>1336</v>
      </c>
      <c r="E2125" s="5" t="s">
        <v>1352</v>
      </c>
      <c r="F2125" s="5" t="s">
        <v>1872</v>
      </c>
      <c r="G2125" s="5" t="s">
        <v>1873</v>
      </c>
      <c r="H2125" s="5" t="s">
        <v>1393</v>
      </c>
      <c r="I2125" s="5" t="s">
        <v>1173</v>
      </c>
      <c r="J2125" s="5" t="s">
        <v>1174</v>
      </c>
      <c r="K2125" s="5" t="s">
        <v>1336</v>
      </c>
      <c r="L2125" s="5" t="s">
        <v>1352</v>
      </c>
      <c r="M2125" s="15"/>
      <c r="N2125" s="15"/>
      <c r="O2125" s="13">
        <v>1</v>
      </c>
      <c r="P2125" s="18">
        <v>6000.87</v>
      </c>
      <c r="Q2125" s="4">
        <f t="shared" si="222"/>
        <v>3270.6439926236103</v>
      </c>
      <c r="R2125" s="4">
        <f t="shared" si="223"/>
        <v>1439.0833567543884</v>
      </c>
      <c r="S2125" s="16">
        <v>0</v>
      </c>
      <c r="T2125" s="2">
        <f t="shared" si="224"/>
        <v>1831.5606358692219</v>
      </c>
    </row>
    <row r="2126" spans="1:20" x14ac:dyDescent="0.25">
      <c r="A2126" s="22" t="s">
        <v>1023</v>
      </c>
      <c r="B2126" s="5" t="s">
        <v>1173</v>
      </c>
      <c r="C2126" s="5" t="s">
        <v>1174</v>
      </c>
      <c r="D2126" s="5" t="s">
        <v>1336</v>
      </c>
      <c r="E2126" s="5" t="s">
        <v>1352</v>
      </c>
      <c r="F2126" s="5" t="s">
        <v>1872</v>
      </c>
      <c r="G2126" s="5" t="s">
        <v>1873</v>
      </c>
      <c r="H2126" s="5" t="s">
        <v>1393</v>
      </c>
      <c r="I2126" s="5" t="s">
        <v>1173</v>
      </c>
      <c r="J2126" s="5" t="s">
        <v>1174</v>
      </c>
      <c r="K2126" s="5" t="s">
        <v>1336</v>
      </c>
      <c r="L2126" s="5" t="s">
        <v>1352</v>
      </c>
      <c r="M2126" s="15"/>
      <c r="N2126" s="15"/>
      <c r="O2126" s="13">
        <v>1</v>
      </c>
      <c r="P2126" s="18">
        <v>77638.37999999999</v>
      </c>
      <c r="Q2126" s="4">
        <f t="shared" si="222"/>
        <v>42315.114499069139</v>
      </c>
      <c r="R2126" s="4">
        <f t="shared" si="223"/>
        <v>18618.650379590421</v>
      </c>
      <c r="S2126" s="16">
        <v>0</v>
      </c>
      <c r="T2126" s="2">
        <f t="shared" si="224"/>
        <v>23696.464119478718</v>
      </c>
    </row>
    <row r="2127" spans="1:20" x14ac:dyDescent="0.25">
      <c r="A2127" s="22" t="s">
        <v>1024</v>
      </c>
      <c r="B2127" s="5" t="s">
        <v>1177</v>
      </c>
      <c r="C2127" s="5" t="s">
        <v>1178</v>
      </c>
      <c r="D2127" s="5" t="s">
        <v>1336</v>
      </c>
      <c r="E2127" s="5" t="s">
        <v>1352</v>
      </c>
      <c r="F2127" s="5" t="s">
        <v>2523</v>
      </c>
      <c r="G2127" s="5" t="s">
        <v>2524</v>
      </c>
      <c r="H2127" s="5" t="s">
        <v>1393</v>
      </c>
      <c r="I2127" s="5" t="s">
        <v>1177</v>
      </c>
      <c r="J2127" s="5" t="s">
        <v>1178</v>
      </c>
      <c r="K2127" s="5" t="s">
        <v>1336</v>
      </c>
      <c r="L2127" s="5" t="s">
        <v>1352</v>
      </c>
      <c r="M2127" s="15"/>
      <c r="N2127" s="15"/>
      <c r="O2127" s="13">
        <v>1</v>
      </c>
      <c r="P2127" s="18">
        <v>-590.64</v>
      </c>
      <c r="Q2127" s="4">
        <f t="shared" si="222"/>
        <v>-321.91551688392002</v>
      </c>
      <c r="R2127" s="4">
        <f t="shared" si="223"/>
        <v>-141.64282742892482</v>
      </c>
      <c r="S2127" s="16">
        <v>0</v>
      </c>
      <c r="T2127" s="2">
        <f t="shared" si="224"/>
        <v>-180.2726894549952</v>
      </c>
    </row>
    <row r="2128" spans="1:20" x14ac:dyDescent="0.25">
      <c r="A2128" s="22" t="s">
        <v>1025</v>
      </c>
      <c r="B2128" s="5" t="s">
        <v>1177</v>
      </c>
      <c r="C2128" s="5" t="s">
        <v>1178</v>
      </c>
      <c r="D2128" s="5" t="s">
        <v>1336</v>
      </c>
      <c r="E2128" s="5" t="s">
        <v>1352</v>
      </c>
      <c r="F2128" s="5" t="s">
        <v>2523</v>
      </c>
      <c r="G2128" s="5" t="s">
        <v>2524</v>
      </c>
      <c r="H2128" s="5" t="s">
        <v>1393</v>
      </c>
      <c r="I2128" s="5" t="s">
        <v>1177</v>
      </c>
      <c r="J2128" s="5" t="s">
        <v>1178</v>
      </c>
      <c r="K2128" s="5" t="s">
        <v>1336</v>
      </c>
      <c r="L2128" s="5" t="s">
        <v>1352</v>
      </c>
      <c r="M2128" s="15"/>
      <c r="N2128" s="15"/>
      <c r="O2128" s="13">
        <v>1</v>
      </c>
      <c r="P2128" s="18">
        <v>51595.430000000008</v>
      </c>
      <c r="Q2128" s="4">
        <f t="shared" si="222"/>
        <v>28120.969655455297</v>
      </c>
      <c r="R2128" s="4">
        <f t="shared" si="223"/>
        <v>12373.22664840033</v>
      </c>
      <c r="S2128" s="16">
        <v>0</v>
      </c>
      <c r="T2128" s="2">
        <f t="shared" si="224"/>
        <v>15747.743007054967</v>
      </c>
    </row>
    <row r="2129" spans="1:20" x14ac:dyDescent="0.25">
      <c r="A2129" s="22" t="s">
        <v>1026</v>
      </c>
      <c r="B2129" s="5" t="s">
        <v>1175</v>
      </c>
      <c r="C2129" s="5" t="s">
        <v>1176</v>
      </c>
      <c r="D2129" s="5" t="s">
        <v>1359</v>
      </c>
      <c r="E2129" s="5" t="s">
        <v>1360</v>
      </c>
      <c r="F2129" s="5" t="s">
        <v>1551</v>
      </c>
      <c r="G2129" s="5" t="s">
        <v>1552</v>
      </c>
      <c r="H2129" s="5" t="s">
        <v>1393</v>
      </c>
      <c r="I2129" s="5" t="s">
        <v>1149</v>
      </c>
      <c r="J2129" s="5" t="s">
        <v>1150</v>
      </c>
      <c r="K2129" s="5" t="s">
        <v>1353</v>
      </c>
      <c r="L2129" s="5" t="s">
        <v>1399</v>
      </c>
      <c r="M2129" s="15"/>
      <c r="N2129" s="15"/>
      <c r="O2129" s="13">
        <v>0.3</v>
      </c>
      <c r="P2129" s="18">
        <v>23098.956000000002</v>
      </c>
      <c r="Q2129" s="4">
        <f t="shared" si="222"/>
        <v>12589.584789751671</v>
      </c>
      <c r="R2129" s="4">
        <f t="shared" si="223"/>
        <v>5539.4173074907349</v>
      </c>
      <c r="S2129" s="16">
        <v>0</v>
      </c>
      <c r="T2129" s="2">
        <f t="shared" si="224"/>
        <v>7050.1674822609357</v>
      </c>
    </row>
    <row r="2130" spans="1:20" x14ac:dyDescent="0.25">
      <c r="A2130" s="22" t="s">
        <v>1026</v>
      </c>
      <c r="B2130" s="5" t="s">
        <v>1175</v>
      </c>
      <c r="C2130" s="5" t="s">
        <v>1176</v>
      </c>
      <c r="D2130" s="5" t="s">
        <v>1359</v>
      </c>
      <c r="E2130" s="5" t="s">
        <v>1360</v>
      </c>
      <c r="F2130" s="5" t="s">
        <v>1551</v>
      </c>
      <c r="G2130" s="5" t="s">
        <v>1552</v>
      </c>
      <c r="H2130" s="5" t="s">
        <v>1393</v>
      </c>
      <c r="I2130" s="5" t="s">
        <v>1175</v>
      </c>
      <c r="J2130" s="5" t="s">
        <v>1176</v>
      </c>
      <c r="K2130" s="5" t="s">
        <v>1359</v>
      </c>
      <c r="L2130" s="5" t="s">
        <v>1394</v>
      </c>
      <c r="M2130" s="5" t="s">
        <v>1353</v>
      </c>
      <c r="N2130" s="5" t="s">
        <v>2587</v>
      </c>
      <c r="O2130" s="13">
        <v>0.7</v>
      </c>
      <c r="P2130" s="18">
        <v>53897.563999999998</v>
      </c>
      <c r="Q2130" s="4">
        <f t="shared" si="222"/>
        <v>29375.697842753892</v>
      </c>
      <c r="R2130" s="4"/>
      <c r="S2130" s="4">
        <f>Q2130</f>
        <v>29375.697842753892</v>
      </c>
      <c r="T2130" s="1"/>
    </row>
    <row r="2131" spans="1:20" x14ac:dyDescent="0.25">
      <c r="A2131" s="22" t="s">
        <v>1027</v>
      </c>
      <c r="B2131" s="5" t="s">
        <v>1163</v>
      </c>
      <c r="C2131" s="5" t="s">
        <v>1164</v>
      </c>
      <c r="D2131" s="5" t="s">
        <v>1348</v>
      </c>
      <c r="E2131" s="5" t="s">
        <v>1349</v>
      </c>
      <c r="F2131" s="5" t="s">
        <v>1745</v>
      </c>
      <c r="G2131" s="5" t="s">
        <v>1746</v>
      </c>
      <c r="H2131" s="5" t="s">
        <v>1393</v>
      </c>
      <c r="I2131" s="5" t="s">
        <v>1163</v>
      </c>
      <c r="J2131" s="14" t="s">
        <v>1164</v>
      </c>
      <c r="K2131" s="5" t="s">
        <v>1348</v>
      </c>
      <c r="L2131" s="5" t="s">
        <v>1407</v>
      </c>
      <c r="M2131" s="15"/>
      <c r="N2131" s="15"/>
      <c r="O2131" s="13">
        <v>1</v>
      </c>
      <c r="P2131" s="18">
        <v>16461.05</v>
      </c>
      <c r="Q2131" s="4">
        <f t="shared" si="222"/>
        <v>8971.7381470981509</v>
      </c>
      <c r="R2131" s="4">
        <f t="shared" si="223"/>
        <v>3947.5647847231862</v>
      </c>
      <c r="S2131" s="16">
        <v>0</v>
      </c>
      <c r="T2131" s="2">
        <f t="shared" ref="T2131:T2134" si="225">Q2131-R2131</f>
        <v>5024.1733623749642</v>
      </c>
    </row>
    <row r="2132" spans="1:20" x14ac:dyDescent="0.25">
      <c r="A2132" s="22" t="s">
        <v>1028</v>
      </c>
      <c r="B2132" s="5" t="s">
        <v>1161</v>
      </c>
      <c r="C2132" s="5" t="s">
        <v>1162</v>
      </c>
      <c r="D2132" s="5" t="s">
        <v>1348</v>
      </c>
      <c r="E2132" s="5" t="s">
        <v>1349</v>
      </c>
      <c r="F2132" s="5" t="s">
        <v>1436</v>
      </c>
      <c r="G2132" s="5" t="s">
        <v>1437</v>
      </c>
      <c r="H2132" s="5" t="s">
        <v>1393</v>
      </c>
      <c r="I2132" s="5" t="s">
        <v>1161</v>
      </c>
      <c r="J2132" s="5" t="s">
        <v>1162</v>
      </c>
      <c r="K2132" s="5" t="s">
        <v>1348</v>
      </c>
      <c r="L2132" s="5" t="s">
        <v>1407</v>
      </c>
      <c r="M2132" s="15"/>
      <c r="N2132" s="15"/>
      <c r="O2132" s="13">
        <v>1</v>
      </c>
      <c r="P2132" s="18">
        <v>107.93</v>
      </c>
      <c r="Q2132" s="4">
        <f t="shared" si="222"/>
        <v>58.824904742790011</v>
      </c>
      <c r="R2132" s="4">
        <f t="shared" si="223"/>
        <v>25.882958086827603</v>
      </c>
      <c r="S2132" s="16">
        <v>0</v>
      </c>
      <c r="T2132" s="2">
        <f t="shared" si="225"/>
        <v>32.941946655962411</v>
      </c>
    </row>
    <row r="2133" spans="1:20" x14ac:dyDescent="0.25">
      <c r="A2133" s="22" t="s">
        <v>1029</v>
      </c>
      <c r="B2133" s="5" t="s">
        <v>1147</v>
      </c>
      <c r="C2133" s="5" t="s">
        <v>1148</v>
      </c>
      <c r="D2133" s="5" t="s">
        <v>1336</v>
      </c>
      <c r="E2133" s="5" t="s">
        <v>1352</v>
      </c>
      <c r="F2133" s="5" t="s">
        <v>1429</v>
      </c>
      <c r="G2133" s="5" t="s">
        <v>1430</v>
      </c>
      <c r="H2133" s="5" t="s">
        <v>1393</v>
      </c>
      <c r="I2133" s="5" t="s">
        <v>1147</v>
      </c>
      <c r="J2133" s="5" t="s">
        <v>1148</v>
      </c>
      <c r="K2133" s="5" t="s">
        <v>1336</v>
      </c>
      <c r="L2133" s="5" t="s">
        <v>1352</v>
      </c>
      <c r="M2133" s="15"/>
      <c r="N2133" s="15"/>
      <c r="O2133" s="13">
        <v>1</v>
      </c>
      <c r="P2133" s="18">
        <v>631.82000000000005</v>
      </c>
      <c r="Q2133" s="4">
        <f t="shared" si="222"/>
        <v>344.35978240146005</v>
      </c>
      <c r="R2133" s="4">
        <f t="shared" si="223"/>
        <v>151.51830425664244</v>
      </c>
      <c r="S2133" s="16">
        <v>0</v>
      </c>
      <c r="T2133" s="2">
        <f t="shared" si="225"/>
        <v>192.84147814481761</v>
      </c>
    </row>
    <row r="2134" spans="1:20" x14ac:dyDescent="0.25">
      <c r="A2134" s="22" t="s">
        <v>1030</v>
      </c>
      <c r="B2134" s="5" t="s">
        <v>1149</v>
      </c>
      <c r="C2134" s="5" t="s">
        <v>1150</v>
      </c>
      <c r="D2134" s="5" t="s">
        <v>1353</v>
      </c>
      <c r="E2134" s="5" t="s">
        <v>1354</v>
      </c>
      <c r="F2134" s="5" t="s">
        <v>1723</v>
      </c>
      <c r="G2134" s="5" t="s">
        <v>1724</v>
      </c>
      <c r="H2134" s="5" t="s">
        <v>1402</v>
      </c>
      <c r="I2134" s="5" t="s">
        <v>1149</v>
      </c>
      <c r="J2134" s="5" t="s">
        <v>1150</v>
      </c>
      <c r="K2134" s="5" t="s">
        <v>1353</v>
      </c>
      <c r="L2134" s="5" t="s">
        <v>1399</v>
      </c>
      <c r="M2134" s="15"/>
      <c r="N2134" s="15"/>
      <c r="O2134" s="13">
        <v>8.5000000000000006E-2</v>
      </c>
      <c r="P2134" s="18">
        <v>2301.6461500000005</v>
      </c>
      <c r="Q2134" s="4">
        <f t="shared" si="222"/>
        <v>1254.4622952409838</v>
      </c>
      <c r="R2134" s="4">
        <f t="shared" si="223"/>
        <v>551.96340990603289</v>
      </c>
      <c r="S2134" s="16">
        <v>0</v>
      </c>
      <c r="T2134" s="2">
        <f t="shared" si="225"/>
        <v>702.49888533495096</v>
      </c>
    </row>
    <row r="2135" spans="1:20" x14ac:dyDescent="0.25">
      <c r="A2135" s="22" t="s">
        <v>1030</v>
      </c>
      <c r="B2135" s="5" t="s">
        <v>1149</v>
      </c>
      <c r="C2135" s="5" t="s">
        <v>1150</v>
      </c>
      <c r="D2135" s="5" t="s">
        <v>1353</v>
      </c>
      <c r="E2135" s="5" t="s">
        <v>1354</v>
      </c>
      <c r="F2135" s="5" t="s">
        <v>1723</v>
      </c>
      <c r="G2135" s="5" t="s">
        <v>1724</v>
      </c>
      <c r="H2135" s="5" t="s">
        <v>1402</v>
      </c>
      <c r="I2135" s="5" t="s">
        <v>1175</v>
      </c>
      <c r="J2135" s="5" t="s">
        <v>1176</v>
      </c>
      <c r="K2135" s="5" t="s">
        <v>1359</v>
      </c>
      <c r="L2135" s="5" t="s">
        <v>1394</v>
      </c>
      <c r="M2135" s="5" t="s">
        <v>1353</v>
      </c>
      <c r="N2135" s="5" t="s">
        <v>2587</v>
      </c>
      <c r="O2135" s="13">
        <v>8.5000000000000006E-2</v>
      </c>
      <c r="P2135" s="18">
        <v>2301.6461500000005</v>
      </c>
      <c r="Q2135" s="4">
        <f t="shared" si="222"/>
        <v>1254.4622952409838</v>
      </c>
      <c r="R2135" s="4"/>
      <c r="S2135" s="4">
        <f>Q2135</f>
        <v>1254.4622952409838</v>
      </c>
      <c r="T2135" s="1"/>
    </row>
    <row r="2136" spans="1:20" x14ac:dyDescent="0.25">
      <c r="A2136" s="22" t="s">
        <v>1030</v>
      </c>
      <c r="B2136" s="5" t="s">
        <v>1149</v>
      </c>
      <c r="C2136" s="5" t="s">
        <v>1150</v>
      </c>
      <c r="D2136" s="5" t="s">
        <v>1353</v>
      </c>
      <c r="E2136" s="5" t="s">
        <v>1354</v>
      </c>
      <c r="F2136" s="5" t="s">
        <v>1466</v>
      </c>
      <c r="G2136" s="5" t="s">
        <v>1467</v>
      </c>
      <c r="H2136" s="5" t="s">
        <v>1402</v>
      </c>
      <c r="I2136" s="5" t="s">
        <v>1149</v>
      </c>
      <c r="J2136" s="5" t="s">
        <v>1150</v>
      </c>
      <c r="K2136" s="5" t="s">
        <v>1353</v>
      </c>
      <c r="L2136" s="5" t="s">
        <v>1399</v>
      </c>
      <c r="M2136" s="15"/>
      <c r="N2136" s="15"/>
      <c r="O2136" s="13">
        <v>8.5000000000000006E-2</v>
      </c>
      <c r="P2136" s="18">
        <v>2301.6461500000005</v>
      </c>
      <c r="Q2136" s="4">
        <f t="shared" si="222"/>
        <v>1254.4622952409838</v>
      </c>
      <c r="R2136" s="4">
        <f t="shared" si="223"/>
        <v>551.96340990603289</v>
      </c>
      <c r="S2136" s="16">
        <v>0</v>
      </c>
      <c r="T2136" s="2">
        <f>Q2136-R2136</f>
        <v>702.49888533495096</v>
      </c>
    </row>
    <row r="2137" spans="1:20" x14ac:dyDescent="0.25">
      <c r="A2137" s="22" t="s">
        <v>1030</v>
      </c>
      <c r="B2137" s="5" t="s">
        <v>1149</v>
      </c>
      <c r="C2137" s="5" t="s">
        <v>1150</v>
      </c>
      <c r="D2137" s="5" t="s">
        <v>1353</v>
      </c>
      <c r="E2137" s="5" t="s">
        <v>1354</v>
      </c>
      <c r="F2137" s="5" t="s">
        <v>1466</v>
      </c>
      <c r="G2137" s="5" t="s">
        <v>1467</v>
      </c>
      <c r="H2137" s="5" t="s">
        <v>1402</v>
      </c>
      <c r="I2137" s="5" t="s">
        <v>1175</v>
      </c>
      <c r="J2137" s="5" t="s">
        <v>1176</v>
      </c>
      <c r="K2137" s="5" t="s">
        <v>1359</v>
      </c>
      <c r="L2137" s="5" t="s">
        <v>1394</v>
      </c>
      <c r="M2137" s="5" t="s">
        <v>1353</v>
      </c>
      <c r="N2137" s="5" t="s">
        <v>2587</v>
      </c>
      <c r="O2137" s="13">
        <v>8.5000000000000006E-2</v>
      </c>
      <c r="P2137" s="18">
        <v>2301.6461500000005</v>
      </c>
      <c r="Q2137" s="4">
        <f t="shared" si="222"/>
        <v>1254.4622952409838</v>
      </c>
      <c r="R2137" s="4"/>
      <c r="S2137" s="4">
        <f>Q2137</f>
        <v>1254.4622952409838</v>
      </c>
      <c r="T2137" s="1"/>
    </row>
    <row r="2138" spans="1:20" x14ac:dyDescent="0.25">
      <c r="A2138" s="22" t="s">
        <v>1030</v>
      </c>
      <c r="B2138" s="5" t="s">
        <v>1149</v>
      </c>
      <c r="C2138" s="5" t="s">
        <v>1150</v>
      </c>
      <c r="D2138" s="5" t="s">
        <v>1353</v>
      </c>
      <c r="E2138" s="5" t="s">
        <v>1354</v>
      </c>
      <c r="F2138" s="5" t="s">
        <v>1491</v>
      </c>
      <c r="G2138" s="5" t="s">
        <v>1492</v>
      </c>
      <c r="H2138" s="5" t="s">
        <v>1393</v>
      </c>
      <c r="I2138" s="5" t="s">
        <v>1149</v>
      </c>
      <c r="J2138" s="5" t="s">
        <v>1150</v>
      </c>
      <c r="K2138" s="5" t="s">
        <v>1353</v>
      </c>
      <c r="L2138" s="5" t="s">
        <v>1399</v>
      </c>
      <c r="M2138" s="15"/>
      <c r="N2138" s="15"/>
      <c r="O2138" s="13">
        <v>0.245</v>
      </c>
      <c r="P2138" s="18">
        <v>6634.1565500000006</v>
      </c>
      <c r="Q2138" s="4">
        <f t="shared" si="222"/>
        <v>3615.8030862828355</v>
      </c>
      <c r="R2138" s="4">
        <f t="shared" si="223"/>
        <v>1590.9533579644476</v>
      </c>
      <c r="S2138" s="16">
        <v>0</v>
      </c>
      <c r="T2138" s="2">
        <f>Q2138-R2138</f>
        <v>2024.8497283183879</v>
      </c>
    </row>
    <row r="2139" spans="1:20" x14ac:dyDescent="0.25">
      <c r="A2139" s="22" t="s">
        <v>1030</v>
      </c>
      <c r="B2139" s="5" t="s">
        <v>1149</v>
      </c>
      <c r="C2139" s="5" t="s">
        <v>1150</v>
      </c>
      <c r="D2139" s="5" t="s">
        <v>1353</v>
      </c>
      <c r="E2139" s="5" t="s">
        <v>1354</v>
      </c>
      <c r="F2139" s="5" t="s">
        <v>1491</v>
      </c>
      <c r="G2139" s="5" t="s">
        <v>1492</v>
      </c>
      <c r="H2139" s="5" t="s">
        <v>1393</v>
      </c>
      <c r="I2139" s="5" t="s">
        <v>1175</v>
      </c>
      <c r="J2139" s="5" t="s">
        <v>1176</v>
      </c>
      <c r="K2139" s="5" t="s">
        <v>1359</v>
      </c>
      <c r="L2139" s="5" t="s">
        <v>1394</v>
      </c>
      <c r="M2139" s="5" t="s">
        <v>1353</v>
      </c>
      <c r="N2139" s="5" t="s">
        <v>2587</v>
      </c>
      <c r="O2139" s="13">
        <v>0.245</v>
      </c>
      <c r="P2139" s="18">
        <v>6634.1565500000006</v>
      </c>
      <c r="Q2139" s="4">
        <f t="shared" si="222"/>
        <v>3615.8030862828355</v>
      </c>
      <c r="R2139" s="4"/>
      <c r="S2139" s="4">
        <f>Q2139</f>
        <v>3615.8030862828355</v>
      </c>
      <c r="T2139" s="1"/>
    </row>
    <row r="2140" spans="1:20" x14ac:dyDescent="0.25">
      <c r="A2140" s="22" t="s">
        <v>1030</v>
      </c>
      <c r="B2140" s="5" t="s">
        <v>1149</v>
      </c>
      <c r="C2140" s="5" t="s">
        <v>1150</v>
      </c>
      <c r="D2140" s="5" t="s">
        <v>1353</v>
      </c>
      <c r="E2140" s="5" t="s">
        <v>1354</v>
      </c>
      <c r="F2140" s="5" t="s">
        <v>1495</v>
      </c>
      <c r="G2140" s="5" t="s">
        <v>1496</v>
      </c>
      <c r="H2140" s="5" t="s">
        <v>1402</v>
      </c>
      <c r="I2140" s="5" t="s">
        <v>1149</v>
      </c>
      <c r="J2140" s="5" t="s">
        <v>1150</v>
      </c>
      <c r="K2140" s="5" t="s">
        <v>1353</v>
      </c>
      <c r="L2140" s="5" t="s">
        <v>1399</v>
      </c>
      <c r="M2140" s="15"/>
      <c r="N2140" s="15"/>
      <c r="O2140" s="13">
        <v>8.5000000000000006E-2</v>
      </c>
      <c r="P2140" s="18">
        <v>2301.6461500000005</v>
      </c>
      <c r="Q2140" s="4">
        <f t="shared" si="222"/>
        <v>1254.4622952409838</v>
      </c>
      <c r="R2140" s="4">
        <f t="shared" si="223"/>
        <v>551.96340990603289</v>
      </c>
      <c r="S2140" s="16">
        <v>0</v>
      </c>
      <c r="T2140" s="2">
        <f>Q2140-R2140</f>
        <v>702.49888533495096</v>
      </c>
    </row>
    <row r="2141" spans="1:20" x14ac:dyDescent="0.25">
      <c r="A2141" s="22" t="s">
        <v>1030</v>
      </c>
      <c r="B2141" s="5" t="s">
        <v>1149</v>
      </c>
      <c r="C2141" s="5" t="s">
        <v>1150</v>
      </c>
      <c r="D2141" s="5" t="s">
        <v>1353</v>
      </c>
      <c r="E2141" s="5" t="s">
        <v>1354</v>
      </c>
      <c r="F2141" s="5" t="s">
        <v>1495</v>
      </c>
      <c r="G2141" s="5" t="s">
        <v>1496</v>
      </c>
      <c r="H2141" s="5" t="s">
        <v>1402</v>
      </c>
      <c r="I2141" s="5" t="s">
        <v>1175</v>
      </c>
      <c r="J2141" s="5" t="s">
        <v>1176</v>
      </c>
      <c r="K2141" s="5" t="s">
        <v>1359</v>
      </c>
      <c r="L2141" s="5" t="s">
        <v>1394</v>
      </c>
      <c r="M2141" s="5" t="s">
        <v>1353</v>
      </c>
      <c r="N2141" s="5" t="s">
        <v>2587</v>
      </c>
      <c r="O2141" s="13">
        <v>8.5000000000000006E-2</v>
      </c>
      <c r="P2141" s="18">
        <v>2301.6461500000005</v>
      </c>
      <c r="Q2141" s="4">
        <f t="shared" si="222"/>
        <v>1254.4622952409838</v>
      </c>
      <c r="R2141" s="4"/>
      <c r="S2141" s="4">
        <f>Q2141</f>
        <v>1254.4622952409838</v>
      </c>
      <c r="T2141" s="1"/>
    </row>
    <row r="2142" spans="1:20" x14ac:dyDescent="0.25">
      <c r="A2142" s="22" t="s">
        <v>1031</v>
      </c>
      <c r="B2142" s="5" t="s">
        <v>1149</v>
      </c>
      <c r="C2142" s="5" t="s">
        <v>1150</v>
      </c>
      <c r="D2142" s="5" t="s">
        <v>1353</v>
      </c>
      <c r="E2142" s="5" t="s">
        <v>1354</v>
      </c>
      <c r="F2142" s="5" t="s">
        <v>1723</v>
      </c>
      <c r="G2142" s="5" t="s">
        <v>1724</v>
      </c>
      <c r="H2142" s="5" t="s">
        <v>1402</v>
      </c>
      <c r="I2142" s="5" t="s">
        <v>1149</v>
      </c>
      <c r="J2142" s="5" t="s">
        <v>1150</v>
      </c>
      <c r="K2142" s="5" t="s">
        <v>1353</v>
      </c>
      <c r="L2142" s="5" t="s">
        <v>1399</v>
      </c>
      <c r="M2142" s="15"/>
      <c r="N2142" s="15"/>
      <c r="O2142" s="13">
        <v>8.5000000000000006E-2</v>
      </c>
      <c r="P2142" s="18">
        <v>7055.5958499999988</v>
      </c>
      <c r="Q2142" s="4">
        <f t="shared" si="222"/>
        <v>3845.4994327793424</v>
      </c>
      <c r="R2142" s="4">
        <f t="shared" si="223"/>
        <v>1692.0197504229106</v>
      </c>
      <c r="S2142" s="16">
        <v>0</v>
      </c>
      <c r="T2142" s="2">
        <f>Q2142-R2142</f>
        <v>2153.479682356432</v>
      </c>
    </row>
    <row r="2143" spans="1:20" x14ac:dyDescent="0.25">
      <c r="A2143" s="22" t="s">
        <v>1031</v>
      </c>
      <c r="B2143" s="5" t="s">
        <v>1149</v>
      </c>
      <c r="C2143" s="5" t="s">
        <v>1150</v>
      </c>
      <c r="D2143" s="5" t="s">
        <v>1353</v>
      </c>
      <c r="E2143" s="5" t="s">
        <v>1354</v>
      </c>
      <c r="F2143" s="5" t="s">
        <v>1723</v>
      </c>
      <c r="G2143" s="5" t="s">
        <v>1724</v>
      </c>
      <c r="H2143" s="5" t="s">
        <v>1402</v>
      </c>
      <c r="I2143" s="5" t="s">
        <v>1175</v>
      </c>
      <c r="J2143" s="5" t="s">
        <v>1176</v>
      </c>
      <c r="K2143" s="5" t="s">
        <v>1359</v>
      </c>
      <c r="L2143" s="5" t="s">
        <v>1394</v>
      </c>
      <c r="M2143" s="5" t="s">
        <v>1353</v>
      </c>
      <c r="N2143" s="5" t="s">
        <v>2587</v>
      </c>
      <c r="O2143" s="13">
        <v>8.5000000000000006E-2</v>
      </c>
      <c r="P2143" s="18">
        <v>7055.5958499999988</v>
      </c>
      <c r="Q2143" s="4">
        <f t="shared" si="222"/>
        <v>3845.4994327793424</v>
      </c>
      <c r="R2143" s="4"/>
      <c r="S2143" s="4">
        <f>Q2143</f>
        <v>3845.4994327793424</v>
      </c>
      <c r="T2143" s="1"/>
    </row>
    <row r="2144" spans="1:20" x14ac:dyDescent="0.25">
      <c r="A2144" s="22" t="s">
        <v>1031</v>
      </c>
      <c r="B2144" s="5" t="s">
        <v>1149</v>
      </c>
      <c r="C2144" s="5" t="s">
        <v>1150</v>
      </c>
      <c r="D2144" s="5" t="s">
        <v>1353</v>
      </c>
      <c r="E2144" s="5" t="s">
        <v>1354</v>
      </c>
      <c r="F2144" s="5" t="s">
        <v>1466</v>
      </c>
      <c r="G2144" s="5" t="s">
        <v>1467</v>
      </c>
      <c r="H2144" s="5" t="s">
        <v>1402</v>
      </c>
      <c r="I2144" s="5" t="s">
        <v>1149</v>
      </c>
      <c r="J2144" s="5" t="s">
        <v>1150</v>
      </c>
      <c r="K2144" s="5" t="s">
        <v>1353</v>
      </c>
      <c r="L2144" s="5" t="s">
        <v>1399</v>
      </c>
      <c r="M2144" s="15"/>
      <c r="N2144" s="15"/>
      <c r="O2144" s="13">
        <v>8.5000000000000006E-2</v>
      </c>
      <c r="P2144" s="18">
        <v>7055.5958499999988</v>
      </c>
      <c r="Q2144" s="4">
        <f t="shared" si="222"/>
        <v>3845.4994327793424</v>
      </c>
      <c r="R2144" s="4">
        <f t="shared" si="223"/>
        <v>1692.0197504229106</v>
      </c>
      <c r="S2144" s="16">
        <v>0</v>
      </c>
      <c r="T2144" s="2">
        <f>Q2144-R2144</f>
        <v>2153.479682356432</v>
      </c>
    </row>
    <row r="2145" spans="1:20" x14ac:dyDescent="0.25">
      <c r="A2145" s="22" t="s">
        <v>1031</v>
      </c>
      <c r="B2145" s="5" t="s">
        <v>1149</v>
      </c>
      <c r="C2145" s="5" t="s">
        <v>1150</v>
      </c>
      <c r="D2145" s="5" t="s">
        <v>1353</v>
      </c>
      <c r="E2145" s="5" t="s">
        <v>1354</v>
      </c>
      <c r="F2145" s="5" t="s">
        <v>1466</v>
      </c>
      <c r="G2145" s="5" t="s">
        <v>1467</v>
      </c>
      <c r="H2145" s="5" t="s">
        <v>1402</v>
      </c>
      <c r="I2145" s="5" t="s">
        <v>1175</v>
      </c>
      <c r="J2145" s="5" t="s">
        <v>1176</v>
      </c>
      <c r="K2145" s="5" t="s">
        <v>1359</v>
      </c>
      <c r="L2145" s="5" t="s">
        <v>1394</v>
      </c>
      <c r="M2145" s="5" t="s">
        <v>1353</v>
      </c>
      <c r="N2145" s="5" t="s">
        <v>2587</v>
      </c>
      <c r="O2145" s="13">
        <v>8.5000000000000006E-2</v>
      </c>
      <c r="P2145" s="18">
        <v>7055.5958499999988</v>
      </c>
      <c r="Q2145" s="4">
        <f t="shared" si="222"/>
        <v>3845.4994327793424</v>
      </c>
      <c r="R2145" s="4"/>
      <c r="S2145" s="4">
        <f>Q2145</f>
        <v>3845.4994327793424</v>
      </c>
      <c r="T2145" s="1"/>
    </row>
    <row r="2146" spans="1:20" x14ac:dyDescent="0.25">
      <c r="A2146" s="22" t="s">
        <v>1031</v>
      </c>
      <c r="B2146" s="5" t="s">
        <v>1149</v>
      </c>
      <c r="C2146" s="5" t="s">
        <v>1150</v>
      </c>
      <c r="D2146" s="5" t="s">
        <v>1353</v>
      </c>
      <c r="E2146" s="5" t="s">
        <v>1354</v>
      </c>
      <c r="F2146" s="5" t="s">
        <v>1491</v>
      </c>
      <c r="G2146" s="5" t="s">
        <v>1492</v>
      </c>
      <c r="H2146" s="5" t="s">
        <v>1393</v>
      </c>
      <c r="I2146" s="5" t="s">
        <v>1149</v>
      </c>
      <c r="J2146" s="5" t="s">
        <v>1150</v>
      </c>
      <c r="K2146" s="5" t="s">
        <v>1353</v>
      </c>
      <c r="L2146" s="5" t="s">
        <v>1399</v>
      </c>
      <c r="M2146" s="15"/>
      <c r="N2146" s="15"/>
      <c r="O2146" s="13">
        <v>0.245</v>
      </c>
      <c r="P2146" s="18">
        <v>20336.717449999996</v>
      </c>
      <c r="Q2146" s="4">
        <f t="shared" si="222"/>
        <v>11084.086600363986</v>
      </c>
      <c r="R2146" s="4">
        <f t="shared" si="223"/>
        <v>4876.9981041601541</v>
      </c>
      <c r="S2146" s="16">
        <v>0</v>
      </c>
      <c r="T2146" s="2">
        <f>Q2146-R2146</f>
        <v>6207.0884962038317</v>
      </c>
    </row>
    <row r="2147" spans="1:20" x14ac:dyDescent="0.25">
      <c r="A2147" s="22" t="s">
        <v>1031</v>
      </c>
      <c r="B2147" s="5" t="s">
        <v>1149</v>
      </c>
      <c r="C2147" s="5" t="s">
        <v>1150</v>
      </c>
      <c r="D2147" s="5" t="s">
        <v>1353</v>
      </c>
      <c r="E2147" s="5" t="s">
        <v>1354</v>
      </c>
      <c r="F2147" s="5" t="s">
        <v>1491</v>
      </c>
      <c r="G2147" s="5" t="s">
        <v>1492</v>
      </c>
      <c r="H2147" s="5" t="s">
        <v>1393</v>
      </c>
      <c r="I2147" s="5" t="s">
        <v>1175</v>
      </c>
      <c r="J2147" s="5" t="s">
        <v>1176</v>
      </c>
      <c r="K2147" s="5" t="s">
        <v>1359</v>
      </c>
      <c r="L2147" s="5" t="s">
        <v>1394</v>
      </c>
      <c r="M2147" s="5" t="s">
        <v>1353</v>
      </c>
      <c r="N2147" s="5" t="s">
        <v>2587</v>
      </c>
      <c r="O2147" s="13">
        <v>0.245</v>
      </c>
      <c r="P2147" s="18">
        <v>20336.717449999996</v>
      </c>
      <c r="Q2147" s="4">
        <f t="shared" si="222"/>
        <v>11084.086600363986</v>
      </c>
      <c r="R2147" s="4"/>
      <c r="S2147" s="4">
        <f>Q2147</f>
        <v>11084.086600363986</v>
      </c>
      <c r="T2147" s="1"/>
    </row>
    <row r="2148" spans="1:20" x14ac:dyDescent="0.25">
      <c r="A2148" s="22" t="s">
        <v>1031</v>
      </c>
      <c r="B2148" s="5" t="s">
        <v>1149</v>
      </c>
      <c r="C2148" s="5" t="s">
        <v>1150</v>
      </c>
      <c r="D2148" s="5" t="s">
        <v>1353</v>
      </c>
      <c r="E2148" s="5" t="s">
        <v>1354</v>
      </c>
      <c r="F2148" s="5" t="s">
        <v>1495</v>
      </c>
      <c r="G2148" s="5" t="s">
        <v>1496</v>
      </c>
      <c r="H2148" s="5" t="s">
        <v>1402</v>
      </c>
      <c r="I2148" s="5" t="s">
        <v>1149</v>
      </c>
      <c r="J2148" s="5" t="s">
        <v>1150</v>
      </c>
      <c r="K2148" s="5" t="s">
        <v>1353</v>
      </c>
      <c r="L2148" s="5" t="s">
        <v>1399</v>
      </c>
      <c r="M2148" s="15"/>
      <c r="N2148" s="15"/>
      <c r="O2148" s="13">
        <v>8.5000000000000006E-2</v>
      </c>
      <c r="P2148" s="18">
        <v>7055.5958499999988</v>
      </c>
      <c r="Q2148" s="4">
        <f t="shared" si="222"/>
        <v>3845.4994327793424</v>
      </c>
      <c r="R2148" s="4">
        <f t="shared" si="223"/>
        <v>1692.0197504229106</v>
      </c>
      <c r="S2148" s="16">
        <v>0</v>
      </c>
      <c r="T2148" s="2">
        <f>Q2148-R2148</f>
        <v>2153.479682356432</v>
      </c>
    </row>
    <row r="2149" spans="1:20" x14ac:dyDescent="0.25">
      <c r="A2149" s="22" t="s">
        <v>1031</v>
      </c>
      <c r="B2149" s="5" t="s">
        <v>1149</v>
      </c>
      <c r="C2149" s="5" t="s">
        <v>1150</v>
      </c>
      <c r="D2149" s="5" t="s">
        <v>1353</v>
      </c>
      <c r="E2149" s="5" t="s">
        <v>1354</v>
      </c>
      <c r="F2149" s="5" t="s">
        <v>1495</v>
      </c>
      <c r="G2149" s="5" t="s">
        <v>1496</v>
      </c>
      <c r="H2149" s="5" t="s">
        <v>1402</v>
      </c>
      <c r="I2149" s="5" t="s">
        <v>1175</v>
      </c>
      <c r="J2149" s="5" t="s">
        <v>1176</v>
      </c>
      <c r="K2149" s="5" t="s">
        <v>1359</v>
      </c>
      <c r="L2149" s="5" t="s">
        <v>1394</v>
      </c>
      <c r="M2149" s="5" t="s">
        <v>1353</v>
      </c>
      <c r="N2149" s="5" t="s">
        <v>2587</v>
      </c>
      <c r="O2149" s="13">
        <v>8.5000000000000006E-2</v>
      </c>
      <c r="P2149" s="18">
        <v>7055.5958499999988</v>
      </c>
      <c r="Q2149" s="4">
        <f t="shared" si="222"/>
        <v>3845.4994327793424</v>
      </c>
      <c r="R2149" s="4"/>
      <c r="S2149" s="4">
        <f>Q2149</f>
        <v>3845.4994327793424</v>
      </c>
      <c r="T2149" s="1"/>
    </row>
    <row r="2150" spans="1:20" x14ac:dyDescent="0.25">
      <c r="A2150" s="22" t="s">
        <v>1032</v>
      </c>
      <c r="B2150" s="5" t="s">
        <v>1149</v>
      </c>
      <c r="C2150" s="5" t="s">
        <v>1150</v>
      </c>
      <c r="D2150" s="5" t="s">
        <v>1353</v>
      </c>
      <c r="E2150" s="5" t="s">
        <v>1354</v>
      </c>
      <c r="F2150" s="5" t="s">
        <v>1723</v>
      </c>
      <c r="G2150" s="5" t="s">
        <v>1724</v>
      </c>
      <c r="H2150" s="5" t="s">
        <v>1402</v>
      </c>
      <c r="I2150" s="5" t="s">
        <v>1149</v>
      </c>
      <c r="J2150" s="5" t="s">
        <v>1150</v>
      </c>
      <c r="K2150" s="5" t="s">
        <v>1353</v>
      </c>
      <c r="L2150" s="5" t="s">
        <v>1399</v>
      </c>
      <c r="M2150" s="15"/>
      <c r="N2150" s="15"/>
      <c r="O2150" s="13">
        <v>8.5000000000000006E-2</v>
      </c>
      <c r="P2150" s="18">
        <v>2613.9488999999999</v>
      </c>
      <c r="Q2150" s="4">
        <f t="shared" si="222"/>
        <v>1424.6761330957168</v>
      </c>
      <c r="R2150" s="4">
        <f t="shared" si="223"/>
        <v>626.85749856211532</v>
      </c>
      <c r="S2150" s="16">
        <v>0</v>
      </c>
      <c r="T2150" s="2">
        <f>Q2150-R2150</f>
        <v>797.81863453360143</v>
      </c>
    </row>
    <row r="2151" spans="1:20" x14ac:dyDescent="0.25">
      <c r="A2151" s="22" t="s">
        <v>1032</v>
      </c>
      <c r="B2151" s="5" t="s">
        <v>1149</v>
      </c>
      <c r="C2151" s="5" t="s">
        <v>1150</v>
      </c>
      <c r="D2151" s="5" t="s">
        <v>1353</v>
      </c>
      <c r="E2151" s="5" t="s">
        <v>1354</v>
      </c>
      <c r="F2151" s="5" t="s">
        <v>1723</v>
      </c>
      <c r="G2151" s="5" t="s">
        <v>1724</v>
      </c>
      <c r="H2151" s="5" t="s">
        <v>1402</v>
      </c>
      <c r="I2151" s="5" t="s">
        <v>1175</v>
      </c>
      <c r="J2151" s="5" t="s">
        <v>1176</v>
      </c>
      <c r="K2151" s="5" t="s">
        <v>1359</v>
      </c>
      <c r="L2151" s="5" t="s">
        <v>1394</v>
      </c>
      <c r="M2151" s="5" t="s">
        <v>1353</v>
      </c>
      <c r="N2151" s="5" t="s">
        <v>2587</v>
      </c>
      <c r="O2151" s="13">
        <v>8.5000000000000006E-2</v>
      </c>
      <c r="P2151" s="18">
        <v>2613.9488999999999</v>
      </c>
      <c r="Q2151" s="4">
        <f t="shared" si="222"/>
        <v>1424.6761330957168</v>
      </c>
      <c r="R2151" s="4"/>
      <c r="S2151" s="4">
        <f>Q2151</f>
        <v>1424.6761330957168</v>
      </c>
      <c r="T2151" s="1"/>
    </row>
    <row r="2152" spans="1:20" x14ac:dyDescent="0.25">
      <c r="A2152" s="22" t="s">
        <v>1032</v>
      </c>
      <c r="B2152" s="5" t="s">
        <v>1149</v>
      </c>
      <c r="C2152" s="5" t="s">
        <v>1150</v>
      </c>
      <c r="D2152" s="5" t="s">
        <v>1353</v>
      </c>
      <c r="E2152" s="5" t="s">
        <v>1354</v>
      </c>
      <c r="F2152" s="5" t="s">
        <v>1466</v>
      </c>
      <c r="G2152" s="5" t="s">
        <v>1467</v>
      </c>
      <c r="H2152" s="5" t="s">
        <v>1402</v>
      </c>
      <c r="I2152" s="5" t="s">
        <v>1149</v>
      </c>
      <c r="J2152" s="5" t="s">
        <v>1150</v>
      </c>
      <c r="K2152" s="5" t="s">
        <v>1353</v>
      </c>
      <c r="L2152" s="5" t="s">
        <v>1399</v>
      </c>
      <c r="M2152" s="15"/>
      <c r="N2152" s="15"/>
      <c r="O2152" s="13">
        <v>8.5000000000000006E-2</v>
      </c>
      <c r="P2152" s="18">
        <v>2613.9488999999999</v>
      </c>
      <c r="Q2152" s="4">
        <f t="shared" si="222"/>
        <v>1424.6761330957168</v>
      </c>
      <c r="R2152" s="4">
        <f t="shared" si="223"/>
        <v>626.85749856211532</v>
      </c>
      <c r="S2152" s="16">
        <v>0</v>
      </c>
      <c r="T2152" s="2">
        <f>Q2152-R2152</f>
        <v>797.81863453360143</v>
      </c>
    </row>
    <row r="2153" spans="1:20" x14ac:dyDescent="0.25">
      <c r="A2153" s="22" t="s">
        <v>1032</v>
      </c>
      <c r="B2153" s="5" t="s">
        <v>1149</v>
      </c>
      <c r="C2153" s="5" t="s">
        <v>1150</v>
      </c>
      <c r="D2153" s="5" t="s">
        <v>1353</v>
      </c>
      <c r="E2153" s="5" t="s">
        <v>1354</v>
      </c>
      <c r="F2153" s="5" t="s">
        <v>1466</v>
      </c>
      <c r="G2153" s="5" t="s">
        <v>1467</v>
      </c>
      <c r="H2153" s="5" t="s">
        <v>1402</v>
      </c>
      <c r="I2153" s="5" t="s">
        <v>1175</v>
      </c>
      <c r="J2153" s="5" t="s">
        <v>1176</v>
      </c>
      <c r="K2153" s="5" t="s">
        <v>1359</v>
      </c>
      <c r="L2153" s="5" t="s">
        <v>1394</v>
      </c>
      <c r="M2153" s="5" t="s">
        <v>1353</v>
      </c>
      <c r="N2153" s="5" t="s">
        <v>2587</v>
      </c>
      <c r="O2153" s="13">
        <v>8.5000000000000006E-2</v>
      </c>
      <c r="P2153" s="18">
        <v>2613.9488999999999</v>
      </c>
      <c r="Q2153" s="4">
        <f t="shared" si="222"/>
        <v>1424.6761330957168</v>
      </c>
      <c r="R2153" s="4"/>
      <c r="S2153" s="4">
        <f>Q2153</f>
        <v>1424.6761330957168</v>
      </c>
      <c r="T2153" s="1"/>
    </row>
    <row r="2154" spans="1:20" x14ac:dyDescent="0.25">
      <c r="A2154" s="22" t="s">
        <v>1032</v>
      </c>
      <c r="B2154" s="5" t="s">
        <v>1149</v>
      </c>
      <c r="C2154" s="5" t="s">
        <v>1150</v>
      </c>
      <c r="D2154" s="5" t="s">
        <v>1353</v>
      </c>
      <c r="E2154" s="5" t="s">
        <v>1354</v>
      </c>
      <c r="F2154" s="5" t="s">
        <v>1491</v>
      </c>
      <c r="G2154" s="5" t="s">
        <v>1492</v>
      </c>
      <c r="H2154" s="5" t="s">
        <v>1393</v>
      </c>
      <c r="I2154" s="5" t="s">
        <v>1149</v>
      </c>
      <c r="J2154" s="5" t="s">
        <v>1150</v>
      </c>
      <c r="K2154" s="5" t="s">
        <v>1353</v>
      </c>
      <c r="L2154" s="5" t="s">
        <v>1399</v>
      </c>
      <c r="M2154" s="15"/>
      <c r="N2154" s="15"/>
      <c r="O2154" s="13">
        <v>0.245</v>
      </c>
      <c r="P2154" s="18">
        <v>7534.3232999999991</v>
      </c>
      <c r="Q2154" s="4">
        <f t="shared" si="222"/>
        <v>4106.4194424523594</v>
      </c>
      <c r="R2154" s="4">
        <f t="shared" si="223"/>
        <v>1806.8245546790381</v>
      </c>
      <c r="S2154" s="16">
        <v>0</v>
      </c>
      <c r="T2154" s="2">
        <f>Q2154-R2154</f>
        <v>2299.5948877733213</v>
      </c>
    </row>
    <row r="2155" spans="1:20" x14ac:dyDescent="0.25">
      <c r="A2155" s="22" t="s">
        <v>1032</v>
      </c>
      <c r="B2155" s="5" t="s">
        <v>1149</v>
      </c>
      <c r="C2155" s="5" t="s">
        <v>1150</v>
      </c>
      <c r="D2155" s="5" t="s">
        <v>1353</v>
      </c>
      <c r="E2155" s="5" t="s">
        <v>1354</v>
      </c>
      <c r="F2155" s="5" t="s">
        <v>1491</v>
      </c>
      <c r="G2155" s="5" t="s">
        <v>1492</v>
      </c>
      <c r="H2155" s="5" t="s">
        <v>1393</v>
      </c>
      <c r="I2155" s="5" t="s">
        <v>1175</v>
      </c>
      <c r="J2155" s="5" t="s">
        <v>1176</v>
      </c>
      <c r="K2155" s="5" t="s">
        <v>1359</v>
      </c>
      <c r="L2155" s="5" t="s">
        <v>1394</v>
      </c>
      <c r="M2155" s="5" t="s">
        <v>1353</v>
      </c>
      <c r="N2155" s="5" t="s">
        <v>2587</v>
      </c>
      <c r="O2155" s="13">
        <v>0.245</v>
      </c>
      <c r="P2155" s="18">
        <v>7534.3232999999991</v>
      </c>
      <c r="Q2155" s="4">
        <f t="shared" si="222"/>
        <v>4106.4194424523594</v>
      </c>
      <c r="R2155" s="4"/>
      <c r="S2155" s="4">
        <f>Q2155</f>
        <v>4106.4194424523594</v>
      </c>
      <c r="T2155" s="1"/>
    </row>
    <row r="2156" spans="1:20" x14ac:dyDescent="0.25">
      <c r="A2156" s="22" t="s">
        <v>1032</v>
      </c>
      <c r="B2156" s="5" t="s">
        <v>1149</v>
      </c>
      <c r="C2156" s="5" t="s">
        <v>1150</v>
      </c>
      <c r="D2156" s="5" t="s">
        <v>1353</v>
      </c>
      <c r="E2156" s="5" t="s">
        <v>1354</v>
      </c>
      <c r="F2156" s="5" t="s">
        <v>1495</v>
      </c>
      <c r="G2156" s="5" t="s">
        <v>1496</v>
      </c>
      <c r="H2156" s="5" t="s">
        <v>1402</v>
      </c>
      <c r="I2156" s="5" t="s">
        <v>1149</v>
      </c>
      <c r="J2156" s="5" t="s">
        <v>1150</v>
      </c>
      <c r="K2156" s="5" t="s">
        <v>1353</v>
      </c>
      <c r="L2156" s="5" t="s">
        <v>1399</v>
      </c>
      <c r="M2156" s="15"/>
      <c r="N2156" s="15"/>
      <c r="O2156" s="13">
        <v>8.5000000000000006E-2</v>
      </c>
      <c r="P2156" s="18">
        <v>2613.9488999999999</v>
      </c>
      <c r="Q2156" s="4">
        <f t="shared" si="222"/>
        <v>1424.6761330957168</v>
      </c>
      <c r="R2156" s="4">
        <f t="shared" si="223"/>
        <v>626.85749856211532</v>
      </c>
      <c r="S2156" s="16">
        <v>0</v>
      </c>
      <c r="T2156" s="2">
        <f>Q2156-R2156</f>
        <v>797.81863453360143</v>
      </c>
    </row>
    <row r="2157" spans="1:20" x14ac:dyDescent="0.25">
      <c r="A2157" s="22" t="s">
        <v>1032</v>
      </c>
      <c r="B2157" s="5" t="s">
        <v>1149</v>
      </c>
      <c r="C2157" s="5" t="s">
        <v>1150</v>
      </c>
      <c r="D2157" s="5" t="s">
        <v>1353</v>
      </c>
      <c r="E2157" s="5" t="s">
        <v>1354</v>
      </c>
      <c r="F2157" s="5" t="s">
        <v>1495</v>
      </c>
      <c r="G2157" s="5" t="s">
        <v>1496</v>
      </c>
      <c r="H2157" s="5" t="s">
        <v>1402</v>
      </c>
      <c r="I2157" s="5" t="s">
        <v>1175</v>
      </c>
      <c r="J2157" s="5" t="s">
        <v>1176</v>
      </c>
      <c r="K2157" s="5" t="s">
        <v>1359</v>
      </c>
      <c r="L2157" s="5" t="s">
        <v>1394</v>
      </c>
      <c r="M2157" s="5" t="s">
        <v>1353</v>
      </c>
      <c r="N2157" s="5" t="s">
        <v>2587</v>
      </c>
      <c r="O2157" s="13">
        <v>8.5000000000000006E-2</v>
      </c>
      <c r="P2157" s="18">
        <v>2613.9488999999999</v>
      </c>
      <c r="Q2157" s="4">
        <f t="shared" si="222"/>
        <v>1424.6761330957168</v>
      </c>
      <c r="R2157" s="4"/>
      <c r="S2157" s="4">
        <f>Q2157</f>
        <v>1424.6761330957168</v>
      </c>
      <c r="T2157" s="1"/>
    </row>
    <row r="2158" spans="1:20" x14ac:dyDescent="0.25">
      <c r="A2158" s="22" t="s">
        <v>1033</v>
      </c>
      <c r="B2158" s="5" t="s">
        <v>1149</v>
      </c>
      <c r="C2158" s="5" t="s">
        <v>1150</v>
      </c>
      <c r="D2158" s="5" t="s">
        <v>1353</v>
      </c>
      <c r="E2158" s="5" t="s">
        <v>1354</v>
      </c>
      <c r="F2158" s="5" t="s">
        <v>1723</v>
      </c>
      <c r="G2158" s="5" t="s">
        <v>1724</v>
      </c>
      <c r="H2158" s="5" t="s">
        <v>1402</v>
      </c>
      <c r="I2158" s="5" t="s">
        <v>1149</v>
      </c>
      <c r="J2158" s="5" t="s">
        <v>1150</v>
      </c>
      <c r="K2158" s="5" t="s">
        <v>1353</v>
      </c>
      <c r="L2158" s="5" t="s">
        <v>1399</v>
      </c>
      <c r="M2158" s="15"/>
      <c r="N2158" s="15"/>
      <c r="O2158" s="13">
        <v>8.5000000000000006E-2</v>
      </c>
      <c r="P2158" s="18">
        <v>846.86860000000001</v>
      </c>
      <c r="Q2158" s="4">
        <f t="shared" si="222"/>
        <v>461.56735592198584</v>
      </c>
      <c r="R2158" s="4">
        <f t="shared" si="223"/>
        <v>203.08963660567377</v>
      </c>
      <c r="S2158" s="16">
        <v>0</v>
      </c>
      <c r="T2158" s="2">
        <f>Q2158-R2158</f>
        <v>258.47771931631206</v>
      </c>
    </row>
    <row r="2159" spans="1:20" x14ac:dyDescent="0.25">
      <c r="A2159" s="22" t="s">
        <v>1033</v>
      </c>
      <c r="B2159" s="5" t="s">
        <v>1149</v>
      </c>
      <c r="C2159" s="5" t="s">
        <v>1150</v>
      </c>
      <c r="D2159" s="5" t="s">
        <v>1353</v>
      </c>
      <c r="E2159" s="5" t="s">
        <v>1354</v>
      </c>
      <c r="F2159" s="5" t="s">
        <v>1723</v>
      </c>
      <c r="G2159" s="5" t="s">
        <v>1724</v>
      </c>
      <c r="H2159" s="5" t="s">
        <v>1402</v>
      </c>
      <c r="I2159" s="5" t="s">
        <v>1175</v>
      </c>
      <c r="J2159" s="5" t="s">
        <v>1176</v>
      </c>
      <c r="K2159" s="5" t="s">
        <v>1359</v>
      </c>
      <c r="L2159" s="5" t="s">
        <v>1394</v>
      </c>
      <c r="M2159" s="5" t="s">
        <v>1353</v>
      </c>
      <c r="N2159" s="5" t="s">
        <v>2587</v>
      </c>
      <c r="O2159" s="13">
        <v>8.5000000000000006E-2</v>
      </c>
      <c r="P2159" s="18">
        <v>846.86860000000001</v>
      </c>
      <c r="Q2159" s="4">
        <f t="shared" si="222"/>
        <v>461.56735592198584</v>
      </c>
      <c r="R2159" s="4"/>
      <c r="S2159" s="4">
        <f>Q2159</f>
        <v>461.56735592198584</v>
      </c>
      <c r="T2159" s="1"/>
    </row>
    <row r="2160" spans="1:20" x14ac:dyDescent="0.25">
      <c r="A2160" s="22" t="s">
        <v>1033</v>
      </c>
      <c r="B2160" s="5" t="s">
        <v>1149</v>
      </c>
      <c r="C2160" s="5" t="s">
        <v>1150</v>
      </c>
      <c r="D2160" s="5" t="s">
        <v>1353</v>
      </c>
      <c r="E2160" s="5" t="s">
        <v>1354</v>
      </c>
      <c r="F2160" s="5" t="s">
        <v>1466</v>
      </c>
      <c r="G2160" s="5" t="s">
        <v>1467</v>
      </c>
      <c r="H2160" s="5" t="s">
        <v>1402</v>
      </c>
      <c r="I2160" s="5" t="s">
        <v>1149</v>
      </c>
      <c r="J2160" s="5" t="s">
        <v>1150</v>
      </c>
      <c r="K2160" s="5" t="s">
        <v>1353</v>
      </c>
      <c r="L2160" s="5" t="s">
        <v>1399</v>
      </c>
      <c r="M2160" s="15"/>
      <c r="N2160" s="15"/>
      <c r="O2160" s="13">
        <v>8.5000000000000006E-2</v>
      </c>
      <c r="P2160" s="18">
        <v>846.86860000000001</v>
      </c>
      <c r="Q2160" s="4">
        <f t="shared" si="222"/>
        <v>461.56735592198584</v>
      </c>
      <c r="R2160" s="4">
        <f t="shared" si="223"/>
        <v>203.08963660567377</v>
      </c>
      <c r="S2160" s="16">
        <v>0</v>
      </c>
      <c r="T2160" s="2">
        <f>Q2160-R2160</f>
        <v>258.47771931631206</v>
      </c>
    </row>
    <row r="2161" spans="1:20" x14ac:dyDescent="0.25">
      <c r="A2161" s="22" t="s">
        <v>1033</v>
      </c>
      <c r="B2161" s="5" t="s">
        <v>1149</v>
      </c>
      <c r="C2161" s="5" t="s">
        <v>1150</v>
      </c>
      <c r="D2161" s="5" t="s">
        <v>1353</v>
      </c>
      <c r="E2161" s="5" t="s">
        <v>1354</v>
      </c>
      <c r="F2161" s="5" t="s">
        <v>1466</v>
      </c>
      <c r="G2161" s="5" t="s">
        <v>1467</v>
      </c>
      <c r="H2161" s="5" t="s">
        <v>1402</v>
      </c>
      <c r="I2161" s="5" t="s">
        <v>1175</v>
      </c>
      <c r="J2161" s="5" t="s">
        <v>1176</v>
      </c>
      <c r="K2161" s="5" t="s">
        <v>1359</v>
      </c>
      <c r="L2161" s="5" t="s">
        <v>1394</v>
      </c>
      <c r="M2161" s="5" t="s">
        <v>1353</v>
      </c>
      <c r="N2161" s="5" t="s">
        <v>2587</v>
      </c>
      <c r="O2161" s="13">
        <v>8.5000000000000006E-2</v>
      </c>
      <c r="P2161" s="18">
        <v>846.86860000000001</v>
      </c>
      <c r="Q2161" s="4">
        <f t="shared" si="222"/>
        <v>461.56735592198584</v>
      </c>
      <c r="R2161" s="4"/>
      <c r="S2161" s="4">
        <f>Q2161</f>
        <v>461.56735592198584</v>
      </c>
      <c r="T2161" s="1"/>
    </row>
    <row r="2162" spans="1:20" x14ac:dyDescent="0.25">
      <c r="A2162" s="22" t="s">
        <v>1033</v>
      </c>
      <c r="B2162" s="5" t="s">
        <v>1149</v>
      </c>
      <c r="C2162" s="5" t="s">
        <v>1150</v>
      </c>
      <c r="D2162" s="5" t="s">
        <v>1353</v>
      </c>
      <c r="E2162" s="5" t="s">
        <v>1354</v>
      </c>
      <c r="F2162" s="5" t="s">
        <v>1491</v>
      </c>
      <c r="G2162" s="5" t="s">
        <v>1492</v>
      </c>
      <c r="H2162" s="5" t="s">
        <v>1393</v>
      </c>
      <c r="I2162" s="5" t="s">
        <v>1149</v>
      </c>
      <c r="J2162" s="5" t="s">
        <v>1150</v>
      </c>
      <c r="K2162" s="5" t="s">
        <v>1353</v>
      </c>
      <c r="L2162" s="5" t="s">
        <v>1399</v>
      </c>
      <c r="M2162" s="15"/>
      <c r="N2162" s="15"/>
      <c r="O2162" s="13">
        <v>0.245</v>
      </c>
      <c r="P2162" s="18">
        <v>2440.9742000000001</v>
      </c>
      <c r="Q2162" s="4">
        <f t="shared" si="222"/>
        <v>1330.4000258927829</v>
      </c>
      <c r="R2162" s="4">
        <f t="shared" si="223"/>
        <v>585.37601139282447</v>
      </c>
      <c r="S2162" s="16">
        <v>0</v>
      </c>
      <c r="T2162" s="2">
        <f>Q2162-R2162</f>
        <v>745.02401449995841</v>
      </c>
    </row>
    <row r="2163" spans="1:20" x14ac:dyDescent="0.25">
      <c r="A2163" s="22" t="s">
        <v>1033</v>
      </c>
      <c r="B2163" s="5" t="s">
        <v>1149</v>
      </c>
      <c r="C2163" s="5" t="s">
        <v>1150</v>
      </c>
      <c r="D2163" s="5" t="s">
        <v>1353</v>
      </c>
      <c r="E2163" s="5" t="s">
        <v>1354</v>
      </c>
      <c r="F2163" s="5" t="s">
        <v>1491</v>
      </c>
      <c r="G2163" s="5" t="s">
        <v>1492</v>
      </c>
      <c r="H2163" s="5" t="s">
        <v>1393</v>
      </c>
      <c r="I2163" s="5" t="s">
        <v>1175</v>
      </c>
      <c r="J2163" s="5" t="s">
        <v>1176</v>
      </c>
      <c r="K2163" s="5" t="s">
        <v>1359</v>
      </c>
      <c r="L2163" s="5" t="s">
        <v>1394</v>
      </c>
      <c r="M2163" s="5" t="s">
        <v>1353</v>
      </c>
      <c r="N2163" s="5" t="s">
        <v>2587</v>
      </c>
      <c r="O2163" s="13">
        <v>0.245</v>
      </c>
      <c r="P2163" s="18">
        <v>2440.9742000000001</v>
      </c>
      <c r="Q2163" s="4">
        <f t="shared" si="222"/>
        <v>1330.4000258927829</v>
      </c>
      <c r="R2163" s="4"/>
      <c r="S2163" s="4">
        <f>Q2163</f>
        <v>1330.4000258927829</v>
      </c>
      <c r="T2163" s="1"/>
    </row>
    <row r="2164" spans="1:20" x14ac:dyDescent="0.25">
      <c r="A2164" s="22" t="s">
        <v>1033</v>
      </c>
      <c r="B2164" s="5" t="s">
        <v>1149</v>
      </c>
      <c r="C2164" s="5" t="s">
        <v>1150</v>
      </c>
      <c r="D2164" s="5" t="s">
        <v>1353</v>
      </c>
      <c r="E2164" s="5" t="s">
        <v>1354</v>
      </c>
      <c r="F2164" s="5" t="s">
        <v>1495</v>
      </c>
      <c r="G2164" s="5" t="s">
        <v>1496</v>
      </c>
      <c r="H2164" s="5" t="s">
        <v>1402</v>
      </c>
      <c r="I2164" s="5" t="s">
        <v>1149</v>
      </c>
      <c r="J2164" s="5" t="s">
        <v>1150</v>
      </c>
      <c r="K2164" s="5" t="s">
        <v>1353</v>
      </c>
      <c r="L2164" s="5" t="s">
        <v>1399</v>
      </c>
      <c r="M2164" s="15"/>
      <c r="N2164" s="15"/>
      <c r="O2164" s="13">
        <v>8.5000000000000006E-2</v>
      </c>
      <c r="P2164" s="18">
        <v>846.86860000000001</v>
      </c>
      <c r="Q2164" s="4">
        <f t="shared" si="222"/>
        <v>461.56735592198584</v>
      </c>
      <c r="R2164" s="4">
        <f t="shared" si="223"/>
        <v>203.08963660567377</v>
      </c>
      <c r="S2164" s="16">
        <v>0</v>
      </c>
      <c r="T2164" s="2">
        <f>Q2164-R2164</f>
        <v>258.47771931631206</v>
      </c>
    </row>
    <row r="2165" spans="1:20" x14ac:dyDescent="0.25">
      <c r="A2165" s="22" t="s">
        <v>1033</v>
      </c>
      <c r="B2165" s="5" t="s">
        <v>1149</v>
      </c>
      <c r="C2165" s="5" t="s">
        <v>1150</v>
      </c>
      <c r="D2165" s="5" t="s">
        <v>1353</v>
      </c>
      <c r="E2165" s="5" t="s">
        <v>1354</v>
      </c>
      <c r="F2165" s="5" t="s">
        <v>1495</v>
      </c>
      <c r="G2165" s="5" t="s">
        <v>1496</v>
      </c>
      <c r="H2165" s="5" t="s">
        <v>1402</v>
      </c>
      <c r="I2165" s="5" t="s">
        <v>1175</v>
      </c>
      <c r="J2165" s="5" t="s">
        <v>1176</v>
      </c>
      <c r="K2165" s="5" t="s">
        <v>1359</v>
      </c>
      <c r="L2165" s="5" t="s">
        <v>1394</v>
      </c>
      <c r="M2165" s="5" t="s">
        <v>1353</v>
      </c>
      <c r="N2165" s="5" t="s">
        <v>2587</v>
      </c>
      <c r="O2165" s="13">
        <v>8.5000000000000006E-2</v>
      </c>
      <c r="P2165" s="18">
        <v>846.86860000000001</v>
      </c>
      <c r="Q2165" s="4">
        <f t="shared" si="222"/>
        <v>461.56735592198584</v>
      </c>
      <c r="R2165" s="4"/>
      <c r="S2165" s="4">
        <f>Q2165</f>
        <v>461.56735592198584</v>
      </c>
      <c r="T2165" s="1"/>
    </row>
    <row r="2166" spans="1:20" x14ac:dyDescent="0.25">
      <c r="A2166" s="22" t="s">
        <v>1034</v>
      </c>
      <c r="B2166" s="5" t="s">
        <v>1149</v>
      </c>
      <c r="C2166" s="5" t="s">
        <v>1150</v>
      </c>
      <c r="D2166" s="5" t="s">
        <v>1353</v>
      </c>
      <c r="E2166" s="5" t="s">
        <v>1354</v>
      </c>
      <c r="F2166" s="5" t="s">
        <v>1723</v>
      </c>
      <c r="G2166" s="5" t="s">
        <v>1724</v>
      </c>
      <c r="H2166" s="5" t="s">
        <v>1402</v>
      </c>
      <c r="I2166" s="5" t="s">
        <v>1149</v>
      </c>
      <c r="J2166" s="5" t="s">
        <v>1150</v>
      </c>
      <c r="K2166" s="5" t="s">
        <v>1353</v>
      </c>
      <c r="L2166" s="5" t="s">
        <v>1399</v>
      </c>
      <c r="M2166" s="15"/>
      <c r="N2166" s="15"/>
      <c r="O2166" s="13">
        <v>8.5000000000000006E-2</v>
      </c>
      <c r="P2166" s="18">
        <v>61.976900000000001</v>
      </c>
      <c r="Q2166" s="4">
        <f t="shared" si="222"/>
        <v>33.779164632200704</v>
      </c>
      <c r="R2166" s="4">
        <f t="shared" si="223"/>
        <v>14.86283243816831</v>
      </c>
      <c r="S2166" s="16">
        <v>0</v>
      </c>
      <c r="T2166" s="2">
        <f>Q2166-R2166</f>
        <v>18.916332194032393</v>
      </c>
    </row>
    <row r="2167" spans="1:20" x14ac:dyDescent="0.25">
      <c r="A2167" s="22" t="s">
        <v>1034</v>
      </c>
      <c r="B2167" s="5" t="s">
        <v>1149</v>
      </c>
      <c r="C2167" s="5" t="s">
        <v>1150</v>
      </c>
      <c r="D2167" s="5" t="s">
        <v>1353</v>
      </c>
      <c r="E2167" s="5" t="s">
        <v>1354</v>
      </c>
      <c r="F2167" s="5" t="s">
        <v>1723</v>
      </c>
      <c r="G2167" s="5" t="s">
        <v>1724</v>
      </c>
      <c r="H2167" s="5" t="s">
        <v>1402</v>
      </c>
      <c r="I2167" s="5" t="s">
        <v>1175</v>
      </c>
      <c r="J2167" s="5" t="s">
        <v>1176</v>
      </c>
      <c r="K2167" s="5" t="s">
        <v>1359</v>
      </c>
      <c r="L2167" s="5" t="s">
        <v>1394</v>
      </c>
      <c r="M2167" s="5" t="s">
        <v>1353</v>
      </c>
      <c r="N2167" s="5" t="s">
        <v>2587</v>
      </c>
      <c r="O2167" s="13">
        <v>8.5000000000000006E-2</v>
      </c>
      <c r="P2167" s="18">
        <v>61.976900000000001</v>
      </c>
      <c r="Q2167" s="4">
        <f t="shared" si="222"/>
        <v>33.779164632200704</v>
      </c>
      <c r="R2167" s="4"/>
      <c r="S2167" s="4">
        <f>Q2167</f>
        <v>33.779164632200704</v>
      </c>
      <c r="T2167" s="1"/>
    </row>
    <row r="2168" spans="1:20" x14ac:dyDescent="0.25">
      <c r="A2168" s="22" t="s">
        <v>1034</v>
      </c>
      <c r="B2168" s="5" t="s">
        <v>1149</v>
      </c>
      <c r="C2168" s="5" t="s">
        <v>1150</v>
      </c>
      <c r="D2168" s="5" t="s">
        <v>1353</v>
      </c>
      <c r="E2168" s="5" t="s">
        <v>1354</v>
      </c>
      <c r="F2168" s="5" t="s">
        <v>1466</v>
      </c>
      <c r="G2168" s="5" t="s">
        <v>1467</v>
      </c>
      <c r="H2168" s="5" t="s">
        <v>1402</v>
      </c>
      <c r="I2168" s="5" t="s">
        <v>1149</v>
      </c>
      <c r="J2168" s="5" t="s">
        <v>1150</v>
      </c>
      <c r="K2168" s="5" t="s">
        <v>1353</v>
      </c>
      <c r="L2168" s="5" t="s">
        <v>1399</v>
      </c>
      <c r="M2168" s="15"/>
      <c r="N2168" s="15"/>
      <c r="O2168" s="13">
        <v>8.5000000000000006E-2</v>
      </c>
      <c r="P2168" s="18">
        <v>61.976900000000001</v>
      </c>
      <c r="Q2168" s="4">
        <f t="shared" si="222"/>
        <v>33.779164632200704</v>
      </c>
      <c r="R2168" s="4">
        <f t="shared" si="223"/>
        <v>14.86283243816831</v>
      </c>
      <c r="S2168" s="16">
        <v>0</v>
      </c>
      <c r="T2168" s="2">
        <f>Q2168-R2168</f>
        <v>18.916332194032393</v>
      </c>
    </row>
    <row r="2169" spans="1:20" x14ac:dyDescent="0.25">
      <c r="A2169" s="22" t="s">
        <v>1034</v>
      </c>
      <c r="B2169" s="5" t="s">
        <v>1149</v>
      </c>
      <c r="C2169" s="5" t="s">
        <v>1150</v>
      </c>
      <c r="D2169" s="5" t="s">
        <v>1353</v>
      </c>
      <c r="E2169" s="5" t="s">
        <v>1354</v>
      </c>
      <c r="F2169" s="5" t="s">
        <v>1466</v>
      </c>
      <c r="G2169" s="5" t="s">
        <v>1467</v>
      </c>
      <c r="H2169" s="5" t="s">
        <v>1402</v>
      </c>
      <c r="I2169" s="5" t="s">
        <v>1175</v>
      </c>
      <c r="J2169" s="5" t="s">
        <v>1176</v>
      </c>
      <c r="K2169" s="5" t="s">
        <v>1359</v>
      </c>
      <c r="L2169" s="5" t="s">
        <v>1394</v>
      </c>
      <c r="M2169" s="5" t="s">
        <v>1353</v>
      </c>
      <c r="N2169" s="5" t="s">
        <v>2587</v>
      </c>
      <c r="O2169" s="13">
        <v>8.5000000000000006E-2</v>
      </c>
      <c r="P2169" s="18">
        <v>61.976900000000001</v>
      </c>
      <c r="Q2169" s="4">
        <f t="shared" si="222"/>
        <v>33.779164632200704</v>
      </c>
      <c r="R2169" s="4"/>
      <c r="S2169" s="4">
        <f>Q2169</f>
        <v>33.779164632200704</v>
      </c>
      <c r="T2169" s="1"/>
    </row>
    <row r="2170" spans="1:20" x14ac:dyDescent="0.25">
      <c r="A2170" s="22" t="s">
        <v>1034</v>
      </c>
      <c r="B2170" s="5" t="s">
        <v>1149</v>
      </c>
      <c r="C2170" s="5" t="s">
        <v>1150</v>
      </c>
      <c r="D2170" s="5" t="s">
        <v>1353</v>
      </c>
      <c r="E2170" s="5" t="s">
        <v>1354</v>
      </c>
      <c r="F2170" s="5" t="s">
        <v>1491</v>
      </c>
      <c r="G2170" s="5" t="s">
        <v>1492</v>
      </c>
      <c r="H2170" s="5" t="s">
        <v>1393</v>
      </c>
      <c r="I2170" s="5" t="s">
        <v>1149</v>
      </c>
      <c r="J2170" s="5" t="s">
        <v>1150</v>
      </c>
      <c r="K2170" s="5" t="s">
        <v>1353</v>
      </c>
      <c r="L2170" s="5" t="s">
        <v>1399</v>
      </c>
      <c r="M2170" s="15"/>
      <c r="N2170" s="15"/>
      <c r="O2170" s="13">
        <v>0.245</v>
      </c>
      <c r="P2170" s="18">
        <v>178.63929999999999</v>
      </c>
      <c r="Q2170" s="4">
        <f t="shared" si="222"/>
        <v>97.363474528107901</v>
      </c>
      <c r="R2170" s="4">
        <f t="shared" si="223"/>
        <v>42.839928792367473</v>
      </c>
      <c r="S2170" s="16">
        <v>0</v>
      </c>
      <c r="T2170" s="2">
        <f>Q2170-R2170</f>
        <v>54.523545735740427</v>
      </c>
    </row>
    <row r="2171" spans="1:20" x14ac:dyDescent="0.25">
      <c r="A2171" s="22" t="s">
        <v>1034</v>
      </c>
      <c r="B2171" s="5" t="s">
        <v>1149</v>
      </c>
      <c r="C2171" s="5" t="s">
        <v>1150</v>
      </c>
      <c r="D2171" s="5" t="s">
        <v>1353</v>
      </c>
      <c r="E2171" s="5" t="s">
        <v>1354</v>
      </c>
      <c r="F2171" s="5" t="s">
        <v>1491</v>
      </c>
      <c r="G2171" s="5" t="s">
        <v>1492</v>
      </c>
      <c r="H2171" s="5" t="s">
        <v>1393</v>
      </c>
      <c r="I2171" s="5" t="s">
        <v>1175</v>
      </c>
      <c r="J2171" s="5" t="s">
        <v>1176</v>
      </c>
      <c r="K2171" s="5" t="s">
        <v>1359</v>
      </c>
      <c r="L2171" s="5" t="s">
        <v>1394</v>
      </c>
      <c r="M2171" s="5" t="s">
        <v>1353</v>
      </c>
      <c r="N2171" s="5" t="s">
        <v>2587</v>
      </c>
      <c r="O2171" s="13">
        <v>0.245</v>
      </c>
      <c r="P2171" s="18">
        <v>178.63929999999999</v>
      </c>
      <c r="Q2171" s="4">
        <f t="shared" si="222"/>
        <v>97.363474528107901</v>
      </c>
      <c r="R2171" s="4"/>
      <c r="S2171" s="4">
        <f>Q2171</f>
        <v>97.363474528107901</v>
      </c>
      <c r="T2171" s="1"/>
    </row>
    <row r="2172" spans="1:20" x14ac:dyDescent="0.25">
      <c r="A2172" s="22" t="s">
        <v>1034</v>
      </c>
      <c r="B2172" s="5" t="s">
        <v>1149</v>
      </c>
      <c r="C2172" s="5" t="s">
        <v>1150</v>
      </c>
      <c r="D2172" s="5" t="s">
        <v>1353</v>
      </c>
      <c r="E2172" s="5" t="s">
        <v>1354</v>
      </c>
      <c r="F2172" s="5" t="s">
        <v>1495</v>
      </c>
      <c r="G2172" s="5" t="s">
        <v>1496</v>
      </c>
      <c r="H2172" s="5" t="s">
        <v>1402</v>
      </c>
      <c r="I2172" s="5" t="s">
        <v>1149</v>
      </c>
      <c r="J2172" s="5" t="s">
        <v>1150</v>
      </c>
      <c r="K2172" s="5" t="s">
        <v>1353</v>
      </c>
      <c r="L2172" s="5" t="s">
        <v>1399</v>
      </c>
      <c r="M2172" s="15"/>
      <c r="N2172" s="15"/>
      <c r="O2172" s="13">
        <v>8.5000000000000006E-2</v>
      </c>
      <c r="P2172" s="18">
        <v>61.976900000000001</v>
      </c>
      <c r="Q2172" s="4">
        <f t="shared" si="222"/>
        <v>33.779164632200704</v>
      </c>
      <c r="R2172" s="4">
        <f t="shared" si="223"/>
        <v>14.86283243816831</v>
      </c>
      <c r="S2172" s="16">
        <v>0</v>
      </c>
      <c r="T2172" s="2">
        <f>Q2172-R2172</f>
        <v>18.916332194032393</v>
      </c>
    </row>
    <row r="2173" spans="1:20" x14ac:dyDescent="0.25">
      <c r="A2173" s="22" t="s">
        <v>1034</v>
      </c>
      <c r="B2173" s="5" t="s">
        <v>1149</v>
      </c>
      <c r="C2173" s="5" t="s">
        <v>1150</v>
      </c>
      <c r="D2173" s="5" t="s">
        <v>1353</v>
      </c>
      <c r="E2173" s="5" t="s">
        <v>1354</v>
      </c>
      <c r="F2173" s="5" t="s">
        <v>1495</v>
      </c>
      <c r="G2173" s="5" t="s">
        <v>1496</v>
      </c>
      <c r="H2173" s="5" t="s">
        <v>1402</v>
      </c>
      <c r="I2173" s="5" t="s">
        <v>1175</v>
      </c>
      <c r="J2173" s="5" t="s">
        <v>1176</v>
      </c>
      <c r="K2173" s="5" t="s">
        <v>1359</v>
      </c>
      <c r="L2173" s="5" t="s">
        <v>1394</v>
      </c>
      <c r="M2173" s="5" t="s">
        <v>1353</v>
      </c>
      <c r="N2173" s="5" t="s">
        <v>2587</v>
      </c>
      <c r="O2173" s="13">
        <v>8.5000000000000006E-2</v>
      </c>
      <c r="P2173" s="18">
        <v>61.976900000000001</v>
      </c>
      <c r="Q2173" s="4">
        <f t="shared" si="222"/>
        <v>33.779164632200704</v>
      </c>
      <c r="R2173" s="4"/>
      <c r="S2173" s="4">
        <f>Q2173</f>
        <v>33.779164632200704</v>
      </c>
      <c r="T2173" s="1"/>
    </row>
    <row r="2174" spans="1:20" x14ac:dyDescent="0.25">
      <c r="A2174" s="22" t="s">
        <v>1035</v>
      </c>
      <c r="B2174" s="5" t="s">
        <v>1149</v>
      </c>
      <c r="C2174" s="5" t="s">
        <v>1150</v>
      </c>
      <c r="D2174" s="5" t="s">
        <v>1353</v>
      </c>
      <c r="E2174" s="5" t="s">
        <v>1354</v>
      </c>
      <c r="F2174" s="5" t="s">
        <v>1723</v>
      </c>
      <c r="G2174" s="5" t="s">
        <v>1724</v>
      </c>
      <c r="H2174" s="5" t="s">
        <v>1402</v>
      </c>
      <c r="I2174" s="5" t="s">
        <v>1149</v>
      </c>
      <c r="J2174" s="5" t="s">
        <v>1150</v>
      </c>
      <c r="K2174" s="5" t="s">
        <v>1353</v>
      </c>
      <c r="L2174" s="5" t="s">
        <v>1399</v>
      </c>
      <c r="M2174" s="15"/>
      <c r="N2174" s="15"/>
      <c r="O2174" s="13">
        <v>8.5000000000000006E-2</v>
      </c>
      <c r="P2174" s="18">
        <v>6740.9751500000002</v>
      </c>
      <c r="Q2174" s="4">
        <f t="shared" si="222"/>
        <v>3674.0222465696711</v>
      </c>
      <c r="R2174" s="4">
        <f t="shared" si="223"/>
        <v>1616.5697884906554</v>
      </c>
      <c r="S2174" s="16">
        <v>0</v>
      </c>
      <c r="T2174" s="2">
        <f>Q2174-R2174</f>
        <v>2057.4524580790157</v>
      </c>
    </row>
    <row r="2175" spans="1:20" x14ac:dyDescent="0.25">
      <c r="A2175" s="22" t="s">
        <v>1035</v>
      </c>
      <c r="B2175" s="5" t="s">
        <v>1149</v>
      </c>
      <c r="C2175" s="5" t="s">
        <v>1150</v>
      </c>
      <c r="D2175" s="5" t="s">
        <v>1353</v>
      </c>
      <c r="E2175" s="5" t="s">
        <v>1354</v>
      </c>
      <c r="F2175" s="5" t="s">
        <v>1723</v>
      </c>
      <c r="G2175" s="5" t="s">
        <v>1724</v>
      </c>
      <c r="H2175" s="5" t="s">
        <v>1402</v>
      </c>
      <c r="I2175" s="5" t="s">
        <v>1175</v>
      </c>
      <c r="J2175" s="5" t="s">
        <v>1176</v>
      </c>
      <c r="K2175" s="5" t="s">
        <v>1359</v>
      </c>
      <c r="L2175" s="5" t="s">
        <v>1394</v>
      </c>
      <c r="M2175" s="5" t="s">
        <v>1353</v>
      </c>
      <c r="N2175" s="5" t="s">
        <v>2587</v>
      </c>
      <c r="O2175" s="13">
        <v>8.5000000000000006E-2</v>
      </c>
      <c r="P2175" s="18">
        <v>6740.9751500000002</v>
      </c>
      <c r="Q2175" s="4">
        <f t="shared" si="222"/>
        <v>3674.0222465696711</v>
      </c>
      <c r="R2175" s="4"/>
      <c r="S2175" s="4">
        <f>Q2175</f>
        <v>3674.0222465696711</v>
      </c>
      <c r="T2175" s="1"/>
    </row>
    <row r="2176" spans="1:20" x14ac:dyDescent="0.25">
      <c r="A2176" s="22" t="s">
        <v>1035</v>
      </c>
      <c r="B2176" s="5" t="s">
        <v>1149</v>
      </c>
      <c r="C2176" s="5" t="s">
        <v>1150</v>
      </c>
      <c r="D2176" s="5" t="s">
        <v>1353</v>
      </c>
      <c r="E2176" s="5" t="s">
        <v>1354</v>
      </c>
      <c r="F2176" s="5" t="s">
        <v>1466</v>
      </c>
      <c r="G2176" s="5" t="s">
        <v>1467</v>
      </c>
      <c r="H2176" s="5" t="s">
        <v>1402</v>
      </c>
      <c r="I2176" s="5" t="s">
        <v>1149</v>
      </c>
      <c r="J2176" s="5" t="s">
        <v>1150</v>
      </c>
      <c r="K2176" s="5" t="s">
        <v>1353</v>
      </c>
      <c r="L2176" s="5" t="s">
        <v>1399</v>
      </c>
      <c r="M2176" s="15"/>
      <c r="N2176" s="15"/>
      <c r="O2176" s="13">
        <v>8.5000000000000006E-2</v>
      </c>
      <c r="P2176" s="18">
        <v>6740.9751500000002</v>
      </c>
      <c r="Q2176" s="4">
        <f t="shared" si="222"/>
        <v>3674.0222465696711</v>
      </c>
      <c r="R2176" s="4">
        <f t="shared" si="223"/>
        <v>1616.5697884906554</v>
      </c>
      <c r="S2176" s="16">
        <v>0</v>
      </c>
      <c r="T2176" s="2">
        <f>Q2176-R2176</f>
        <v>2057.4524580790157</v>
      </c>
    </row>
    <row r="2177" spans="1:20" x14ac:dyDescent="0.25">
      <c r="A2177" s="22" t="s">
        <v>1035</v>
      </c>
      <c r="B2177" s="5" t="s">
        <v>1149</v>
      </c>
      <c r="C2177" s="5" t="s">
        <v>1150</v>
      </c>
      <c r="D2177" s="5" t="s">
        <v>1353</v>
      </c>
      <c r="E2177" s="5" t="s">
        <v>1354</v>
      </c>
      <c r="F2177" s="5" t="s">
        <v>1466</v>
      </c>
      <c r="G2177" s="5" t="s">
        <v>1467</v>
      </c>
      <c r="H2177" s="5" t="s">
        <v>1402</v>
      </c>
      <c r="I2177" s="5" t="s">
        <v>1175</v>
      </c>
      <c r="J2177" s="5" t="s">
        <v>1176</v>
      </c>
      <c r="K2177" s="5" t="s">
        <v>1359</v>
      </c>
      <c r="L2177" s="5" t="s">
        <v>1394</v>
      </c>
      <c r="M2177" s="5" t="s">
        <v>1353</v>
      </c>
      <c r="N2177" s="5" t="s">
        <v>2587</v>
      </c>
      <c r="O2177" s="13">
        <v>8.5000000000000006E-2</v>
      </c>
      <c r="P2177" s="18">
        <v>6740.9751500000002</v>
      </c>
      <c r="Q2177" s="4">
        <f t="shared" si="222"/>
        <v>3674.0222465696711</v>
      </c>
      <c r="R2177" s="4"/>
      <c r="S2177" s="4">
        <f>Q2177</f>
        <v>3674.0222465696711</v>
      </c>
      <c r="T2177" s="1"/>
    </row>
    <row r="2178" spans="1:20" x14ac:dyDescent="0.25">
      <c r="A2178" s="22" t="s">
        <v>1035</v>
      </c>
      <c r="B2178" s="5" t="s">
        <v>1149</v>
      </c>
      <c r="C2178" s="5" t="s">
        <v>1150</v>
      </c>
      <c r="D2178" s="5" t="s">
        <v>1353</v>
      </c>
      <c r="E2178" s="5" t="s">
        <v>1354</v>
      </c>
      <c r="F2178" s="5" t="s">
        <v>1491</v>
      </c>
      <c r="G2178" s="5" t="s">
        <v>1492</v>
      </c>
      <c r="H2178" s="5" t="s">
        <v>1393</v>
      </c>
      <c r="I2178" s="5" t="s">
        <v>1149</v>
      </c>
      <c r="J2178" s="5" t="s">
        <v>1150</v>
      </c>
      <c r="K2178" s="5" t="s">
        <v>1353</v>
      </c>
      <c r="L2178" s="5" t="s">
        <v>1399</v>
      </c>
      <c r="M2178" s="15"/>
      <c r="N2178" s="15"/>
      <c r="O2178" s="13">
        <v>0.245</v>
      </c>
      <c r="P2178" s="18">
        <v>19429.869549999999</v>
      </c>
      <c r="Q2178" s="4">
        <f t="shared" si="222"/>
        <v>10589.828828347874</v>
      </c>
      <c r="R2178" s="4">
        <f t="shared" si="223"/>
        <v>4659.5246844730646</v>
      </c>
      <c r="S2178" s="16">
        <v>0</v>
      </c>
      <c r="T2178" s="2">
        <f>Q2178-R2178</f>
        <v>5930.3041438748096</v>
      </c>
    </row>
    <row r="2179" spans="1:20" x14ac:dyDescent="0.25">
      <c r="A2179" s="22" t="s">
        <v>1035</v>
      </c>
      <c r="B2179" s="5" t="s">
        <v>1149</v>
      </c>
      <c r="C2179" s="5" t="s">
        <v>1150</v>
      </c>
      <c r="D2179" s="5" t="s">
        <v>1353</v>
      </c>
      <c r="E2179" s="5" t="s">
        <v>1354</v>
      </c>
      <c r="F2179" s="5" t="s">
        <v>1491</v>
      </c>
      <c r="G2179" s="5" t="s">
        <v>1492</v>
      </c>
      <c r="H2179" s="5" t="s">
        <v>1393</v>
      </c>
      <c r="I2179" s="5" t="s">
        <v>1175</v>
      </c>
      <c r="J2179" s="5" t="s">
        <v>1176</v>
      </c>
      <c r="K2179" s="5" t="s">
        <v>1359</v>
      </c>
      <c r="L2179" s="5" t="s">
        <v>1394</v>
      </c>
      <c r="M2179" s="5" t="s">
        <v>1353</v>
      </c>
      <c r="N2179" s="5" t="s">
        <v>2587</v>
      </c>
      <c r="O2179" s="13">
        <v>0.245</v>
      </c>
      <c r="P2179" s="18">
        <v>19429.869549999999</v>
      </c>
      <c r="Q2179" s="4">
        <f t="shared" si="222"/>
        <v>10589.828828347874</v>
      </c>
      <c r="R2179" s="4"/>
      <c r="S2179" s="4">
        <f>Q2179</f>
        <v>10589.828828347874</v>
      </c>
      <c r="T2179" s="1"/>
    </row>
    <row r="2180" spans="1:20" x14ac:dyDescent="0.25">
      <c r="A2180" s="22" t="s">
        <v>1035</v>
      </c>
      <c r="B2180" s="5" t="s">
        <v>1149</v>
      </c>
      <c r="C2180" s="5" t="s">
        <v>1150</v>
      </c>
      <c r="D2180" s="5" t="s">
        <v>1353</v>
      </c>
      <c r="E2180" s="5" t="s">
        <v>1354</v>
      </c>
      <c r="F2180" s="5" t="s">
        <v>1495</v>
      </c>
      <c r="G2180" s="5" t="s">
        <v>1496</v>
      </c>
      <c r="H2180" s="5" t="s">
        <v>1402</v>
      </c>
      <c r="I2180" s="5" t="s">
        <v>1149</v>
      </c>
      <c r="J2180" s="5" t="s">
        <v>1150</v>
      </c>
      <c r="K2180" s="5" t="s">
        <v>1353</v>
      </c>
      <c r="L2180" s="5" t="s">
        <v>1399</v>
      </c>
      <c r="M2180" s="15"/>
      <c r="N2180" s="15"/>
      <c r="O2180" s="13">
        <v>8.5000000000000006E-2</v>
      </c>
      <c r="P2180" s="18">
        <v>6740.9751500000002</v>
      </c>
      <c r="Q2180" s="4">
        <f t="shared" si="222"/>
        <v>3674.0222465696711</v>
      </c>
      <c r="R2180" s="4">
        <f t="shared" si="223"/>
        <v>1616.5697884906554</v>
      </c>
      <c r="S2180" s="16">
        <v>0</v>
      </c>
      <c r="T2180" s="2">
        <f>Q2180-R2180</f>
        <v>2057.4524580790157</v>
      </c>
    </row>
    <row r="2181" spans="1:20" x14ac:dyDescent="0.25">
      <c r="A2181" s="22" t="s">
        <v>1035</v>
      </c>
      <c r="B2181" s="5" t="s">
        <v>1149</v>
      </c>
      <c r="C2181" s="5" t="s">
        <v>1150</v>
      </c>
      <c r="D2181" s="5" t="s">
        <v>1353</v>
      </c>
      <c r="E2181" s="5" t="s">
        <v>1354</v>
      </c>
      <c r="F2181" s="5" t="s">
        <v>1495</v>
      </c>
      <c r="G2181" s="5" t="s">
        <v>1496</v>
      </c>
      <c r="H2181" s="5" t="s">
        <v>1402</v>
      </c>
      <c r="I2181" s="5" t="s">
        <v>1175</v>
      </c>
      <c r="J2181" s="5" t="s">
        <v>1176</v>
      </c>
      <c r="K2181" s="5" t="s">
        <v>1359</v>
      </c>
      <c r="L2181" s="5" t="s">
        <v>1394</v>
      </c>
      <c r="M2181" s="5" t="s">
        <v>1353</v>
      </c>
      <c r="N2181" s="5" t="s">
        <v>2587</v>
      </c>
      <c r="O2181" s="13">
        <v>8.5000000000000006E-2</v>
      </c>
      <c r="P2181" s="18">
        <v>6740.9751500000002</v>
      </c>
      <c r="Q2181" s="4">
        <f t="shared" ref="Q2181:Q2244" si="226">P2181*$Q$2</f>
        <v>3674.0222465696711</v>
      </c>
      <c r="R2181" s="4"/>
      <c r="S2181" s="4">
        <f t="shared" ref="S2181:S2182" si="227">Q2181</f>
        <v>3674.0222465696711</v>
      </c>
      <c r="T2181" s="1"/>
    </row>
    <row r="2182" spans="1:20" x14ac:dyDescent="0.25">
      <c r="A2182" s="22" t="s">
        <v>1036</v>
      </c>
      <c r="B2182" s="5" t="s">
        <v>1137</v>
      </c>
      <c r="C2182" s="5" t="s">
        <v>1329</v>
      </c>
      <c r="D2182" s="5" t="s">
        <v>1346</v>
      </c>
      <c r="E2182" s="5" t="s">
        <v>1347</v>
      </c>
      <c r="F2182" s="5" t="s">
        <v>1391</v>
      </c>
      <c r="G2182" s="5" t="s">
        <v>1392</v>
      </c>
      <c r="H2182" s="5" t="s">
        <v>1393</v>
      </c>
      <c r="I2182" s="5" t="s">
        <v>1135</v>
      </c>
      <c r="J2182" s="5" t="s">
        <v>1136</v>
      </c>
      <c r="K2182" s="5" t="s">
        <v>1359</v>
      </c>
      <c r="L2182" s="5" t="s">
        <v>1394</v>
      </c>
      <c r="M2182" s="5" t="s">
        <v>1346</v>
      </c>
      <c r="N2182" s="5" t="s">
        <v>2586</v>
      </c>
      <c r="O2182" s="13">
        <v>0.7</v>
      </c>
      <c r="P2182" s="18">
        <v>-1669.5</v>
      </c>
      <c r="Q2182" s="4">
        <f t="shared" si="226"/>
        <v>-909.92475185850003</v>
      </c>
      <c r="R2182" s="4"/>
      <c r="S2182" s="4">
        <f t="shared" si="227"/>
        <v>-909.92475185850003</v>
      </c>
      <c r="T2182" s="1"/>
    </row>
    <row r="2183" spans="1:20" x14ac:dyDescent="0.25">
      <c r="A2183" s="22" t="s">
        <v>1036</v>
      </c>
      <c r="B2183" s="5" t="s">
        <v>1137</v>
      </c>
      <c r="C2183" s="5" t="s">
        <v>1329</v>
      </c>
      <c r="D2183" s="5" t="s">
        <v>1346</v>
      </c>
      <c r="E2183" s="5" t="s">
        <v>1347</v>
      </c>
      <c r="F2183" s="5" t="s">
        <v>1391</v>
      </c>
      <c r="G2183" s="5" t="s">
        <v>1392</v>
      </c>
      <c r="H2183" s="5" t="s">
        <v>1393</v>
      </c>
      <c r="I2183" s="5" t="s">
        <v>1137</v>
      </c>
      <c r="J2183" s="5" t="s">
        <v>1138</v>
      </c>
      <c r="K2183" s="5" t="s">
        <v>1346</v>
      </c>
      <c r="L2183" s="5" t="s">
        <v>1395</v>
      </c>
      <c r="M2183" s="15"/>
      <c r="N2183" s="15"/>
      <c r="O2183" s="13">
        <v>0.3</v>
      </c>
      <c r="P2183" s="18">
        <v>-715.5</v>
      </c>
      <c r="Q2183" s="4">
        <f t="shared" si="226"/>
        <v>-389.96775079650001</v>
      </c>
      <c r="R2183" s="4">
        <f t="shared" ref="R2183:R2244" si="228">0.44*Q2183</f>
        <v>-171.58581035046001</v>
      </c>
      <c r="S2183" s="16">
        <v>0</v>
      </c>
      <c r="T2183" s="2">
        <f t="shared" ref="T2183:T2186" si="229">Q2183-R2183</f>
        <v>-218.38194044604001</v>
      </c>
    </row>
    <row r="2184" spans="1:20" x14ac:dyDescent="0.25">
      <c r="A2184" s="22" t="s">
        <v>1037</v>
      </c>
      <c r="B2184" s="5" t="s">
        <v>1137</v>
      </c>
      <c r="C2184" s="5" t="s">
        <v>1329</v>
      </c>
      <c r="D2184" s="5" t="s">
        <v>1346</v>
      </c>
      <c r="E2184" s="5" t="s">
        <v>1347</v>
      </c>
      <c r="F2184" s="5" t="s">
        <v>1391</v>
      </c>
      <c r="G2184" s="5" t="s">
        <v>1392</v>
      </c>
      <c r="H2184" s="5" t="s">
        <v>1393</v>
      </c>
      <c r="I2184" s="5" t="s">
        <v>1137</v>
      </c>
      <c r="J2184" s="5" t="s">
        <v>1138</v>
      </c>
      <c r="K2184" s="5" t="s">
        <v>1346</v>
      </c>
      <c r="L2184" s="5" t="s">
        <v>1395</v>
      </c>
      <c r="M2184" s="15"/>
      <c r="N2184" s="15"/>
      <c r="O2184" s="13">
        <v>0.4</v>
      </c>
      <c r="P2184" s="18">
        <v>9.2120000000000015</v>
      </c>
      <c r="Q2184" s="4">
        <f t="shared" si="226"/>
        <v>5.0208007272360016</v>
      </c>
      <c r="R2184" s="4">
        <f t="shared" si="228"/>
        <v>2.2091523199838408</v>
      </c>
      <c r="S2184" s="16">
        <v>0</v>
      </c>
      <c r="T2184" s="2">
        <f t="shared" si="229"/>
        <v>2.8116484072521608</v>
      </c>
    </row>
    <row r="2185" spans="1:20" x14ac:dyDescent="0.25">
      <c r="A2185" s="22" t="s">
        <v>1037</v>
      </c>
      <c r="B2185" s="5" t="s">
        <v>1137</v>
      </c>
      <c r="C2185" s="5" t="s">
        <v>1329</v>
      </c>
      <c r="D2185" s="5" t="s">
        <v>1346</v>
      </c>
      <c r="E2185" s="5" t="s">
        <v>1347</v>
      </c>
      <c r="F2185" s="5" t="s">
        <v>2525</v>
      </c>
      <c r="G2185" s="5" t="s">
        <v>2526</v>
      </c>
      <c r="H2185" s="5" t="s">
        <v>1398</v>
      </c>
      <c r="I2185" s="5" t="s">
        <v>1145</v>
      </c>
      <c r="J2185" s="5" t="s">
        <v>1146</v>
      </c>
      <c r="K2185" s="5" t="s">
        <v>1350</v>
      </c>
      <c r="L2185" s="5" t="s">
        <v>1351</v>
      </c>
      <c r="M2185" s="15"/>
      <c r="N2185" s="15"/>
      <c r="O2185" s="13">
        <v>0</v>
      </c>
      <c r="P2185" s="18">
        <v>0</v>
      </c>
      <c r="Q2185" s="4">
        <f t="shared" si="226"/>
        <v>0</v>
      </c>
      <c r="R2185" s="4">
        <f t="shared" si="228"/>
        <v>0</v>
      </c>
      <c r="S2185" s="16">
        <v>0</v>
      </c>
      <c r="T2185" s="2">
        <f t="shared" si="229"/>
        <v>0</v>
      </c>
    </row>
    <row r="2186" spans="1:20" x14ac:dyDescent="0.25">
      <c r="A2186" s="22" t="s">
        <v>1037</v>
      </c>
      <c r="B2186" s="5" t="s">
        <v>1137</v>
      </c>
      <c r="C2186" s="5" t="s">
        <v>1329</v>
      </c>
      <c r="D2186" s="5" t="s">
        <v>1346</v>
      </c>
      <c r="E2186" s="5" t="s">
        <v>1347</v>
      </c>
      <c r="F2186" s="5" t="s">
        <v>2525</v>
      </c>
      <c r="G2186" s="5" t="s">
        <v>2526</v>
      </c>
      <c r="H2186" s="5" t="s">
        <v>1398</v>
      </c>
      <c r="I2186" s="5" t="s">
        <v>1257</v>
      </c>
      <c r="J2186" s="5" t="s">
        <v>1258</v>
      </c>
      <c r="K2186" s="5" t="s">
        <v>1350</v>
      </c>
      <c r="L2186" s="5" t="s">
        <v>1351</v>
      </c>
      <c r="M2186" s="15"/>
      <c r="N2186" s="15"/>
      <c r="O2186" s="13">
        <v>0.5</v>
      </c>
      <c r="P2186" s="18">
        <v>11.515000000000001</v>
      </c>
      <c r="Q2186" s="4">
        <f t="shared" si="226"/>
        <v>6.2760009090450009</v>
      </c>
      <c r="R2186" s="4">
        <f t="shared" si="228"/>
        <v>2.7614403999798003</v>
      </c>
      <c r="S2186" s="16">
        <v>0</v>
      </c>
      <c r="T2186" s="2">
        <f t="shared" si="229"/>
        <v>3.5145605090652006</v>
      </c>
    </row>
    <row r="2187" spans="1:20" x14ac:dyDescent="0.25">
      <c r="A2187" s="22" t="s">
        <v>1037</v>
      </c>
      <c r="B2187" s="5" t="s">
        <v>1137</v>
      </c>
      <c r="C2187" s="5" t="s">
        <v>1329</v>
      </c>
      <c r="D2187" s="5" t="s">
        <v>1346</v>
      </c>
      <c r="E2187" s="5" t="s">
        <v>1347</v>
      </c>
      <c r="F2187" s="5" t="s">
        <v>2046</v>
      </c>
      <c r="G2187" s="5" t="s">
        <v>2047</v>
      </c>
      <c r="H2187" s="5" t="s">
        <v>1398</v>
      </c>
      <c r="I2187" s="5" t="s">
        <v>1135</v>
      </c>
      <c r="J2187" s="5" t="s">
        <v>1136</v>
      </c>
      <c r="K2187" s="5" t="s">
        <v>1359</v>
      </c>
      <c r="L2187" s="5" t="s">
        <v>1394</v>
      </c>
      <c r="M2187" s="5" t="s">
        <v>1346</v>
      </c>
      <c r="N2187" s="5" t="s">
        <v>2586</v>
      </c>
      <c r="O2187" s="13">
        <v>0.1</v>
      </c>
      <c r="P2187" s="18">
        <v>2.3030000000000004</v>
      </c>
      <c r="Q2187" s="4">
        <f t="shared" si="226"/>
        <v>1.2552001818090004</v>
      </c>
      <c r="R2187" s="4"/>
      <c r="S2187" s="4">
        <f t="shared" ref="S2187:S2188" si="230">Q2187</f>
        <v>1.2552001818090004</v>
      </c>
      <c r="T2187" s="1"/>
    </row>
    <row r="2188" spans="1:20" x14ac:dyDescent="0.25">
      <c r="A2188" s="22" t="s">
        <v>1038</v>
      </c>
      <c r="B2188" s="5" t="s">
        <v>1137</v>
      </c>
      <c r="C2188" s="5" t="s">
        <v>1329</v>
      </c>
      <c r="D2188" s="5" t="s">
        <v>1346</v>
      </c>
      <c r="E2188" s="5" t="s">
        <v>1347</v>
      </c>
      <c r="F2188" s="5" t="s">
        <v>1391</v>
      </c>
      <c r="G2188" s="5" t="s">
        <v>1392</v>
      </c>
      <c r="H2188" s="5" t="s">
        <v>1393</v>
      </c>
      <c r="I2188" s="5" t="s">
        <v>1135</v>
      </c>
      <c r="J2188" s="5" t="s">
        <v>1136</v>
      </c>
      <c r="K2188" s="5" t="s">
        <v>1359</v>
      </c>
      <c r="L2188" s="5" t="s">
        <v>1394</v>
      </c>
      <c r="M2188" s="5" t="s">
        <v>1346</v>
      </c>
      <c r="N2188" s="5" t="s">
        <v>2586</v>
      </c>
      <c r="O2188" s="13">
        <v>0.7</v>
      </c>
      <c r="P2188" s="18">
        <v>-167.762</v>
      </c>
      <c r="Q2188" s="4">
        <f t="shared" si="226"/>
        <v>-91.435038167886006</v>
      </c>
      <c r="R2188" s="4"/>
      <c r="S2188" s="4">
        <f t="shared" si="230"/>
        <v>-91.435038167886006</v>
      </c>
      <c r="T2188" s="1"/>
    </row>
    <row r="2189" spans="1:20" x14ac:dyDescent="0.25">
      <c r="A2189" s="22" t="s">
        <v>1038</v>
      </c>
      <c r="B2189" s="5" t="s">
        <v>1137</v>
      </c>
      <c r="C2189" s="5" t="s">
        <v>1329</v>
      </c>
      <c r="D2189" s="5" t="s">
        <v>1346</v>
      </c>
      <c r="E2189" s="5" t="s">
        <v>1347</v>
      </c>
      <c r="F2189" s="5" t="s">
        <v>1391</v>
      </c>
      <c r="G2189" s="5" t="s">
        <v>1392</v>
      </c>
      <c r="H2189" s="5" t="s">
        <v>1393</v>
      </c>
      <c r="I2189" s="5" t="s">
        <v>1137</v>
      </c>
      <c r="J2189" s="5" t="s">
        <v>1138</v>
      </c>
      <c r="K2189" s="5" t="s">
        <v>1346</v>
      </c>
      <c r="L2189" s="5" t="s">
        <v>1395</v>
      </c>
      <c r="M2189" s="15"/>
      <c r="N2189" s="15"/>
      <c r="O2189" s="13">
        <v>0.3</v>
      </c>
      <c r="P2189" s="18">
        <v>-71.897999999999996</v>
      </c>
      <c r="Q2189" s="4">
        <f t="shared" si="226"/>
        <v>-39.186444929094002</v>
      </c>
      <c r="R2189" s="4">
        <f t="shared" si="228"/>
        <v>-17.242035768801362</v>
      </c>
      <c r="S2189" s="16">
        <v>0</v>
      </c>
      <c r="T2189" s="2">
        <f t="shared" ref="T2189:T2236" si="231">Q2189-R2189</f>
        <v>-21.94440916029264</v>
      </c>
    </row>
    <row r="2190" spans="1:20" x14ac:dyDescent="0.25">
      <c r="A2190" s="22" t="s">
        <v>1039</v>
      </c>
      <c r="B2190" s="5" t="s">
        <v>1173</v>
      </c>
      <c r="C2190" s="5" t="s">
        <v>1174</v>
      </c>
      <c r="D2190" s="5" t="s">
        <v>1336</v>
      </c>
      <c r="E2190" s="5" t="s">
        <v>1352</v>
      </c>
      <c r="F2190" s="5" t="s">
        <v>1825</v>
      </c>
      <c r="G2190" s="5" t="s">
        <v>1826</v>
      </c>
      <c r="H2190" s="5" t="s">
        <v>1402</v>
      </c>
      <c r="I2190" s="5" t="s">
        <v>1173</v>
      </c>
      <c r="J2190" s="5" t="s">
        <v>1174</v>
      </c>
      <c r="K2190" s="5" t="s">
        <v>1336</v>
      </c>
      <c r="L2190" s="5" t="s">
        <v>1352</v>
      </c>
      <c r="M2190" s="15"/>
      <c r="N2190" s="15"/>
      <c r="O2190" s="13">
        <v>0.3</v>
      </c>
      <c r="P2190" s="18">
        <v>167.10299999999998</v>
      </c>
      <c r="Q2190" s="4">
        <f t="shared" si="226"/>
        <v>91.075864516208995</v>
      </c>
      <c r="R2190" s="4">
        <f t="shared" si="228"/>
        <v>40.073380387131955</v>
      </c>
      <c r="S2190" s="16">
        <v>0</v>
      </c>
      <c r="T2190" s="2">
        <f t="shared" si="231"/>
        <v>51.00248412907704</v>
      </c>
    </row>
    <row r="2191" spans="1:20" x14ac:dyDescent="0.25">
      <c r="A2191" s="22" t="s">
        <v>1039</v>
      </c>
      <c r="B2191" s="5" t="s">
        <v>1173</v>
      </c>
      <c r="C2191" s="5" t="s">
        <v>1174</v>
      </c>
      <c r="D2191" s="5" t="s">
        <v>1336</v>
      </c>
      <c r="E2191" s="5" t="s">
        <v>1352</v>
      </c>
      <c r="F2191" s="5" t="s">
        <v>1921</v>
      </c>
      <c r="G2191" s="5" t="s">
        <v>1922</v>
      </c>
      <c r="H2191" s="5" t="s">
        <v>1393</v>
      </c>
      <c r="I2191" s="5" t="s">
        <v>1173</v>
      </c>
      <c r="J2191" s="5" t="s">
        <v>1174</v>
      </c>
      <c r="K2191" s="5" t="s">
        <v>1336</v>
      </c>
      <c r="L2191" s="5" t="s">
        <v>1352</v>
      </c>
      <c r="M2191" s="15"/>
      <c r="N2191" s="15"/>
      <c r="O2191" s="13">
        <v>0.4</v>
      </c>
      <c r="P2191" s="18">
        <v>222.804</v>
      </c>
      <c r="Q2191" s="4">
        <f t="shared" si="226"/>
        <v>121.43448602161202</v>
      </c>
      <c r="R2191" s="4">
        <f t="shared" si="228"/>
        <v>53.431173849509285</v>
      </c>
      <c r="S2191" s="16">
        <v>0</v>
      </c>
      <c r="T2191" s="2">
        <f t="shared" si="231"/>
        <v>68.003312172102738</v>
      </c>
    </row>
    <row r="2192" spans="1:20" x14ac:dyDescent="0.25">
      <c r="A2192" s="22" t="s">
        <v>1039</v>
      </c>
      <c r="B2192" s="5" t="s">
        <v>1173</v>
      </c>
      <c r="C2192" s="5" t="s">
        <v>1174</v>
      </c>
      <c r="D2192" s="5" t="s">
        <v>1336</v>
      </c>
      <c r="E2192" s="5" t="s">
        <v>1352</v>
      </c>
      <c r="F2192" s="5" t="s">
        <v>1747</v>
      </c>
      <c r="G2192" s="5" t="s">
        <v>1748</v>
      </c>
      <c r="H2192" s="5" t="s">
        <v>1402</v>
      </c>
      <c r="I2192" s="5" t="s">
        <v>1143</v>
      </c>
      <c r="J2192" s="5" t="s">
        <v>1144</v>
      </c>
      <c r="K2192" s="5" t="s">
        <v>1348</v>
      </c>
      <c r="L2192" s="5" t="s">
        <v>1407</v>
      </c>
      <c r="M2192" s="15"/>
      <c r="N2192" s="15"/>
      <c r="O2192" s="13">
        <v>0.3</v>
      </c>
      <c r="P2192" s="18">
        <v>167.10299999999998</v>
      </c>
      <c r="Q2192" s="4">
        <f t="shared" si="226"/>
        <v>91.075864516208995</v>
      </c>
      <c r="R2192" s="4">
        <f t="shared" si="228"/>
        <v>40.073380387131955</v>
      </c>
      <c r="S2192" s="16">
        <v>0</v>
      </c>
      <c r="T2192" s="2">
        <f t="shared" si="231"/>
        <v>51.00248412907704</v>
      </c>
    </row>
    <row r="2193" spans="1:20" x14ac:dyDescent="0.25">
      <c r="A2193" s="22" t="s">
        <v>1040</v>
      </c>
      <c r="B2193" s="5" t="s">
        <v>1201</v>
      </c>
      <c r="C2193" s="5" t="s">
        <v>1202</v>
      </c>
      <c r="D2193" s="5" t="s">
        <v>1348</v>
      </c>
      <c r="E2193" s="5" t="s">
        <v>1349</v>
      </c>
      <c r="F2193" s="5" t="s">
        <v>2527</v>
      </c>
      <c r="G2193" s="5" t="s">
        <v>2528</v>
      </c>
      <c r="H2193" s="5" t="s">
        <v>1393</v>
      </c>
      <c r="I2193" s="5" t="s">
        <v>1201</v>
      </c>
      <c r="J2193" s="5" t="s">
        <v>1202</v>
      </c>
      <c r="K2193" s="5" t="s">
        <v>1348</v>
      </c>
      <c r="L2193" s="5" t="s">
        <v>1407</v>
      </c>
      <c r="M2193" s="15"/>
      <c r="N2193" s="15"/>
      <c r="O2193" s="13">
        <v>0.4</v>
      </c>
      <c r="P2193" s="18">
        <v>4559.4040000000014</v>
      </c>
      <c r="Q2193" s="4">
        <f t="shared" si="226"/>
        <v>2485.0042248114128</v>
      </c>
      <c r="R2193" s="4">
        <f t="shared" si="228"/>
        <v>1093.4018589170216</v>
      </c>
      <c r="S2193" s="16">
        <v>0</v>
      </c>
      <c r="T2193" s="2">
        <f t="shared" si="231"/>
        <v>1391.6023658943911</v>
      </c>
    </row>
    <row r="2194" spans="1:20" x14ac:dyDescent="0.25">
      <c r="A2194" s="22" t="s">
        <v>1040</v>
      </c>
      <c r="B2194" s="5" t="s">
        <v>1201</v>
      </c>
      <c r="C2194" s="5" t="s">
        <v>1202</v>
      </c>
      <c r="D2194" s="5" t="s">
        <v>1348</v>
      </c>
      <c r="E2194" s="5" t="s">
        <v>1349</v>
      </c>
      <c r="F2194" s="5" t="s">
        <v>1450</v>
      </c>
      <c r="G2194" s="5" t="s">
        <v>1451</v>
      </c>
      <c r="H2194" s="5" t="s">
        <v>1402</v>
      </c>
      <c r="I2194" s="5" t="s">
        <v>1161</v>
      </c>
      <c r="J2194" s="5" t="s">
        <v>1162</v>
      </c>
      <c r="K2194" s="5" t="s">
        <v>1348</v>
      </c>
      <c r="L2194" s="5" t="s">
        <v>1407</v>
      </c>
      <c r="M2194" s="15"/>
      <c r="N2194" s="15"/>
      <c r="O2194" s="13">
        <v>0.3</v>
      </c>
      <c r="P2194" s="18">
        <v>3419.5530000000003</v>
      </c>
      <c r="Q2194" s="4">
        <f t="shared" si="226"/>
        <v>1863.7531686085592</v>
      </c>
      <c r="R2194" s="4">
        <f t="shared" si="228"/>
        <v>820.05139418776605</v>
      </c>
      <c r="S2194" s="16">
        <v>0</v>
      </c>
      <c r="T2194" s="2">
        <f t="shared" si="231"/>
        <v>1043.7017744207933</v>
      </c>
    </row>
    <row r="2195" spans="1:20" x14ac:dyDescent="0.25">
      <c r="A2195" s="22" t="s">
        <v>1040</v>
      </c>
      <c r="B2195" s="5" t="s">
        <v>1201</v>
      </c>
      <c r="C2195" s="5" t="s">
        <v>1202</v>
      </c>
      <c r="D2195" s="5" t="s">
        <v>1348</v>
      </c>
      <c r="E2195" s="5" t="s">
        <v>1349</v>
      </c>
      <c r="F2195" s="5" t="s">
        <v>2529</v>
      </c>
      <c r="G2195" s="5" t="s">
        <v>2530</v>
      </c>
      <c r="H2195" s="5" t="s">
        <v>1402</v>
      </c>
      <c r="I2195" s="5" t="s">
        <v>1201</v>
      </c>
      <c r="J2195" s="5" t="s">
        <v>1202</v>
      </c>
      <c r="K2195" s="5" t="s">
        <v>1348</v>
      </c>
      <c r="L2195" s="5" t="s">
        <v>1407</v>
      </c>
      <c r="M2195" s="15"/>
      <c r="N2195" s="15"/>
      <c r="O2195" s="13">
        <v>0.3</v>
      </c>
      <c r="P2195" s="18">
        <v>3419.5530000000003</v>
      </c>
      <c r="Q2195" s="4">
        <f t="shared" si="226"/>
        <v>1863.7531686085592</v>
      </c>
      <c r="R2195" s="4">
        <f t="shared" si="228"/>
        <v>820.05139418776605</v>
      </c>
      <c r="S2195" s="16">
        <v>0</v>
      </c>
      <c r="T2195" s="2">
        <f t="shared" si="231"/>
        <v>1043.7017744207933</v>
      </c>
    </row>
    <row r="2196" spans="1:20" x14ac:dyDescent="0.25">
      <c r="A2196" s="22" t="s">
        <v>1041</v>
      </c>
      <c r="B2196" s="5" t="s">
        <v>1173</v>
      </c>
      <c r="C2196" s="5" t="s">
        <v>1174</v>
      </c>
      <c r="D2196" s="5" t="s">
        <v>1336</v>
      </c>
      <c r="E2196" s="5" t="s">
        <v>1352</v>
      </c>
      <c r="F2196" s="5" t="s">
        <v>2364</v>
      </c>
      <c r="G2196" s="5" t="s">
        <v>2365</v>
      </c>
      <c r="H2196" s="5" t="s">
        <v>1393</v>
      </c>
      <c r="I2196" s="5" t="s">
        <v>1173</v>
      </c>
      <c r="J2196" s="5" t="s">
        <v>1174</v>
      </c>
      <c r="K2196" s="5" t="s">
        <v>1336</v>
      </c>
      <c r="L2196" s="5" t="s">
        <v>1352</v>
      </c>
      <c r="M2196" s="15"/>
      <c r="N2196" s="15"/>
      <c r="O2196" s="13">
        <v>1</v>
      </c>
      <c r="P2196" s="18">
        <v>2226.42</v>
      </c>
      <c r="Q2196" s="4">
        <f t="shared" si="226"/>
        <v>1213.4619143652601</v>
      </c>
      <c r="R2196" s="4">
        <f t="shared" si="228"/>
        <v>533.92324232071439</v>
      </c>
      <c r="S2196" s="16">
        <v>0</v>
      </c>
      <c r="T2196" s="2">
        <f t="shared" si="231"/>
        <v>679.53867204454571</v>
      </c>
    </row>
    <row r="2197" spans="1:20" x14ac:dyDescent="0.25">
      <c r="A2197" s="22" t="s">
        <v>1042</v>
      </c>
      <c r="B2197" s="5" t="s">
        <v>1173</v>
      </c>
      <c r="C2197" s="5" t="s">
        <v>1174</v>
      </c>
      <c r="D2197" s="5" t="s">
        <v>1336</v>
      </c>
      <c r="E2197" s="5" t="s">
        <v>1352</v>
      </c>
      <c r="F2197" s="5" t="s">
        <v>2362</v>
      </c>
      <c r="G2197" s="5" t="s">
        <v>2363</v>
      </c>
      <c r="H2197" s="5" t="s">
        <v>1393</v>
      </c>
      <c r="I2197" s="5" t="s">
        <v>1173</v>
      </c>
      <c r="J2197" s="5" t="s">
        <v>1174</v>
      </c>
      <c r="K2197" s="5" t="s">
        <v>1336</v>
      </c>
      <c r="L2197" s="5" t="s">
        <v>1352</v>
      </c>
      <c r="M2197" s="15"/>
      <c r="N2197" s="15"/>
      <c r="O2197" s="13">
        <v>1</v>
      </c>
      <c r="P2197" s="18">
        <v>1750.1200000000003</v>
      </c>
      <c r="Q2197" s="4">
        <f t="shared" si="226"/>
        <v>953.86493364636033</v>
      </c>
      <c r="R2197" s="4">
        <f t="shared" si="228"/>
        <v>419.70057080439852</v>
      </c>
      <c r="S2197" s="16">
        <v>0</v>
      </c>
      <c r="T2197" s="2">
        <f t="shared" si="231"/>
        <v>534.16436284196175</v>
      </c>
    </row>
    <row r="2198" spans="1:20" x14ac:dyDescent="0.25">
      <c r="A2198" s="22" t="s">
        <v>1043</v>
      </c>
      <c r="B2198" s="5" t="s">
        <v>1153</v>
      </c>
      <c r="C2198" s="5" t="s">
        <v>1154</v>
      </c>
      <c r="D2198" s="5" t="s">
        <v>1348</v>
      </c>
      <c r="E2198" s="5" t="s">
        <v>1349</v>
      </c>
      <c r="F2198" s="5" t="s">
        <v>1855</v>
      </c>
      <c r="G2198" s="5" t="s">
        <v>1856</v>
      </c>
      <c r="H2198" s="5" t="s">
        <v>1393</v>
      </c>
      <c r="I2198" s="5" t="s">
        <v>1153</v>
      </c>
      <c r="J2198" s="5" t="s">
        <v>1154</v>
      </c>
      <c r="K2198" s="5" t="s">
        <v>1348</v>
      </c>
      <c r="L2198" s="5" t="s">
        <v>1407</v>
      </c>
      <c r="M2198" s="15"/>
      <c r="N2198" s="15"/>
      <c r="O2198" s="13">
        <v>1</v>
      </c>
      <c r="P2198" s="18">
        <v>-269.13</v>
      </c>
      <c r="Q2198" s="4">
        <f t="shared" si="226"/>
        <v>-146.68346718639</v>
      </c>
      <c r="R2198" s="4">
        <f t="shared" si="228"/>
        <v>-64.540725562011602</v>
      </c>
      <c r="S2198" s="16">
        <v>0</v>
      </c>
      <c r="T2198" s="2">
        <f t="shared" si="231"/>
        <v>-82.142741624378402</v>
      </c>
    </row>
    <row r="2199" spans="1:20" x14ac:dyDescent="0.25">
      <c r="A2199" s="22" t="s">
        <v>1044</v>
      </c>
      <c r="B2199" s="5" t="s">
        <v>1195</v>
      </c>
      <c r="C2199" s="5" t="s">
        <v>1196</v>
      </c>
      <c r="D2199" s="5" t="s">
        <v>1357</v>
      </c>
      <c r="E2199" s="5" t="s">
        <v>1358</v>
      </c>
      <c r="F2199" s="5" t="s">
        <v>2475</v>
      </c>
      <c r="G2199" s="5" t="s">
        <v>2476</v>
      </c>
      <c r="H2199" s="5" t="s">
        <v>1402</v>
      </c>
      <c r="I2199" s="5" t="s">
        <v>1193</v>
      </c>
      <c r="J2199" s="5" t="s">
        <v>1194</v>
      </c>
      <c r="K2199" s="5" t="s">
        <v>1357</v>
      </c>
      <c r="L2199" s="5" t="s">
        <v>1433</v>
      </c>
      <c r="M2199" s="15"/>
      <c r="N2199" s="15"/>
      <c r="O2199" s="13">
        <v>0.02</v>
      </c>
      <c r="P2199" s="18">
        <v>295.04139999999995</v>
      </c>
      <c r="Q2199" s="4">
        <f t="shared" si="226"/>
        <v>160.8059135567442</v>
      </c>
      <c r="R2199" s="4">
        <f t="shared" si="228"/>
        <v>70.754601964967449</v>
      </c>
      <c r="S2199" s="16">
        <v>0</v>
      </c>
      <c r="T2199" s="2">
        <f t="shared" si="231"/>
        <v>90.051311591776752</v>
      </c>
    </row>
    <row r="2200" spans="1:20" x14ac:dyDescent="0.25">
      <c r="A2200" s="22" t="s">
        <v>1044</v>
      </c>
      <c r="B2200" s="5" t="s">
        <v>1195</v>
      </c>
      <c r="C2200" s="5" t="s">
        <v>1196</v>
      </c>
      <c r="D2200" s="5" t="s">
        <v>1357</v>
      </c>
      <c r="E2200" s="5" t="s">
        <v>1358</v>
      </c>
      <c r="F2200" s="5" t="s">
        <v>2475</v>
      </c>
      <c r="G2200" s="5" t="s">
        <v>2476</v>
      </c>
      <c r="H2200" s="5" t="s">
        <v>1402</v>
      </c>
      <c r="I2200" s="5" t="s">
        <v>1195</v>
      </c>
      <c r="J2200" s="5" t="s">
        <v>1196</v>
      </c>
      <c r="K2200" s="5" t="s">
        <v>1357</v>
      </c>
      <c r="L2200" s="5" t="s">
        <v>1433</v>
      </c>
      <c r="M2200" s="15"/>
      <c r="N2200" s="15"/>
      <c r="O2200" s="13">
        <v>0.03</v>
      </c>
      <c r="P2200" s="18">
        <v>442.56209999999993</v>
      </c>
      <c r="Q2200" s="4">
        <f t="shared" si="226"/>
        <v>241.20887033511627</v>
      </c>
      <c r="R2200" s="4">
        <f t="shared" si="228"/>
        <v>106.13190294745117</v>
      </c>
      <c r="S2200" s="16">
        <v>0</v>
      </c>
      <c r="T2200" s="2">
        <f t="shared" si="231"/>
        <v>135.07696738766509</v>
      </c>
    </row>
    <row r="2201" spans="1:20" x14ac:dyDescent="0.25">
      <c r="A2201" s="22" t="s">
        <v>1044</v>
      </c>
      <c r="B2201" s="5" t="s">
        <v>1195</v>
      </c>
      <c r="C2201" s="5" t="s">
        <v>1196</v>
      </c>
      <c r="D2201" s="5" t="s">
        <v>1357</v>
      </c>
      <c r="E2201" s="5" t="s">
        <v>1358</v>
      </c>
      <c r="F2201" s="5" t="s">
        <v>1915</v>
      </c>
      <c r="G2201" s="5" t="s">
        <v>1916</v>
      </c>
      <c r="H2201" s="5" t="s">
        <v>1402</v>
      </c>
      <c r="I2201" s="5" t="s">
        <v>1193</v>
      </c>
      <c r="J2201" s="5" t="s">
        <v>1194</v>
      </c>
      <c r="K2201" s="5" t="s">
        <v>1357</v>
      </c>
      <c r="L2201" s="5" t="s">
        <v>1433</v>
      </c>
      <c r="M2201" s="15"/>
      <c r="N2201" s="15"/>
      <c r="O2201" s="13">
        <v>0.02</v>
      </c>
      <c r="P2201" s="18">
        <v>295.04139999999995</v>
      </c>
      <c r="Q2201" s="4">
        <f t="shared" si="226"/>
        <v>160.8059135567442</v>
      </c>
      <c r="R2201" s="4">
        <f t="shared" si="228"/>
        <v>70.754601964967449</v>
      </c>
      <c r="S2201" s="16">
        <v>0</v>
      </c>
      <c r="T2201" s="2">
        <f t="shared" si="231"/>
        <v>90.051311591776752</v>
      </c>
    </row>
    <row r="2202" spans="1:20" x14ac:dyDescent="0.25">
      <c r="A2202" s="22" t="s">
        <v>1044</v>
      </c>
      <c r="B2202" s="5" t="s">
        <v>1195</v>
      </c>
      <c r="C2202" s="5" t="s">
        <v>1196</v>
      </c>
      <c r="D2202" s="5" t="s">
        <v>1357</v>
      </c>
      <c r="E2202" s="5" t="s">
        <v>1358</v>
      </c>
      <c r="F2202" s="5" t="s">
        <v>1915</v>
      </c>
      <c r="G2202" s="5" t="s">
        <v>1916</v>
      </c>
      <c r="H2202" s="5" t="s">
        <v>1402</v>
      </c>
      <c r="I2202" s="5" t="s">
        <v>1195</v>
      </c>
      <c r="J2202" s="5" t="s">
        <v>1196</v>
      </c>
      <c r="K2202" s="5" t="s">
        <v>1357</v>
      </c>
      <c r="L2202" s="5" t="s">
        <v>1433</v>
      </c>
      <c r="M2202" s="15"/>
      <c r="N2202" s="15"/>
      <c r="O2202" s="13">
        <v>0.03</v>
      </c>
      <c r="P2202" s="18">
        <v>442.56209999999993</v>
      </c>
      <c r="Q2202" s="4">
        <f t="shared" si="226"/>
        <v>241.20887033511627</v>
      </c>
      <c r="R2202" s="4">
        <f t="shared" si="228"/>
        <v>106.13190294745117</v>
      </c>
      <c r="S2202" s="16">
        <v>0</v>
      </c>
      <c r="T2202" s="2">
        <f t="shared" si="231"/>
        <v>135.07696738766509</v>
      </c>
    </row>
    <row r="2203" spans="1:20" x14ac:dyDescent="0.25">
      <c r="A2203" s="22" t="s">
        <v>1044</v>
      </c>
      <c r="B2203" s="5" t="s">
        <v>1195</v>
      </c>
      <c r="C2203" s="5" t="s">
        <v>1196</v>
      </c>
      <c r="D2203" s="5" t="s">
        <v>1357</v>
      </c>
      <c r="E2203" s="5" t="s">
        <v>1358</v>
      </c>
      <c r="F2203" s="5" t="s">
        <v>1537</v>
      </c>
      <c r="G2203" s="5" t="s">
        <v>1538</v>
      </c>
      <c r="H2203" s="5" t="s">
        <v>1393</v>
      </c>
      <c r="I2203" s="5" t="s">
        <v>1193</v>
      </c>
      <c r="J2203" s="5" t="s">
        <v>1194</v>
      </c>
      <c r="K2203" s="5" t="s">
        <v>1357</v>
      </c>
      <c r="L2203" s="5" t="s">
        <v>1433</v>
      </c>
      <c r="M2203" s="15"/>
      <c r="N2203" s="15"/>
      <c r="O2203" s="13">
        <v>0.34</v>
      </c>
      <c r="P2203" s="18">
        <v>5015.7037999999993</v>
      </c>
      <c r="Q2203" s="4">
        <f t="shared" si="226"/>
        <v>2733.7005304646514</v>
      </c>
      <c r="R2203" s="4">
        <f t="shared" si="228"/>
        <v>1202.8282334044466</v>
      </c>
      <c r="S2203" s="16">
        <v>0</v>
      </c>
      <c r="T2203" s="2">
        <f t="shared" si="231"/>
        <v>1530.8722970602048</v>
      </c>
    </row>
    <row r="2204" spans="1:20" x14ac:dyDescent="0.25">
      <c r="A2204" s="22" t="s">
        <v>1044</v>
      </c>
      <c r="B2204" s="5" t="s">
        <v>1195</v>
      </c>
      <c r="C2204" s="5" t="s">
        <v>1196</v>
      </c>
      <c r="D2204" s="5" t="s">
        <v>1357</v>
      </c>
      <c r="E2204" s="5" t="s">
        <v>1358</v>
      </c>
      <c r="F2204" s="5" t="s">
        <v>1537</v>
      </c>
      <c r="G2204" s="5" t="s">
        <v>1538</v>
      </c>
      <c r="H2204" s="5" t="s">
        <v>1393</v>
      </c>
      <c r="I2204" s="5" t="s">
        <v>1195</v>
      </c>
      <c r="J2204" s="5" t="s">
        <v>1196</v>
      </c>
      <c r="K2204" s="5" t="s">
        <v>1357</v>
      </c>
      <c r="L2204" s="5" t="s">
        <v>1433</v>
      </c>
      <c r="M2204" s="15"/>
      <c r="N2204" s="15"/>
      <c r="O2204" s="13">
        <v>0.51</v>
      </c>
      <c r="P2204" s="18">
        <v>7523.555699999999</v>
      </c>
      <c r="Q2204" s="4">
        <f t="shared" si="226"/>
        <v>4100.5507956969768</v>
      </c>
      <c r="R2204" s="4">
        <f t="shared" si="228"/>
        <v>1804.2423501066698</v>
      </c>
      <c r="S2204" s="16">
        <v>0</v>
      </c>
      <c r="T2204" s="2">
        <f t="shared" si="231"/>
        <v>2296.3084455903072</v>
      </c>
    </row>
    <row r="2205" spans="1:20" x14ac:dyDescent="0.25">
      <c r="A2205" s="22" t="s">
        <v>1044</v>
      </c>
      <c r="B2205" s="5" t="s">
        <v>1195</v>
      </c>
      <c r="C2205" s="5" t="s">
        <v>1196</v>
      </c>
      <c r="D2205" s="5" t="s">
        <v>1357</v>
      </c>
      <c r="E2205" s="5" t="s">
        <v>1358</v>
      </c>
      <c r="F2205" s="5" t="s">
        <v>1793</v>
      </c>
      <c r="G2205" s="5" t="s">
        <v>1794</v>
      </c>
      <c r="H2205" s="5" t="s">
        <v>1402</v>
      </c>
      <c r="I2205" s="5" t="s">
        <v>1237</v>
      </c>
      <c r="J2205" s="5" t="s">
        <v>1238</v>
      </c>
      <c r="K2205" s="5" t="s">
        <v>1357</v>
      </c>
      <c r="L2205" s="5" t="s">
        <v>1433</v>
      </c>
      <c r="M2205" s="15"/>
      <c r="N2205" s="15"/>
      <c r="O2205" s="13">
        <v>0.05</v>
      </c>
      <c r="P2205" s="18">
        <v>737.60349999999994</v>
      </c>
      <c r="Q2205" s="4">
        <f t="shared" si="226"/>
        <v>402.01478389186047</v>
      </c>
      <c r="R2205" s="4">
        <f t="shared" si="228"/>
        <v>176.88650491241862</v>
      </c>
      <c r="S2205" s="16">
        <v>0</v>
      </c>
      <c r="T2205" s="2">
        <f t="shared" si="231"/>
        <v>225.12827897944186</v>
      </c>
    </row>
    <row r="2206" spans="1:20" x14ac:dyDescent="0.25">
      <c r="A2206" s="22" t="s">
        <v>1045</v>
      </c>
      <c r="B2206" s="5" t="s">
        <v>1147</v>
      </c>
      <c r="C2206" s="5" t="s">
        <v>1148</v>
      </c>
      <c r="D2206" s="5" t="s">
        <v>1336</v>
      </c>
      <c r="E2206" s="5" t="s">
        <v>1352</v>
      </c>
      <c r="F2206" s="5" t="s">
        <v>1575</v>
      </c>
      <c r="G2206" s="5" t="s">
        <v>1576</v>
      </c>
      <c r="H2206" s="5" t="s">
        <v>1393</v>
      </c>
      <c r="I2206" s="5" t="s">
        <v>1147</v>
      </c>
      <c r="J2206" s="5" t="s">
        <v>1148</v>
      </c>
      <c r="K2206" s="5" t="s">
        <v>1336</v>
      </c>
      <c r="L2206" s="5" t="s">
        <v>1352</v>
      </c>
      <c r="M2206" s="15"/>
      <c r="N2206" s="15"/>
      <c r="O2206" s="13">
        <v>1</v>
      </c>
      <c r="P2206" s="18">
        <v>12726.180000000002</v>
      </c>
      <c r="Q2206" s="4">
        <f t="shared" si="226"/>
        <v>6936.1282890725415</v>
      </c>
      <c r="R2206" s="4">
        <f t="shared" si="228"/>
        <v>3051.8964471919185</v>
      </c>
      <c r="S2206" s="16">
        <v>0</v>
      </c>
      <c r="T2206" s="2">
        <f t="shared" si="231"/>
        <v>3884.2318418806231</v>
      </c>
    </row>
    <row r="2207" spans="1:20" x14ac:dyDescent="0.25">
      <c r="A2207" s="22" t="s">
        <v>1046</v>
      </c>
      <c r="B2207" s="5" t="s">
        <v>1147</v>
      </c>
      <c r="C2207" s="5" t="s">
        <v>1148</v>
      </c>
      <c r="D2207" s="5" t="s">
        <v>1336</v>
      </c>
      <c r="E2207" s="5" t="s">
        <v>1352</v>
      </c>
      <c r="F2207" s="8" t="s">
        <v>2531</v>
      </c>
      <c r="G2207" s="5" t="s">
        <v>2532</v>
      </c>
      <c r="H2207" s="5" t="s">
        <v>1393</v>
      </c>
      <c r="I2207" s="5" t="s">
        <v>1147</v>
      </c>
      <c r="J2207" s="5" t="s">
        <v>1148</v>
      </c>
      <c r="K2207" s="5" t="s">
        <v>1336</v>
      </c>
      <c r="L2207" s="5" t="s">
        <v>1352</v>
      </c>
      <c r="M2207" s="15"/>
      <c r="N2207" s="15"/>
      <c r="O2207" s="13">
        <v>1</v>
      </c>
      <c r="P2207" s="18">
        <v>8464.11</v>
      </c>
      <c r="Q2207" s="4">
        <f t="shared" si="226"/>
        <v>4613.1795097053309</v>
      </c>
      <c r="R2207" s="4">
        <f t="shared" si="228"/>
        <v>2029.7989842703457</v>
      </c>
      <c r="S2207" s="16">
        <v>0</v>
      </c>
      <c r="T2207" s="2">
        <f t="shared" si="231"/>
        <v>2583.3805254349854</v>
      </c>
    </row>
    <row r="2208" spans="1:20" x14ac:dyDescent="0.25">
      <c r="A2208" s="22" t="s">
        <v>1047</v>
      </c>
      <c r="B2208" s="5" t="s">
        <v>1147</v>
      </c>
      <c r="C2208" s="5" t="s">
        <v>1148</v>
      </c>
      <c r="D2208" s="5" t="s">
        <v>1336</v>
      </c>
      <c r="E2208" s="5" t="s">
        <v>1352</v>
      </c>
      <c r="F2208" s="8" t="s">
        <v>2533</v>
      </c>
      <c r="G2208" s="5" t="s">
        <v>2534</v>
      </c>
      <c r="H2208" s="5" t="s">
        <v>1402</v>
      </c>
      <c r="I2208" s="5" t="s">
        <v>1147</v>
      </c>
      <c r="J2208" s="5" t="s">
        <v>1148</v>
      </c>
      <c r="K2208" s="5" t="s">
        <v>1336</v>
      </c>
      <c r="L2208" s="5" t="s">
        <v>1352</v>
      </c>
      <c r="M2208" s="15"/>
      <c r="N2208" s="15"/>
      <c r="O2208" s="13">
        <v>0.33</v>
      </c>
      <c r="P2208" s="18">
        <v>79.464000000000013</v>
      </c>
      <c r="Q2208" s="4">
        <f t="shared" si="226"/>
        <v>43.310129069592008</v>
      </c>
      <c r="R2208" s="4">
        <f t="shared" si="228"/>
        <v>19.056456790620484</v>
      </c>
      <c r="S2208" s="16">
        <v>0</v>
      </c>
      <c r="T2208" s="2">
        <f t="shared" si="231"/>
        <v>24.253672278971525</v>
      </c>
    </row>
    <row r="2209" spans="1:20" x14ac:dyDescent="0.25">
      <c r="A2209" s="22" t="s">
        <v>1047</v>
      </c>
      <c r="B2209" s="5" t="s">
        <v>1147</v>
      </c>
      <c r="C2209" s="5" t="s">
        <v>1148</v>
      </c>
      <c r="D2209" s="5" t="s">
        <v>1336</v>
      </c>
      <c r="E2209" s="5" t="s">
        <v>1352</v>
      </c>
      <c r="F2209" s="8" t="s">
        <v>1593</v>
      </c>
      <c r="G2209" s="5" t="s">
        <v>1594</v>
      </c>
      <c r="H2209" s="5" t="s">
        <v>1393</v>
      </c>
      <c r="I2209" s="5" t="s">
        <v>1147</v>
      </c>
      <c r="J2209" s="5" t="s">
        <v>1148</v>
      </c>
      <c r="K2209" s="5" t="s">
        <v>1336</v>
      </c>
      <c r="L2209" s="5" t="s">
        <v>1352</v>
      </c>
      <c r="M2209" s="15"/>
      <c r="N2209" s="15"/>
      <c r="O2209" s="13">
        <v>0.34</v>
      </c>
      <c r="P2209" s="18">
        <v>81.872000000000014</v>
      </c>
      <c r="Q2209" s="4">
        <f t="shared" si="226"/>
        <v>44.622557223216013</v>
      </c>
      <c r="R2209" s="4">
        <f t="shared" si="228"/>
        <v>19.633925178215048</v>
      </c>
      <c r="S2209" s="16">
        <v>0</v>
      </c>
      <c r="T2209" s="2">
        <f t="shared" si="231"/>
        <v>24.988632045000966</v>
      </c>
    </row>
    <row r="2210" spans="1:20" x14ac:dyDescent="0.25">
      <c r="A2210" s="22" t="s">
        <v>1047</v>
      </c>
      <c r="B2210" s="5" t="s">
        <v>1147</v>
      </c>
      <c r="C2210" s="5" t="s">
        <v>1148</v>
      </c>
      <c r="D2210" s="5" t="s">
        <v>1336</v>
      </c>
      <c r="E2210" s="5" t="s">
        <v>1352</v>
      </c>
      <c r="F2210" s="8" t="s">
        <v>2535</v>
      </c>
      <c r="G2210" s="5" t="s">
        <v>2536</v>
      </c>
      <c r="H2210" s="5" t="s">
        <v>1402</v>
      </c>
      <c r="I2210" s="5" t="s">
        <v>1147</v>
      </c>
      <c r="J2210" s="5" t="s">
        <v>1148</v>
      </c>
      <c r="K2210" s="5" t="s">
        <v>1336</v>
      </c>
      <c r="L2210" s="5" t="s">
        <v>1352</v>
      </c>
      <c r="M2210" s="15"/>
      <c r="N2210" s="15"/>
      <c r="O2210" s="13">
        <v>0.33</v>
      </c>
      <c r="P2210" s="18">
        <v>79.464000000000013</v>
      </c>
      <c r="Q2210" s="4">
        <f t="shared" si="226"/>
        <v>43.310129069592008</v>
      </c>
      <c r="R2210" s="4">
        <f t="shared" si="228"/>
        <v>19.056456790620484</v>
      </c>
      <c r="S2210" s="16">
        <v>0</v>
      </c>
      <c r="T2210" s="2">
        <f t="shared" si="231"/>
        <v>24.253672278971525</v>
      </c>
    </row>
    <row r="2211" spans="1:20" x14ac:dyDescent="0.25">
      <c r="A2211" s="22" t="s">
        <v>1048</v>
      </c>
      <c r="B2211" s="5" t="s">
        <v>1257</v>
      </c>
      <c r="C2211" s="5" t="s">
        <v>1258</v>
      </c>
      <c r="D2211" s="5" t="s">
        <v>1350</v>
      </c>
      <c r="E2211" s="5" t="s">
        <v>1351</v>
      </c>
      <c r="F2211" s="8" t="s">
        <v>2208</v>
      </c>
      <c r="G2211" s="5" t="s">
        <v>2537</v>
      </c>
      <c r="H2211" s="5" t="s">
        <v>1393</v>
      </c>
      <c r="I2211" s="5" t="s">
        <v>1257</v>
      </c>
      <c r="J2211" s="5" t="s">
        <v>1258</v>
      </c>
      <c r="K2211" s="5" t="s">
        <v>1350</v>
      </c>
      <c r="L2211" s="5" t="s">
        <v>1351</v>
      </c>
      <c r="M2211" s="15"/>
      <c r="N2211" s="15"/>
      <c r="O2211" s="13">
        <v>1</v>
      </c>
      <c r="P2211" s="18">
        <v>-14.9</v>
      </c>
      <c r="Q2211" s="4">
        <f t="shared" si="226"/>
        <v>-8.1209217147000015</v>
      </c>
      <c r="R2211" s="4">
        <f t="shared" si="228"/>
        <v>-3.5732055544680006</v>
      </c>
      <c r="S2211" s="16">
        <v>0</v>
      </c>
      <c r="T2211" s="2">
        <f t="shared" si="231"/>
        <v>-4.5477161602320013</v>
      </c>
    </row>
    <row r="2212" spans="1:20" x14ac:dyDescent="0.25">
      <c r="A2212" s="22" t="s">
        <v>1049</v>
      </c>
      <c r="B2212" s="5" t="s">
        <v>1147</v>
      </c>
      <c r="C2212" s="5" t="s">
        <v>1148</v>
      </c>
      <c r="D2212" s="5" t="s">
        <v>1336</v>
      </c>
      <c r="E2212" s="5" t="s">
        <v>1352</v>
      </c>
      <c r="F2212" s="8" t="s">
        <v>1412</v>
      </c>
      <c r="G2212" s="5" t="s">
        <v>1413</v>
      </c>
      <c r="H2212" s="5" t="s">
        <v>1393</v>
      </c>
      <c r="I2212" s="5" t="s">
        <v>1147</v>
      </c>
      <c r="J2212" s="5" t="s">
        <v>1148</v>
      </c>
      <c r="K2212" s="5" t="s">
        <v>1336</v>
      </c>
      <c r="L2212" s="5" t="s">
        <v>1352</v>
      </c>
      <c r="M2212" s="15"/>
      <c r="N2212" s="15"/>
      <c r="O2212" s="13">
        <v>1</v>
      </c>
      <c r="P2212" s="18">
        <v>-214.65</v>
      </c>
      <c r="Q2212" s="4">
        <f t="shared" si="226"/>
        <v>-116.99032523895001</v>
      </c>
      <c r="R2212" s="4">
        <f t="shared" si="228"/>
        <v>-51.475743105138001</v>
      </c>
      <c r="S2212" s="16">
        <v>0</v>
      </c>
      <c r="T2212" s="2">
        <f t="shared" si="231"/>
        <v>-65.514582133812013</v>
      </c>
    </row>
    <row r="2213" spans="1:20" x14ac:dyDescent="0.25">
      <c r="A2213" s="22" t="s">
        <v>1050</v>
      </c>
      <c r="B2213" s="5" t="s">
        <v>1187</v>
      </c>
      <c r="C2213" s="5" t="s">
        <v>1339</v>
      </c>
      <c r="D2213" s="5" t="s">
        <v>1336</v>
      </c>
      <c r="E2213" s="5" t="s">
        <v>1352</v>
      </c>
      <c r="F2213" s="8" t="s">
        <v>2538</v>
      </c>
      <c r="G2213" s="5" t="s">
        <v>2539</v>
      </c>
      <c r="H2213" s="5" t="s">
        <v>1393</v>
      </c>
      <c r="I2213" s="5" t="s">
        <v>1187</v>
      </c>
      <c r="J2213" s="5" t="s">
        <v>1188</v>
      </c>
      <c r="K2213" s="5" t="s">
        <v>1336</v>
      </c>
      <c r="L2213" s="5" t="s">
        <v>1352</v>
      </c>
      <c r="M2213" s="15"/>
      <c r="N2213" s="15"/>
      <c r="O2213" s="13">
        <v>0.47499999999999998</v>
      </c>
      <c r="P2213" s="18">
        <v>606.62249999999995</v>
      </c>
      <c r="Q2213" s="4">
        <f t="shared" si="226"/>
        <v>330.62643173661752</v>
      </c>
      <c r="R2213" s="4">
        <f t="shared" si="228"/>
        <v>145.4756299641117</v>
      </c>
      <c r="S2213" s="16">
        <v>0</v>
      </c>
      <c r="T2213" s="2">
        <f t="shared" si="231"/>
        <v>185.15080177250582</v>
      </c>
    </row>
    <row r="2214" spans="1:20" x14ac:dyDescent="0.25">
      <c r="A2214" s="22" t="s">
        <v>1050</v>
      </c>
      <c r="B2214" s="5" t="s">
        <v>1187</v>
      </c>
      <c r="C2214" s="5" t="s">
        <v>1339</v>
      </c>
      <c r="D2214" s="5" t="s">
        <v>1336</v>
      </c>
      <c r="E2214" s="5" t="s">
        <v>1352</v>
      </c>
      <c r="F2214" s="8" t="s">
        <v>2538</v>
      </c>
      <c r="G2214" s="5" t="s">
        <v>2539</v>
      </c>
      <c r="H2214" s="5" t="s">
        <v>1402</v>
      </c>
      <c r="I2214" s="5" t="s">
        <v>1141</v>
      </c>
      <c r="J2214" s="5" t="s">
        <v>1142</v>
      </c>
      <c r="K2214" s="5" t="s">
        <v>1336</v>
      </c>
      <c r="L2214" s="5" t="s">
        <v>1352</v>
      </c>
      <c r="M2214" s="15"/>
      <c r="N2214" s="15"/>
      <c r="O2214" s="13">
        <v>0.47499999999999998</v>
      </c>
      <c r="P2214" s="18">
        <v>606.62249999999995</v>
      </c>
      <c r="Q2214" s="4">
        <f t="shared" si="226"/>
        <v>330.62643173661752</v>
      </c>
      <c r="R2214" s="4">
        <f t="shared" si="228"/>
        <v>145.4756299641117</v>
      </c>
      <c r="S2214" s="16">
        <v>0</v>
      </c>
      <c r="T2214" s="2">
        <f t="shared" si="231"/>
        <v>185.15080177250582</v>
      </c>
    </row>
    <row r="2215" spans="1:20" x14ac:dyDescent="0.25">
      <c r="A2215" s="22" t="s">
        <v>1050</v>
      </c>
      <c r="B2215" s="5" t="s">
        <v>1187</v>
      </c>
      <c r="C2215" s="5" t="s">
        <v>1339</v>
      </c>
      <c r="D2215" s="5" t="s">
        <v>1336</v>
      </c>
      <c r="E2215" s="5" t="s">
        <v>1352</v>
      </c>
      <c r="F2215" s="8" t="s">
        <v>1649</v>
      </c>
      <c r="G2215" s="5" t="s">
        <v>1650</v>
      </c>
      <c r="H2215" s="5" t="s">
        <v>1910</v>
      </c>
      <c r="I2215" s="5" t="s">
        <v>1141</v>
      </c>
      <c r="J2215" s="5" t="s">
        <v>1142</v>
      </c>
      <c r="K2215" s="5" t="s">
        <v>1336</v>
      </c>
      <c r="L2215" s="5" t="s">
        <v>1352</v>
      </c>
      <c r="M2215" s="15"/>
      <c r="N2215" s="15"/>
      <c r="O2215" s="13">
        <v>0</v>
      </c>
      <c r="P2215" s="18">
        <v>0</v>
      </c>
      <c r="Q2215" s="4">
        <f t="shared" si="226"/>
        <v>0</v>
      </c>
      <c r="R2215" s="4">
        <f t="shared" si="228"/>
        <v>0</v>
      </c>
      <c r="S2215" s="16">
        <v>0</v>
      </c>
      <c r="T2215" s="2">
        <f t="shared" si="231"/>
        <v>0</v>
      </c>
    </row>
    <row r="2216" spans="1:20" x14ac:dyDescent="0.25">
      <c r="A2216" s="22" t="s">
        <v>1050</v>
      </c>
      <c r="B2216" s="5" t="s">
        <v>1187</v>
      </c>
      <c r="C2216" s="5" t="s">
        <v>1339</v>
      </c>
      <c r="D2216" s="5" t="s">
        <v>1336</v>
      </c>
      <c r="E2216" s="5" t="s">
        <v>1352</v>
      </c>
      <c r="F2216" s="8" t="s">
        <v>1527</v>
      </c>
      <c r="G2216" s="5" t="s">
        <v>1528</v>
      </c>
      <c r="H2216" s="5" t="s">
        <v>1402</v>
      </c>
      <c r="I2216" s="5" t="s">
        <v>1141</v>
      </c>
      <c r="J2216" s="5" t="s">
        <v>1142</v>
      </c>
      <c r="K2216" s="5" t="s">
        <v>1336</v>
      </c>
      <c r="L2216" s="5" t="s">
        <v>1352</v>
      </c>
      <c r="M2216" s="15"/>
      <c r="N2216" s="15"/>
      <c r="O2216" s="13">
        <v>2.5000000000000001E-2</v>
      </c>
      <c r="P2216" s="18">
        <v>31.927499999999998</v>
      </c>
      <c r="Q2216" s="4">
        <f t="shared" si="226"/>
        <v>17.401391144032502</v>
      </c>
      <c r="R2216" s="4">
        <f t="shared" si="228"/>
        <v>7.6566121033743011</v>
      </c>
      <c r="S2216" s="16">
        <v>0</v>
      </c>
      <c r="T2216" s="2">
        <f t="shared" si="231"/>
        <v>9.7447790406582016</v>
      </c>
    </row>
    <row r="2217" spans="1:20" x14ac:dyDescent="0.25">
      <c r="A2217" s="22" t="s">
        <v>1050</v>
      </c>
      <c r="B2217" s="5" t="s">
        <v>1187</v>
      </c>
      <c r="C2217" s="5" t="s">
        <v>1339</v>
      </c>
      <c r="D2217" s="5" t="s">
        <v>1336</v>
      </c>
      <c r="E2217" s="5" t="s">
        <v>1352</v>
      </c>
      <c r="F2217" s="8" t="s">
        <v>2538</v>
      </c>
      <c r="G2217" s="5" t="s">
        <v>2539</v>
      </c>
      <c r="H2217" s="5" t="s">
        <v>1402</v>
      </c>
      <c r="I2217" s="5" t="s">
        <v>1187</v>
      </c>
      <c r="J2217" s="5" t="s">
        <v>1188</v>
      </c>
      <c r="K2217" s="5" t="s">
        <v>1336</v>
      </c>
      <c r="L2217" s="5" t="s">
        <v>1352</v>
      </c>
      <c r="M2217" s="15"/>
      <c r="N2217" s="15"/>
      <c r="O2217" s="13">
        <v>2.5000000000000001E-2</v>
      </c>
      <c r="P2217" s="18">
        <v>31.927499999999998</v>
      </c>
      <c r="Q2217" s="4">
        <f t="shared" si="226"/>
        <v>17.401391144032502</v>
      </c>
      <c r="R2217" s="4">
        <f t="shared" si="228"/>
        <v>7.6566121033743011</v>
      </c>
      <c r="S2217" s="16">
        <v>0</v>
      </c>
      <c r="T2217" s="2">
        <f t="shared" si="231"/>
        <v>9.7447790406582016</v>
      </c>
    </row>
    <row r="2218" spans="1:20" x14ac:dyDescent="0.25">
      <c r="A2218" s="22" t="s">
        <v>1051</v>
      </c>
      <c r="B2218" s="5" t="s">
        <v>1253</v>
      </c>
      <c r="C2218" s="5" t="s">
        <v>1254</v>
      </c>
      <c r="D2218" s="5" t="s">
        <v>1253</v>
      </c>
      <c r="E2218" s="5" t="s">
        <v>1371</v>
      </c>
      <c r="F2218" s="8" t="s">
        <v>1906</v>
      </c>
      <c r="G2218" s="5" t="s">
        <v>1907</v>
      </c>
      <c r="H2218" s="5" t="s">
        <v>1393</v>
      </c>
      <c r="I2218" s="5" t="s">
        <v>1253</v>
      </c>
      <c r="J2218" s="5" t="s">
        <v>1254</v>
      </c>
      <c r="K2218" s="5" t="s">
        <v>1253</v>
      </c>
      <c r="L2218" s="5" t="s">
        <v>1254</v>
      </c>
      <c r="M2218" s="15"/>
      <c r="N2218" s="15"/>
      <c r="O2218" s="13">
        <v>0.7</v>
      </c>
      <c r="P2218" s="18">
        <v>-152.97799999999995</v>
      </c>
      <c r="Q2218" s="4">
        <f t="shared" si="226"/>
        <v>-83.37733973633398</v>
      </c>
      <c r="R2218" s="4">
        <f t="shared" si="228"/>
        <v>-36.68602948398695</v>
      </c>
      <c r="S2218" s="16">
        <v>0</v>
      </c>
      <c r="T2218" s="2">
        <f t="shared" si="231"/>
        <v>-46.69131025234703</v>
      </c>
    </row>
    <row r="2219" spans="1:20" x14ac:dyDescent="0.25">
      <c r="A2219" s="22" t="s">
        <v>1051</v>
      </c>
      <c r="B2219" s="5" t="s">
        <v>1253</v>
      </c>
      <c r="C2219" s="5" t="s">
        <v>1254</v>
      </c>
      <c r="D2219" s="5" t="s">
        <v>1253</v>
      </c>
      <c r="E2219" s="5" t="s">
        <v>1371</v>
      </c>
      <c r="F2219" s="8" t="s">
        <v>2540</v>
      </c>
      <c r="G2219" s="5" t="s">
        <v>2541</v>
      </c>
      <c r="H2219" s="5" t="s">
        <v>1402</v>
      </c>
      <c r="I2219" s="5" t="s">
        <v>1201</v>
      </c>
      <c r="J2219" s="5" t="s">
        <v>1202</v>
      </c>
      <c r="K2219" s="5" t="s">
        <v>1348</v>
      </c>
      <c r="L2219" s="5" t="s">
        <v>1407</v>
      </c>
      <c r="M2219" s="15"/>
      <c r="N2219" s="15"/>
      <c r="O2219" s="13">
        <v>0.1</v>
      </c>
      <c r="P2219" s="18">
        <v>-21.853999999999999</v>
      </c>
      <c r="Q2219" s="4">
        <f t="shared" si="226"/>
        <v>-11.911048533762001</v>
      </c>
      <c r="R2219" s="4">
        <f t="shared" si="228"/>
        <v>-5.24086135485528</v>
      </c>
      <c r="S2219" s="16">
        <v>0</v>
      </c>
      <c r="T2219" s="2">
        <f t="shared" si="231"/>
        <v>-6.6701871789067209</v>
      </c>
    </row>
    <row r="2220" spans="1:20" x14ac:dyDescent="0.25">
      <c r="A2220" s="22" t="s">
        <v>1051</v>
      </c>
      <c r="B2220" s="5" t="s">
        <v>1253</v>
      </c>
      <c r="C2220" s="5" t="s">
        <v>1254</v>
      </c>
      <c r="D2220" s="5" t="s">
        <v>1253</v>
      </c>
      <c r="E2220" s="5" t="s">
        <v>1371</v>
      </c>
      <c r="F2220" s="8" t="s">
        <v>2110</v>
      </c>
      <c r="G2220" s="5" t="s">
        <v>2111</v>
      </c>
      <c r="H2220" s="5" t="s">
        <v>1402</v>
      </c>
      <c r="I2220" s="5" t="s">
        <v>1163</v>
      </c>
      <c r="J2220" s="5" t="s">
        <v>1164</v>
      </c>
      <c r="K2220" s="5" t="s">
        <v>1348</v>
      </c>
      <c r="L2220" s="5" t="s">
        <v>1407</v>
      </c>
      <c r="M2220" s="15"/>
      <c r="N2220" s="15"/>
      <c r="O2220" s="13">
        <v>0.1</v>
      </c>
      <c r="P2220" s="18">
        <v>-21.853999999999999</v>
      </c>
      <c r="Q2220" s="4">
        <f t="shared" si="226"/>
        <v>-11.911048533762001</v>
      </c>
      <c r="R2220" s="4">
        <f t="shared" si="228"/>
        <v>-5.24086135485528</v>
      </c>
      <c r="S2220" s="16">
        <v>0</v>
      </c>
      <c r="T2220" s="2">
        <f t="shared" si="231"/>
        <v>-6.6701871789067209</v>
      </c>
    </row>
    <row r="2221" spans="1:20" x14ac:dyDescent="0.25">
      <c r="A2221" s="22" t="s">
        <v>1051</v>
      </c>
      <c r="B2221" s="5" t="s">
        <v>1253</v>
      </c>
      <c r="C2221" s="5" t="s">
        <v>1254</v>
      </c>
      <c r="D2221" s="5" t="s">
        <v>1253</v>
      </c>
      <c r="E2221" s="5" t="s">
        <v>1371</v>
      </c>
      <c r="F2221" s="8" t="s">
        <v>1833</v>
      </c>
      <c r="G2221" s="5" t="s">
        <v>1834</v>
      </c>
      <c r="H2221" s="5" t="s">
        <v>1402</v>
      </c>
      <c r="I2221" s="5" t="s">
        <v>1201</v>
      </c>
      <c r="J2221" s="5" t="s">
        <v>1202</v>
      </c>
      <c r="K2221" s="5" t="s">
        <v>1348</v>
      </c>
      <c r="L2221" s="5" t="s">
        <v>1407</v>
      </c>
      <c r="M2221" s="15"/>
      <c r="N2221" s="15"/>
      <c r="O2221" s="13">
        <v>0.1</v>
      </c>
      <c r="P2221" s="18">
        <v>-21.853999999999999</v>
      </c>
      <c r="Q2221" s="4">
        <f t="shared" si="226"/>
        <v>-11.911048533762001</v>
      </c>
      <c r="R2221" s="4">
        <f t="shared" si="228"/>
        <v>-5.24086135485528</v>
      </c>
      <c r="S2221" s="16">
        <v>0</v>
      </c>
      <c r="T2221" s="2">
        <f t="shared" si="231"/>
        <v>-6.6701871789067209</v>
      </c>
    </row>
    <row r="2222" spans="1:20" x14ac:dyDescent="0.25">
      <c r="A2222" s="22" t="s">
        <v>1052</v>
      </c>
      <c r="B2222" s="5" t="s">
        <v>1139</v>
      </c>
      <c r="C2222" s="5" t="s">
        <v>1325</v>
      </c>
      <c r="D2222" s="5" t="s">
        <v>1353</v>
      </c>
      <c r="E2222" s="5" t="s">
        <v>1354</v>
      </c>
      <c r="F2222" s="8" t="s">
        <v>2542</v>
      </c>
      <c r="G2222" s="5" t="s">
        <v>2543</v>
      </c>
      <c r="H2222" s="5" t="s">
        <v>1393</v>
      </c>
      <c r="I2222" s="5" t="s">
        <v>1139</v>
      </c>
      <c r="J2222" s="5" t="s">
        <v>1140</v>
      </c>
      <c r="K2222" s="5" t="s">
        <v>1353</v>
      </c>
      <c r="L2222" s="5" t="s">
        <v>1399</v>
      </c>
      <c r="M2222" s="15"/>
      <c r="N2222" s="15"/>
      <c r="O2222" s="13">
        <v>0.9</v>
      </c>
      <c r="P2222" s="18">
        <v>-82.269000000000005</v>
      </c>
      <c r="Q2222" s="4">
        <f t="shared" si="226"/>
        <v>-44.838933459507004</v>
      </c>
      <c r="R2222" s="4">
        <f t="shared" si="228"/>
        <v>-19.729130722183083</v>
      </c>
      <c r="S2222" s="16">
        <v>0</v>
      </c>
      <c r="T2222" s="2">
        <f t="shared" si="231"/>
        <v>-25.109802737323921</v>
      </c>
    </row>
    <row r="2223" spans="1:20" x14ac:dyDescent="0.25">
      <c r="A2223" s="22" t="s">
        <v>1052</v>
      </c>
      <c r="B2223" s="5" t="s">
        <v>1139</v>
      </c>
      <c r="C2223" s="5" t="s">
        <v>1325</v>
      </c>
      <c r="D2223" s="5" t="s">
        <v>1353</v>
      </c>
      <c r="E2223" s="5" t="s">
        <v>1354</v>
      </c>
      <c r="F2223" s="8" t="s">
        <v>2544</v>
      </c>
      <c r="G2223" s="5" t="s">
        <v>2545</v>
      </c>
      <c r="H2223" s="5" t="s">
        <v>1402</v>
      </c>
      <c r="I2223" s="5" t="s">
        <v>1139</v>
      </c>
      <c r="J2223" s="5" t="s">
        <v>1140</v>
      </c>
      <c r="K2223" s="5" t="s">
        <v>1353</v>
      </c>
      <c r="L2223" s="5" t="s">
        <v>1399</v>
      </c>
      <c r="M2223" s="15"/>
      <c r="N2223" s="15"/>
      <c r="O2223" s="13">
        <v>0.1</v>
      </c>
      <c r="P2223" s="18">
        <v>-9.141</v>
      </c>
      <c r="Q2223" s="4">
        <f t="shared" si="226"/>
        <v>-4.9821037177230005</v>
      </c>
      <c r="R2223" s="4">
        <f t="shared" si="228"/>
        <v>-2.1921256357981203</v>
      </c>
      <c r="S2223" s="16">
        <v>0</v>
      </c>
      <c r="T2223" s="2">
        <f t="shared" si="231"/>
        <v>-2.7899780819248803</v>
      </c>
    </row>
    <row r="2224" spans="1:20" x14ac:dyDescent="0.25">
      <c r="A2224" s="22" t="s">
        <v>1053</v>
      </c>
      <c r="B2224" s="5" t="s">
        <v>1143</v>
      </c>
      <c r="C2224" s="5" t="s">
        <v>1144</v>
      </c>
      <c r="D2224" s="5" t="s">
        <v>1348</v>
      </c>
      <c r="E2224" s="5" t="s">
        <v>1349</v>
      </c>
      <c r="F2224" s="8" t="s">
        <v>1591</v>
      </c>
      <c r="G2224" s="5" t="s">
        <v>1592</v>
      </c>
      <c r="H2224" s="5" t="s">
        <v>1393</v>
      </c>
      <c r="I2224" s="5" t="s">
        <v>1143</v>
      </c>
      <c r="J2224" s="5" t="s">
        <v>1144</v>
      </c>
      <c r="K2224" s="5" t="s">
        <v>1348</v>
      </c>
      <c r="L2224" s="5" t="s">
        <v>1407</v>
      </c>
      <c r="M2224" s="15"/>
      <c r="N2224" s="15"/>
      <c r="O2224" s="13">
        <v>1</v>
      </c>
      <c r="P2224" s="18">
        <v>248.79999999999995</v>
      </c>
      <c r="Q2224" s="4">
        <f t="shared" si="226"/>
        <v>135.60304178639998</v>
      </c>
      <c r="R2224" s="4">
        <f t="shared" si="228"/>
        <v>59.665338386015996</v>
      </c>
      <c r="S2224" s="16">
        <v>0</v>
      </c>
      <c r="T2224" s="2">
        <f t="shared" si="231"/>
        <v>75.937703400383981</v>
      </c>
    </row>
    <row r="2225" spans="1:20" x14ac:dyDescent="0.25">
      <c r="A2225" s="22" t="s">
        <v>1054</v>
      </c>
      <c r="B2225" s="5" t="s">
        <v>1157</v>
      </c>
      <c r="C2225" s="5" t="s">
        <v>1158</v>
      </c>
      <c r="D2225" s="5" t="s">
        <v>1357</v>
      </c>
      <c r="E2225" s="5" t="s">
        <v>1358</v>
      </c>
      <c r="F2225" s="8" t="s">
        <v>1651</v>
      </c>
      <c r="G2225" s="5" t="s">
        <v>1652</v>
      </c>
      <c r="H2225" s="5" t="s">
        <v>1393</v>
      </c>
      <c r="I2225" s="5" t="s">
        <v>1157</v>
      </c>
      <c r="J2225" s="5" t="s">
        <v>1158</v>
      </c>
      <c r="K2225" s="5" t="s">
        <v>1357</v>
      </c>
      <c r="L2225" s="5" t="s">
        <v>1433</v>
      </c>
      <c r="M2225" s="15"/>
      <c r="N2225" s="15"/>
      <c r="O2225" s="13">
        <v>0.5</v>
      </c>
      <c r="P2225" s="18">
        <v>-2.99</v>
      </c>
      <c r="Q2225" s="4">
        <f t="shared" si="226"/>
        <v>-1.6296346259700003</v>
      </c>
      <c r="R2225" s="4">
        <f t="shared" si="228"/>
        <v>-0.71703923542680015</v>
      </c>
      <c r="S2225" s="16">
        <v>0</v>
      </c>
      <c r="T2225" s="2">
        <f t="shared" si="231"/>
        <v>-0.91259539054320016</v>
      </c>
    </row>
    <row r="2226" spans="1:20" x14ac:dyDescent="0.25">
      <c r="A2226" s="22" t="s">
        <v>1054</v>
      </c>
      <c r="B2226" s="5" t="s">
        <v>1157</v>
      </c>
      <c r="C2226" s="5" t="s">
        <v>1158</v>
      </c>
      <c r="D2226" s="5" t="s">
        <v>1357</v>
      </c>
      <c r="E2226" s="5" t="s">
        <v>1358</v>
      </c>
      <c r="F2226" s="8" t="s">
        <v>1651</v>
      </c>
      <c r="G2226" s="5" t="s">
        <v>1652</v>
      </c>
      <c r="H2226" s="5" t="s">
        <v>1393</v>
      </c>
      <c r="I2226" s="5" t="s">
        <v>1159</v>
      </c>
      <c r="J2226" s="5" t="s">
        <v>1160</v>
      </c>
      <c r="K2226" s="5" t="s">
        <v>1357</v>
      </c>
      <c r="L2226" s="5" t="s">
        <v>1433</v>
      </c>
      <c r="M2226" s="15"/>
      <c r="N2226" s="15"/>
      <c r="O2226" s="13">
        <v>0.5</v>
      </c>
      <c r="P2226" s="18">
        <v>-2.99</v>
      </c>
      <c r="Q2226" s="4">
        <f t="shared" si="226"/>
        <v>-1.6296346259700003</v>
      </c>
      <c r="R2226" s="4">
        <f t="shared" si="228"/>
        <v>-0.71703923542680015</v>
      </c>
      <c r="S2226" s="16">
        <v>0</v>
      </c>
      <c r="T2226" s="2">
        <f t="shared" si="231"/>
        <v>-0.91259539054320016</v>
      </c>
    </row>
    <row r="2227" spans="1:20" x14ac:dyDescent="0.25">
      <c r="A2227" s="22" t="s">
        <v>1055</v>
      </c>
      <c r="B2227" s="5" t="s">
        <v>1185</v>
      </c>
      <c r="C2227" s="5" t="s">
        <v>1186</v>
      </c>
      <c r="D2227" s="5" t="s">
        <v>1357</v>
      </c>
      <c r="E2227" s="5" t="s">
        <v>1358</v>
      </c>
      <c r="F2227" s="8" t="s">
        <v>1735</v>
      </c>
      <c r="G2227" s="5" t="s">
        <v>1736</v>
      </c>
      <c r="H2227" s="5" t="s">
        <v>1393</v>
      </c>
      <c r="I2227" s="5" t="s">
        <v>1185</v>
      </c>
      <c r="J2227" s="5" t="s">
        <v>1186</v>
      </c>
      <c r="K2227" s="5" t="s">
        <v>1357</v>
      </c>
      <c r="L2227" s="5" t="s">
        <v>1433</v>
      </c>
      <c r="M2227" s="15"/>
      <c r="N2227" s="15"/>
      <c r="O2227" s="13">
        <v>1</v>
      </c>
      <c r="P2227" s="18">
        <v>-22122.47</v>
      </c>
      <c r="Q2227" s="4">
        <f t="shared" si="226"/>
        <v>-12057.372282268412</v>
      </c>
      <c r="R2227" s="4">
        <f t="shared" si="228"/>
        <v>-5305.2438041981013</v>
      </c>
      <c r="S2227" s="16">
        <v>0</v>
      </c>
      <c r="T2227" s="2">
        <f t="shared" si="231"/>
        <v>-6752.1284780703108</v>
      </c>
    </row>
    <row r="2228" spans="1:20" x14ac:dyDescent="0.25">
      <c r="A2228" s="22" t="s">
        <v>1056</v>
      </c>
      <c r="B2228" s="5" t="s">
        <v>1167</v>
      </c>
      <c r="C2228" s="5" t="s">
        <v>1168</v>
      </c>
      <c r="D2228" s="5" t="s">
        <v>1336</v>
      </c>
      <c r="E2228" s="5" t="s">
        <v>1352</v>
      </c>
      <c r="F2228" s="8" t="s">
        <v>2159</v>
      </c>
      <c r="G2228" s="5" t="s">
        <v>2546</v>
      </c>
      <c r="H2228" s="5" t="s">
        <v>1393</v>
      </c>
      <c r="I2228" s="5" t="s">
        <v>1167</v>
      </c>
      <c r="J2228" s="5" t="s">
        <v>1168</v>
      </c>
      <c r="K2228" s="5" t="s">
        <v>1336</v>
      </c>
      <c r="L2228" s="5" t="s">
        <v>1352</v>
      </c>
      <c r="M2228" s="15"/>
      <c r="N2228" s="15"/>
      <c r="O2228" s="13">
        <v>1</v>
      </c>
      <c r="P2228" s="18">
        <v>-277.49</v>
      </c>
      <c r="Q2228" s="4">
        <f t="shared" si="226"/>
        <v>-151.23990379947003</v>
      </c>
      <c r="R2228" s="4">
        <f t="shared" si="228"/>
        <v>-66.545557671766815</v>
      </c>
      <c r="S2228" s="16">
        <v>0</v>
      </c>
      <c r="T2228" s="2">
        <f t="shared" si="231"/>
        <v>-84.694346127703213</v>
      </c>
    </row>
    <row r="2229" spans="1:20" x14ac:dyDescent="0.25">
      <c r="A2229" s="22" t="s">
        <v>1057</v>
      </c>
      <c r="B2229" s="5" t="s">
        <v>1321</v>
      </c>
      <c r="C2229" s="5" t="s">
        <v>1322</v>
      </c>
      <c r="D2229" s="5" t="s">
        <v>1348</v>
      </c>
      <c r="E2229" s="5" t="s">
        <v>1349</v>
      </c>
      <c r="F2229" s="8" t="s">
        <v>1595</v>
      </c>
      <c r="G2229" s="5" t="s">
        <v>1596</v>
      </c>
      <c r="H2229" s="5" t="s">
        <v>1393</v>
      </c>
      <c r="I2229" s="5" t="s">
        <v>1321</v>
      </c>
      <c r="J2229" s="5" t="s">
        <v>1322</v>
      </c>
      <c r="K2229" s="5" t="s">
        <v>1348</v>
      </c>
      <c r="L2229" s="5" t="s">
        <v>1407</v>
      </c>
      <c r="M2229" s="15"/>
      <c r="N2229" s="15"/>
      <c r="O2229" s="13">
        <v>0.5</v>
      </c>
      <c r="P2229" s="18">
        <v>-2273.5950000000003</v>
      </c>
      <c r="Q2229" s="4">
        <f t="shared" si="226"/>
        <v>-1239.1736245592851</v>
      </c>
      <c r="R2229" s="4">
        <f t="shared" si="228"/>
        <v>-545.23639480608551</v>
      </c>
      <c r="S2229" s="16">
        <v>0</v>
      </c>
      <c r="T2229" s="2">
        <f t="shared" si="231"/>
        <v>-693.93722975319963</v>
      </c>
    </row>
    <row r="2230" spans="1:20" x14ac:dyDescent="0.25">
      <c r="A2230" s="22" t="s">
        <v>1057</v>
      </c>
      <c r="B2230" s="5" t="s">
        <v>1321</v>
      </c>
      <c r="C2230" s="5" t="s">
        <v>1322</v>
      </c>
      <c r="D2230" s="5" t="s">
        <v>1348</v>
      </c>
      <c r="E2230" s="5" t="s">
        <v>1349</v>
      </c>
      <c r="F2230" s="8" t="s">
        <v>2547</v>
      </c>
      <c r="G2230" s="5" t="s">
        <v>1481</v>
      </c>
      <c r="H2230" s="5" t="s">
        <v>1402</v>
      </c>
      <c r="I2230" s="5" t="s">
        <v>1173</v>
      </c>
      <c r="J2230" s="5" t="s">
        <v>1174</v>
      </c>
      <c r="K2230" s="5" t="s">
        <v>1336</v>
      </c>
      <c r="L2230" s="5" t="s">
        <v>1352</v>
      </c>
      <c r="M2230" s="15"/>
      <c r="N2230" s="15"/>
      <c r="O2230" s="13">
        <v>0.25</v>
      </c>
      <c r="P2230" s="18">
        <v>-1136.7975000000001</v>
      </c>
      <c r="Q2230" s="4">
        <f t="shared" si="226"/>
        <v>-619.58681227964257</v>
      </c>
      <c r="R2230" s="4">
        <f t="shared" si="228"/>
        <v>-272.61819740304276</v>
      </c>
      <c r="S2230" s="16">
        <v>0</v>
      </c>
      <c r="T2230" s="2">
        <f t="shared" si="231"/>
        <v>-346.96861487659982</v>
      </c>
    </row>
    <row r="2231" spans="1:20" x14ac:dyDescent="0.25">
      <c r="A2231" s="22" t="s">
        <v>1057</v>
      </c>
      <c r="B2231" s="5" t="s">
        <v>1321</v>
      </c>
      <c r="C2231" s="5" t="s">
        <v>1322</v>
      </c>
      <c r="D2231" s="5" t="s">
        <v>1348</v>
      </c>
      <c r="E2231" s="5" t="s">
        <v>1349</v>
      </c>
      <c r="F2231" s="8" t="s">
        <v>2240</v>
      </c>
      <c r="G2231" s="5" t="s">
        <v>2241</v>
      </c>
      <c r="H2231" s="5" t="s">
        <v>1402</v>
      </c>
      <c r="I2231" s="5" t="s">
        <v>1181</v>
      </c>
      <c r="J2231" s="5" t="s">
        <v>1182</v>
      </c>
      <c r="K2231" s="5" t="s">
        <v>1346</v>
      </c>
      <c r="L2231" s="5" t="s">
        <v>1395</v>
      </c>
      <c r="M2231" s="15"/>
      <c r="N2231" s="15"/>
      <c r="O2231" s="13">
        <v>0.25</v>
      </c>
      <c r="P2231" s="18">
        <v>-1136.7975000000001</v>
      </c>
      <c r="Q2231" s="4">
        <f t="shared" si="226"/>
        <v>-619.58681227964257</v>
      </c>
      <c r="R2231" s="4">
        <f t="shared" si="228"/>
        <v>-272.61819740304276</v>
      </c>
      <c r="S2231" s="16">
        <v>0</v>
      </c>
      <c r="T2231" s="2">
        <f t="shared" si="231"/>
        <v>-346.96861487659982</v>
      </c>
    </row>
    <row r="2232" spans="1:20" x14ac:dyDescent="0.25">
      <c r="A2232" s="22" t="s">
        <v>1058</v>
      </c>
      <c r="B2232" s="5" t="s">
        <v>1161</v>
      </c>
      <c r="C2232" s="5" t="s">
        <v>1162</v>
      </c>
      <c r="D2232" s="5" t="s">
        <v>1348</v>
      </c>
      <c r="E2232" s="5" t="s">
        <v>1349</v>
      </c>
      <c r="F2232" s="8" t="s">
        <v>1531</v>
      </c>
      <c r="G2232" s="5" t="s">
        <v>1532</v>
      </c>
      <c r="H2232" s="5" t="s">
        <v>1393</v>
      </c>
      <c r="I2232" s="5" t="s">
        <v>1169</v>
      </c>
      <c r="J2232" s="5" t="s">
        <v>1170</v>
      </c>
      <c r="K2232" s="5" t="s">
        <v>1348</v>
      </c>
      <c r="L2232" s="5" t="s">
        <v>1407</v>
      </c>
      <c r="M2232" s="15"/>
      <c r="N2232" s="15"/>
      <c r="O2232" s="13">
        <v>1</v>
      </c>
      <c r="P2232" s="18">
        <v>-2158.39</v>
      </c>
      <c r="Q2232" s="4">
        <f t="shared" si="226"/>
        <v>-1176.38363891217</v>
      </c>
      <c r="R2232" s="4">
        <f t="shared" si="228"/>
        <v>-517.60880112135476</v>
      </c>
      <c r="S2232" s="16">
        <v>0</v>
      </c>
      <c r="T2232" s="2">
        <f t="shared" si="231"/>
        <v>-658.77483779081524</v>
      </c>
    </row>
    <row r="2233" spans="1:20" x14ac:dyDescent="0.25">
      <c r="A2233" s="22" t="s">
        <v>1059</v>
      </c>
      <c r="B2233" s="5" t="s">
        <v>1201</v>
      </c>
      <c r="C2233" s="5" t="s">
        <v>1202</v>
      </c>
      <c r="D2233" s="5" t="s">
        <v>1348</v>
      </c>
      <c r="E2233" s="5" t="s">
        <v>1349</v>
      </c>
      <c r="F2233" s="8" t="s">
        <v>2540</v>
      </c>
      <c r="G2233" s="5" t="s">
        <v>2541</v>
      </c>
      <c r="H2233" s="5" t="s">
        <v>1393</v>
      </c>
      <c r="I2233" s="5" t="s">
        <v>1201</v>
      </c>
      <c r="J2233" s="5" t="s">
        <v>1202</v>
      </c>
      <c r="K2233" s="5" t="s">
        <v>1348</v>
      </c>
      <c r="L2233" s="5" t="s">
        <v>1407</v>
      </c>
      <c r="M2233" s="15"/>
      <c r="N2233" s="15"/>
      <c r="O2233" s="13">
        <v>1</v>
      </c>
      <c r="P2233" s="18">
        <v>0.08</v>
      </c>
      <c r="Q2233" s="4">
        <f t="shared" si="226"/>
        <v>4.3602264240000008E-2</v>
      </c>
      <c r="R2233" s="4">
        <f t="shared" si="228"/>
        <v>1.9184996265600003E-2</v>
      </c>
      <c r="S2233" s="16">
        <v>0</v>
      </c>
      <c r="T2233" s="2">
        <f t="shared" si="231"/>
        <v>2.4417267974400005E-2</v>
      </c>
    </row>
    <row r="2234" spans="1:20" x14ac:dyDescent="0.25">
      <c r="A2234" s="22" t="s">
        <v>1059</v>
      </c>
      <c r="B2234" s="5" t="s">
        <v>1201</v>
      </c>
      <c r="C2234" s="5" t="s">
        <v>1202</v>
      </c>
      <c r="D2234" s="5" t="s">
        <v>1348</v>
      </c>
      <c r="E2234" s="5" t="s">
        <v>1349</v>
      </c>
      <c r="F2234" s="8" t="s">
        <v>2540</v>
      </c>
      <c r="G2234" s="5" t="s">
        <v>2541</v>
      </c>
      <c r="H2234" s="5" t="s">
        <v>1393</v>
      </c>
      <c r="I2234" s="5" t="s">
        <v>1201</v>
      </c>
      <c r="J2234" s="5" t="s">
        <v>1202</v>
      </c>
      <c r="K2234" s="5" t="s">
        <v>1348</v>
      </c>
      <c r="L2234" s="5" t="s">
        <v>1407</v>
      </c>
      <c r="M2234" s="15"/>
      <c r="N2234" s="15"/>
      <c r="O2234" s="13">
        <v>1</v>
      </c>
      <c r="P2234" s="18">
        <v>0.08</v>
      </c>
      <c r="Q2234" s="4">
        <f t="shared" si="226"/>
        <v>4.3602264240000008E-2</v>
      </c>
      <c r="R2234" s="4">
        <f t="shared" si="228"/>
        <v>1.9184996265600003E-2</v>
      </c>
      <c r="S2234" s="16">
        <v>0</v>
      </c>
      <c r="T2234" s="2">
        <f t="shared" si="231"/>
        <v>2.4417267974400005E-2</v>
      </c>
    </row>
    <row r="2235" spans="1:20" x14ac:dyDescent="0.25">
      <c r="A2235" s="22" t="s">
        <v>1060</v>
      </c>
      <c r="B2235" s="5" t="s">
        <v>1253</v>
      </c>
      <c r="C2235" s="5" t="s">
        <v>1254</v>
      </c>
      <c r="D2235" s="5" t="s">
        <v>1253</v>
      </c>
      <c r="E2235" s="5" t="s">
        <v>1371</v>
      </c>
      <c r="F2235" s="8" t="s">
        <v>1906</v>
      </c>
      <c r="G2235" s="5" t="s">
        <v>1907</v>
      </c>
      <c r="H2235" s="5" t="s">
        <v>1393</v>
      </c>
      <c r="I2235" s="5" t="s">
        <v>1253</v>
      </c>
      <c r="J2235" s="5" t="s">
        <v>1254</v>
      </c>
      <c r="K2235" s="5" t="s">
        <v>1253</v>
      </c>
      <c r="L2235" s="5" t="s">
        <v>1254</v>
      </c>
      <c r="M2235" s="15"/>
      <c r="N2235" s="15"/>
      <c r="O2235" s="13">
        <v>1</v>
      </c>
      <c r="P2235" s="18">
        <v>-1.08</v>
      </c>
      <c r="Q2235" s="4">
        <f t="shared" si="226"/>
        <v>-0.58863056724000007</v>
      </c>
      <c r="R2235" s="4">
        <f t="shared" si="228"/>
        <v>-0.25899744958560006</v>
      </c>
      <c r="S2235" s="16">
        <v>0</v>
      </c>
      <c r="T2235" s="2">
        <f t="shared" si="231"/>
        <v>-0.32963311765440001</v>
      </c>
    </row>
    <row r="2236" spans="1:20" x14ac:dyDescent="0.25">
      <c r="A2236" s="22" t="s">
        <v>1061</v>
      </c>
      <c r="B2236" s="5" t="s">
        <v>1149</v>
      </c>
      <c r="C2236" s="5" t="s">
        <v>1150</v>
      </c>
      <c r="D2236" s="5" t="s">
        <v>1353</v>
      </c>
      <c r="E2236" s="5" t="s">
        <v>1354</v>
      </c>
      <c r="F2236" s="8" t="s">
        <v>2412</v>
      </c>
      <c r="G2236" s="5" t="s">
        <v>2413</v>
      </c>
      <c r="H2236" s="5" t="s">
        <v>1393</v>
      </c>
      <c r="I2236" s="5" t="s">
        <v>1149</v>
      </c>
      <c r="J2236" s="5" t="s">
        <v>1150</v>
      </c>
      <c r="K2236" s="5" t="s">
        <v>1353</v>
      </c>
      <c r="L2236" s="5" t="s">
        <v>1399</v>
      </c>
      <c r="M2236" s="15"/>
      <c r="N2236" s="15"/>
      <c r="O2236" s="13">
        <v>0.125</v>
      </c>
      <c r="P2236" s="18">
        <v>146.71124999999998</v>
      </c>
      <c r="Q2236" s="4">
        <f t="shared" si="226"/>
        <v>79.961783618508747</v>
      </c>
      <c r="R2236" s="4">
        <f t="shared" si="228"/>
        <v>35.183184792143848</v>
      </c>
      <c r="S2236" s="16">
        <v>0</v>
      </c>
      <c r="T2236" s="2">
        <f t="shared" si="231"/>
        <v>44.778598826364899</v>
      </c>
    </row>
    <row r="2237" spans="1:20" x14ac:dyDescent="0.25">
      <c r="A2237" s="22" t="s">
        <v>1061</v>
      </c>
      <c r="B2237" s="5" t="s">
        <v>1149</v>
      </c>
      <c r="C2237" s="5" t="s">
        <v>1150</v>
      </c>
      <c r="D2237" s="5" t="s">
        <v>1353</v>
      </c>
      <c r="E2237" s="5" t="s">
        <v>1354</v>
      </c>
      <c r="F2237" s="8" t="s">
        <v>2412</v>
      </c>
      <c r="G2237" s="5" t="s">
        <v>2413</v>
      </c>
      <c r="H2237" s="5" t="s">
        <v>1393</v>
      </c>
      <c r="I2237" s="5" t="s">
        <v>1175</v>
      </c>
      <c r="J2237" s="5" t="s">
        <v>1176</v>
      </c>
      <c r="K2237" s="5" t="s">
        <v>1359</v>
      </c>
      <c r="L2237" s="5" t="s">
        <v>1394</v>
      </c>
      <c r="M2237" s="5" t="s">
        <v>1353</v>
      </c>
      <c r="N2237" s="5" t="s">
        <v>2587</v>
      </c>
      <c r="O2237" s="13">
        <v>0.125</v>
      </c>
      <c r="P2237" s="18">
        <v>146.71124999999998</v>
      </c>
      <c r="Q2237" s="4">
        <f t="shared" si="226"/>
        <v>79.961783618508747</v>
      </c>
      <c r="R2237" s="4"/>
      <c r="S2237" s="4">
        <f>Q2237</f>
        <v>79.961783618508747</v>
      </c>
      <c r="T2237" s="1"/>
    </row>
    <row r="2238" spans="1:20" x14ac:dyDescent="0.25">
      <c r="A2238" s="22" t="s">
        <v>1061</v>
      </c>
      <c r="B2238" s="5" t="s">
        <v>1149</v>
      </c>
      <c r="C2238" s="5" t="s">
        <v>1150</v>
      </c>
      <c r="D2238" s="5" t="s">
        <v>1353</v>
      </c>
      <c r="E2238" s="5" t="s">
        <v>1354</v>
      </c>
      <c r="F2238" s="8" t="s">
        <v>2515</v>
      </c>
      <c r="G2238" s="5" t="s">
        <v>2516</v>
      </c>
      <c r="H2238" s="5" t="s">
        <v>1402</v>
      </c>
      <c r="I2238" s="5" t="s">
        <v>1137</v>
      </c>
      <c r="J2238" s="5" t="s">
        <v>1138</v>
      </c>
      <c r="K2238" s="5" t="s">
        <v>1346</v>
      </c>
      <c r="L2238" s="5" t="s">
        <v>1395</v>
      </c>
      <c r="M2238" s="15"/>
      <c r="N2238" s="15"/>
      <c r="O2238" s="13">
        <v>0.25</v>
      </c>
      <c r="P2238" s="18">
        <v>293.42249999999996</v>
      </c>
      <c r="Q2238" s="4">
        <f t="shared" si="226"/>
        <v>159.92356723701749</v>
      </c>
      <c r="R2238" s="4">
        <f t="shared" si="228"/>
        <v>70.366369584287696</v>
      </c>
      <c r="S2238" s="16">
        <v>0</v>
      </c>
      <c r="T2238" s="2">
        <f t="shared" ref="T2238:T2239" si="232">Q2238-R2238</f>
        <v>89.557197652729798</v>
      </c>
    </row>
    <row r="2239" spans="1:20" x14ac:dyDescent="0.25">
      <c r="A2239" s="22" t="s">
        <v>1061</v>
      </c>
      <c r="B2239" s="5" t="s">
        <v>1149</v>
      </c>
      <c r="C2239" s="5" t="s">
        <v>1150</v>
      </c>
      <c r="D2239" s="5" t="s">
        <v>1353</v>
      </c>
      <c r="E2239" s="5" t="s">
        <v>1354</v>
      </c>
      <c r="F2239" s="8" t="s">
        <v>2548</v>
      </c>
      <c r="G2239" s="5" t="s">
        <v>2549</v>
      </c>
      <c r="H2239" s="5" t="s">
        <v>1402</v>
      </c>
      <c r="I2239" s="5" t="s">
        <v>1149</v>
      </c>
      <c r="J2239" s="5" t="s">
        <v>1150</v>
      </c>
      <c r="K2239" s="5" t="s">
        <v>1353</v>
      </c>
      <c r="L2239" s="5" t="s">
        <v>1399</v>
      </c>
      <c r="M2239" s="15"/>
      <c r="N2239" s="15"/>
      <c r="O2239" s="13">
        <v>0.125</v>
      </c>
      <c r="P2239" s="18">
        <v>146.71124999999998</v>
      </c>
      <c r="Q2239" s="4">
        <f t="shared" si="226"/>
        <v>79.961783618508747</v>
      </c>
      <c r="R2239" s="4">
        <f t="shared" si="228"/>
        <v>35.183184792143848</v>
      </c>
      <c r="S2239" s="16">
        <v>0</v>
      </c>
      <c r="T2239" s="2">
        <f t="shared" si="232"/>
        <v>44.778598826364899</v>
      </c>
    </row>
    <row r="2240" spans="1:20" x14ac:dyDescent="0.25">
      <c r="A2240" s="22" t="s">
        <v>1061</v>
      </c>
      <c r="B2240" s="5" t="s">
        <v>1149</v>
      </c>
      <c r="C2240" s="5" t="s">
        <v>1150</v>
      </c>
      <c r="D2240" s="5" t="s">
        <v>1353</v>
      </c>
      <c r="E2240" s="5" t="s">
        <v>1354</v>
      </c>
      <c r="F2240" s="8" t="s">
        <v>2548</v>
      </c>
      <c r="G2240" s="5" t="s">
        <v>2549</v>
      </c>
      <c r="H2240" s="5" t="s">
        <v>1402</v>
      </c>
      <c r="I2240" s="5" t="s">
        <v>1175</v>
      </c>
      <c r="J2240" s="5" t="s">
        <v>1176</v>
      </c>
      <c r="K2240" s="5" t="s">
        <v>1359</v>
      </c>
      <c r="L2240" s="5" t="s">
        <v>1394</v>
      </c>
      <c r="M2240" s="5" t="s">
        <v>1353</v>
      </c>
      <c r="N2240" s="5" t="s">
        <v>2587</v>
      </c>
      <c r="O2240" s="13">
        <v>0.125</v>
      </c>
      <c r="P2240" s="18">
        <v>146.71124999999998</v>
      </c>
      <c r="Q2240" s="4">
        <f t="shared" si="226"/>
        <v>79.961783618508747</v>
      </c>
      <c r="R2240" s="4"/>
      <c r="S2240" s="4">
        <f>Q2240</f>
        <v>79.961783618508747</v>
      </c>
      <c r="T2240" s="1"/>
    </row>
    <row r="2241" spans="1:20" x14ac:dyDescent="0.25">
      <c r="A2241" s="22" t="s">
        <v>1061</v>
      </c>
      <c r="B2241" s="5" t="s">
        <v>1149</v>
      </c>
      <c r="C2241" s="5" t="s">
        <v>1150</v>
      </c>
      <c r="D2241" s="5" t="s">
        <v>1353</v>
      </c>
      <c r="E2241" s="5" t="s">
        <v>1354</v>
      </c>
      <c r="F2241" s="8" t="s">
        <v>2550</v>
      </c>
      <c r="G2241" s="5" t="s">
        <v>2551</v>
      </c>
      <c r="H2241" s="5" t="s">
        <v>1402</v>
      </c>
      <c r="I2241" s="5" t="s">
        <v>1149</v>
      </c>
      <c r="J2241" s="5" t="s">
        <v>1150</v>
      </c>
      <c r="K2241" s="5" t="s">
        <v>1353</v>
      </c>
      <c r="L2241" s="5" t="s">
        <v>1399</v>
      </c>
      <c r="M2241" s="15"/>
      <c r="N2241" s="15"/>
      <c r="O2241" s="13">
        <v>0.125</v>
      </c>
      <c r="P2241" s="18">
        <v>146.71124999999998</v>
      </c>
      <c r="Q2241" s="4">
        <f t="shared" si="226"/>
        <v>79.961783618508747</v>
      </c>
      <c r="R2241" s="4">
        <f t="shared" si="228"/>
        <v>35.183184792143848</v>
      </c>
      <c r="S2241" s="16">
        <v>0</v>
      </c>
      <c r="T2241" s="2">
        <f>Q2241-R2241</f>
        <v>44.778598826364899</v>
      </c>
    </row>
    <row r="2242" spans="1:20" x14ac:dyDescent="0.25">
      <c r="A2242" s="22" t="s">
        <v>1061</v>
      </c>
      <c r="B2242" s="5" t="s">
        <v>1149</v>
      </c>
      <c r="C2242" s="5" t="s">
        <v>1150</v>
      </c>
      <c r="D2242" s="5" t="s">
        <v>1353</v>
      </c>
      <c r="E2242" s="5" t="s">
        <v>1354</v>
      </c>
      <c r="F2242" s="8" t="s">
        <v>2550</v>
      </c>
      <c r="G2242" s="5" t="s">
        <v>2551</v>
      </c>
      <c r="H2242" s="5" t="s">
        <v>1402</v>
      </c>
      <c r="I2242" s="5" t="s">
        <v>1175</v>
      </c>
      <c r="J2242" s="5" t="s">
        <v>1176</v>
      </c>
      <c r="K2242" s="5" t="s">
        <v>1359</v>
      </c>
      <c r="L2242" s="5" t="s">
        <v>1394</v>
      </c>
      <c r="M2242" s="5" t="s">
        <v>1353</v>
      </c>
      <c r="N2242" s="5" t="s">
        <v>2587</v>
      </c>
      <c r="O2242" s="13">
        <v>0.125</v>
      </c>
      <c r="P2242" s="18">
        <v>146.71124999999998</v>
      </c>
      <c r="Q2242" s="4">
        <f t="shared" si="226"/>
        <v>79.961783618508747</v>
      </c>
      <c r="R2242" s="4"/>
      <c r="S2242" s="4">
        <f>Q2242</f>
        <v>79.961783618508747</v>
      </c>
      <c r="T2242" s="1"/>
    </row>
    <row r="2243" spans="1:20" x14ac:dyDescent="0.25">
      <c r="A2243" s="22" t="s">
        <v>1062</v>
      </c>
      <c r="B2243" s="5" t="s">
        <v>1263</v>
      </c>
      <c r="C2243" s="5" t="s">
        <v>1264</v>
      </c>
      <c r="D2243" s="5" t="s">
        <v>1380</v>
      </c>
      <c r="E2243" s="5" t="s">
        <v>1381</v>
      </c>
      <c r="F2243" s="8" t="s">
        <v>2206</v>
      </c>
      <c r="G2243" s="5" t="s">
        <v>2207</v>
      </c>
      <c r="H2243" s="5" t="s">
        <v>1393</v>
      </c>
      <c r="I2243" s="5" t="s">
        <v>1263</v>
      </c>
      <c r="J2243" s="5" t="s">
        <v>1264</v>
      </c>
      <c r="K2243" s="5" t="s">
        <v>1380</v>
      </c>
      <c r="L2243" s="5" t="s">
        <v>2004</v>
      </c>
      <c r="M2243" s="15"/>
      <c r="N2243" s="15"/>
      <c r="O2243" s="13">
        <v>1</v>
      </c>
      <c r="P2243" s="18">
        <v>-0.32</v>
      </c>
      <c r="Q2243" s="4">
        <f t="shared" si="226"/>
        <v>-0.17440905696000003</v>
      </c>
      <c r="R2243" s="4">
        <f t="shared" si="228"/>
        <v>-7.6739985062400012E-2</v>
      </c>
      <c r="S2243" s="16">
        <v>0</v>
      </c>
      <c r="T2243" s="2">
        <f t="shared" ref="T2243:T2262" si="233">Q2243-R2243</f>
        <v>-9.7669071897600018E-2</v>
      </c>
    </row>
    <row r="2244" spans="1:20" x14ac:dyDescent="0.25">
      <c r="A2244" s="22" t="s">
        <v>1063</v>
      </c>
      <c r="B2244" s="5" t="s">
        <v>1181</v>
      </c>
      <c r="C2244" s="5" t="s">
        <v>1182</v>
      </c>
      <c r="D2244" s="5" t="s">
        <v>1346</v>
      </c>
      <c r="E2244" s="5" t="s">
        <v>1347</v>
      </c>
      <c r="F2244" s="8" t="s">
        <v>1474</v>
      </c>
      <c r="G2244" s="5" t="s">
        <v>2552</v>
      </c>
      <c r="H2244" s="5" t="s">
        <v>1393</v>
      </c>
      <c r="I2244" s="5" t="s">
        <v>1181</v>
      </c>
      <c r="J2244" s="5" t="s">
        <v>1182</v>
      </c>
      <c r="K2244" s="5" t="s">
        <v>1346</v>
      </c>
      <c r="L2244" s="5" t="s">
        <v>1395</v>
      </c>
      <c r="M2244" s="15"/>
      <c r="N2244" s="15"/>
      <c r="O2244" s="13">
        <v>0.5</v>
      </c>
      <c r="P2244" s="18">
        <v>23.99</v>
      </c>
      <c r="Q2244" s="4">
        <f t="shared" si="226"/>
        <v>13.07522898897</v>
      </c>
      <c r="R2244" s="4">
        <f t="shared" si="228"/>
        <v>5.7531007551468001</v>
      </c>
      <c r="S2244" s="16">
        <v>0</v>
      </c>
      <c r="T2244" s="2">
        <f t="shared" si="233"/>
        <v>7.3221282338232001</v>
      </c>
    </row>
    <row r="2245" spans="1:20" x14ac:dyDescent="0.25">
      <c r="A2245" s="22" t="s">
        <v>1063</v>
      </c>
      <c r="B2245" s="5" t="s">
        <v>1181</v>
      </c>
      <c r="C2245" s="5" t="s">
        <v>1182</v>
      </c>
      <c r="D2245" s="5" t="s">
        <v>1346</v>
      </c>
      <c r="E2245" s="5" t="s">
        <v>1347</v>
      </c>
      <c r="F2245" s="8" t="s">
        <v>2553</v>
      </c>
      <c r="G2245" s="5" t="s">
        <v>2554</v>
      </c>
      <c r="H2245" s="5" t="s">
        <v>1402</v>
      </c>
      <c r="I2245" s="5" t="s">
        <v>1179</v>
      </c>
      <c r="J2245" s="5" t="s">
        <v>1180</v>
      </c>
      <c r="K2245" s="5" t="s">
        <v>1346</v>
      </c>
      <c r="L2245" s="5" t="s">
        <v>1395</v>
      </c>
      <c r="M2245" s="15"/>
      <c r="N2245" s="15"/>
      <c r="O2245" s="13">
        <v>0.5</v>
      </c>
      <c r="P2245" s="18">
        <v>23.99</v>
      </c>
      <c r="Q2245" s="4">
        <f t="shared" ref="Q2245:Q2308" si="234">P2245*$Q$2</f>
        <v>13.07522898897</v>
      </c>
      <c r="R2245" s="4">
        <f t="shared" ref="R2245:R2308" si="235">0.44*Q2245</f>
        <v>5.7531007551468001</v>
      </c>
      <c r="S2245" s="16">
        <v>0</v>
      </c>
      <c r="T2245" s="2">
        <f t="shared" si="233"/>
        <v>7.3221282338232001</v>
      </c>
    </row>
    <row r="2246" spans="1:20" x14ac:dyDescent="0.25">
      <c r="A2246" s="22" t="s">
        <v>1064</v>
      </c>
      <c r="B2246" s="5" t="s">
        <v>1169</v>
      </c>
      <c r="C2246" s="5" t="s">
        <v>1170</v>
      </c>
      <c r="D2246" s="5" t="s">
        <v>1348</v>
      </c>
      <c r="E2246" s="5" t="s">
        <v>1349</v>
      </c>
      <c r="F2246" s="8" t="s">
        <v>1531</v>
      </c>
      <c r="G2246" s="5" t="s">
        <v>1532</v>
      </c>
      <c r="H2246" s="5" t="s">
        <v>1393</v>
      </c>
      <c r="I2246" s="5" t="s">
        <v>1169</v>
      </c>
      <c r="J2246" s="5" t="s">
        <v>1170</v>
      </c>
      <c r="K2246" s="5" t="s">
        <v>1348</v>
      </c>
      <c r="L2246" s="5" t="s">
        <v>1407</v>
      </c>
      <c r="M2246" s="15"/>
      <c r="N2246" s="15"/>
      <c r="O2246" s="13">
        <v>0.6</v>
      </c>
      <c r="P2246" s="18">
        <v>3.5999999999999997E-2</v>
      </c>
      <c r="Q2246" s="4">
        <f t="shared" si="234"/>
        <v>1.9621018907999999E-2</v>
      </c>
      <c r="R2246" s="4">
        <f t="shared" si="235"/>
        <v>8.6332483195199986E-3</v>
      </c>
      <c r="S2246" s="16">
        <v>0</v>
      </c>
      <c r="T2246" s="2">
        <f t="shared" si="233"/>
        <v>1.098777058848E-2</v>
      </c>
    </row>
    <row r="2247" spans="1:20" x14ac:dyDescent="0.25">
      <c r="A2247" s="22" t="s">
        <v>1064</v>
      </c>
      <c r="B2247" s="5" t="s">
        <v>1169</v>
      </c>
      <c r="C2247" s="5" t="s">
        <v>1170</v>
      </c>
      <c r="D2247" s="5" t="s">
        <v>1348</v>
      </c>
      <c r="E2247" s="5" t="s">
        <v>1349</v>
      </c>
      <c r="F2247" s="8" t="s">
        <v>1637</v>
      </c>
      <c r="G2247" s="5" t="s">
        <v>1638</v>
      </c>
      <c r="H2247" s="5" t="s">
        <v>1402</v>
      </c>
      <c r="I2247" s="5" t="s">
        <v>1169</v>
      </c>
      <c r="J2247" s="5" t="s">
        <v>1170</v>
      </c>
      <c r="K2247" s="5" t="s">
        <v>1348</v>
      </c>
      <c r="L2247" s="5" t="s">
        <v>1407</v>
      </c>
      <c r="M2247" s="15"/>
      <c r="N2247" s="15"/>
      <c r="O2247" s="13">
        <v>0.4</v>
      </c>
      <c r="P2247" s="18">
        <v>2.4E-2</v>
      </c>
      <c r="Q2247" s="4">
        <f t="shared" si="234"/>
        <v>1.3080679272000002E-2</v>
      </c>
      <c r="R2247" s="4">
        <f t="shared" si="235"/>
        <v>5.7554988796800011E-3</v>
      </c>
      <c r="S2247" s="16">
        <v>0</v>
      </c>
      <c r="T2247" s="2">
        <f t="shared" si="233"/>
        <v>7.3251803923200009E-3</v>
      </c>
    </row>
    <row r="2248" spans="1:20" x14ac:dyDescent="0.25">
      <c r="A2248" s="22" t="s">
        <v>1065</v>
      </c>
      <c r="B2248" s="5" t="s">
        <v>1163</v>
      </c>
      <c r="C2248" s="5" t="s">
        <v>1164</v>
      </c>
      <c r="D2248" s="5" t="s">
        <v>1348</v>
      </c>
      <c r="E2248" s="5" t="s">
        <v>1349</v>
      </c>
      <c r="F2248" s="8" t="s">
        <v>1843</v>
      </c>
      <c r="G2248" s="5" t="s">
        <v>1844</v>
      </c>
      <c r="H2248" s="5" t="s">
        <v>1393</v>
      </c>
      <c r="I2248" s="5" t="s">
        <v>1163</v>
      </c>
      <c r="J2248" s="5" t="s">
        <v>1164</v>
      </c>
      <c r="K2248" s="5" t="s">
        <v>1348</v>
      </c>
      <c r="L2248" s="5" t="s">
        <v>1407</v>
      </c>
      <c r="M2248" s="15"/>
      <c r="N2248" s="15"/>
      <c r="O2248" s="13">
        <v>1</v>
      </c>
      <c r="P2248" s="18">
        <v>0.53</v>
      </c>
      <c r="Q2248" s="4">
        <f t="shared" si="234"/>
        <v>0.28886500059000003</v>
      </c>
      <c r="R2248" s="4">
        <f t="shared" si="235"/>
        <v>0.12710060025960002</v>
      </c>
      <c r="S2248" s="16">
        <v>0</v>
      </c>
      <c r="T2248" s="2">
        <f t="shared" si="233"/>
        <v>0.16176440033040002</v>
      </c>
    </row>
    <row r="2249" spans="1:20" x14ac:dyDescent="0.25">
      <c r="A2249" s="22" t="s">
        <v>1066</v>
      </c>
      <c r="B2249" s="5" t="s">
        <v>1139</v>
      </c>
      <c r="C2249" s="5" t="s">
        <v>1325</v>
      </c>
      <c r="D2249" s="5" t="s">
        <v>1353</v>
      </c>
      <c r="E2249" s="5" t="s">
        <v>1354</v>
      </c>
      <c r="F2249" s="8" t="s">
        <v>2555</v>
      </c>
      <c r="G2249" s="5" t="s">
        <v>2556</v>
      </c>
      <c r="H2249" s="5" t="s">
        <v>1393</v>
      </c>
      <c r="I2249" s="5" t="s">
        <v>1139</v>
      </c>
      <c r="J2249" s="5" t="s">
        <v>1140</v>
      </c>
      <c r="K2249" s="5" t="s">
        <v>1353</v>
      </c>
      <c r="L2249" s="5" t="s">
        <v>1399</v>
      </c>
      <c r="M2249" s="15"/>
      <c r="N2249" s="15"/>
      <c r="O2249" s="13">
        <v>1</v>
      </c>
      <c r="P2249" s="18">
        <v>-11.96</v>
      </c>
      <c r="Q2249" s="4">
        <f t="shared" si="234"/>
        <v>-6.5185385038800012</v>
      </c>
      <c r="R2249" s="4">
        <f t="shared" si="235"/>
        <v>-2.8681569417072006</v>
      </c>
      <c r="S2249" s="16">
        <v>0</v>
      </c>
      <c r="T2249" s="2">
        <f t="shared" si="233"/>
        <v>-3.6503815621728006</v>
      </c>
    </row>
    <row r="2250" spans="1:20" x14ac:dyDescent="0.25">
      <c r="A2250" s="22" t="s">
        <v>1067</v>
      </c>
      <c r="B2250" s="5" t="s">
        <v>1169</v>
      </c>
      <c r="C2250" s="5" t="s">
        <v>1170</v>
      </c>
      <c r="D2250" s="5" t="s">
        <v>1348</v>
      </c>
      <c r="E2250" s="5" t="s">
        <v>1349</v>
      </c>
      <c r="F2250" s="8" t="s">
        <v>1487</v>
      </c>
      <c r="G2250" s="5" t="s">
        <v>1488</v>
      </c>
      <c r="H2250" s="5" t="s">
        <v>1393</v>
      </c>
      <c r="I2250" s="5" t="s">
        <v>1169</v>
      </c>
      <c r="J2250" s="5" t="s">
        <v>1170</v>
      </c>
      <c r="K2250" s="5" t="s">
        <v>1348</v>
      </c>
      <c r="L2250" s="5" t="s">
        <v>1407</v>
      </c>
      <c r="M2250" s="15"/>
      <c r="N2250" s="15"/>
      <c r="O2250" s="13">
        <v>0.5</v>
      </c>
      <c r="P2250" s="18">
        <v>0.26</v>
      </c>
      <c r="Q2250" s="4">
        <f t="shared" si="234"/>
        <v>0.14170735878000001</v>
      </c>
      <c r="R2250" s="4">
        <f t="shared" si="235"/>
        <v>6.2351237863200008E-2</v>
      </c>
      <c r="S2250" s="16">
        <v>0</v>
      </c>
      <c r="T2250" s="2">
        <f t="shared" si="233"/>
        <v>7.9356120916799999E-2</v>
      </c>
    </row>
    <row r="2251" spans="1:20" x14ac:dyDescent="0.25">
      <c r="A2251" s="22" t="s">
        <v>1067</v>
      </c>
      <c r="B2251" s="5" t="s">
        <v>1169</v>
      </c>
      <c r="C2251" s="5" t="s">
        <v>1170</v>
      </c>
      <c r="D2251" s="5" t="s">
        <v>1348</v>
      </c>
      <c r="E2251" s="5" t="s">
        <v>1349</v>
      </c>
      <c r="F2251" s="8" t="s">
        <v>1539</v>
      </c>
      <c r="G2251" s="5" t="s">
        <v>1540</v>
      </c>
      <c r="H2251" s="5" t="s">
        <v>1402</v>
      </c>
      <c r="I2251" s="5" t="s">
        <v>1163</v>
      </c>
      <c r="J2251" s="5" t="s">
        <v>1164</v>
      </c>
      <c r="K2251" s="5" t="s">
        <v>1348</v>
      </c>
      <c r="L2251" s="5" t="s">
        <v>1407</v>
      </c>
      <c r="M2251" s="15"/>
      <c r="N2251" s="15"/>
      <c r="O2251" s="13">
        <v>0.5</v>
      </c>
      <c r="P2251" s="18">
        <v>0.26</v>
      </c>
      <c r="Q2251" s="4">
        <f t="shared" si="234"/>
        <v>0.14170735878000001</v>
      </c>
      <c r="R2251" s="4">
        <f t="shared" si="235"/>
        <v>6.2351237863200008E-2</v>
      </c>
      <c r="S2251" s="16">
        <v>0</v>
      </c>
      <c r="T2251" s="2">
        <f t="shared" si="233"/>
        <v>7.9356120916799999E-2</v>
      </c>
    </row>
    <row r="2252" spans="1:20" x14ac:dyDescent="0.25">
      <c r="A2252" s="22" t="s">
        <v>1068</v>
      </c>
      <c r="B2252" s="5" t="s">
        <v>1161</v>
      </c>
      <c r="C2252" s="5" t="s">
        <v>1162</v>
      </c>
      <c r="D2252" s="5" t="s">
        <v>1348</v>
      </c>
      <c r="E2252" s="5" t="s">
        <v>1349</v>
      </c>
      <c r="F2252" s="8" t="s">
        <v>1436</v>
      </c>
      <c r="G2252" s="5" t="s">
        <v>1437</v>
      </c>
      <c r="H2252" s="5" t="s">
        <v>1393</v>
      </c>
      <c r="I2252" s="5" t="s">
        <v>1161</v>
      </c>
      <c r="J2252" s="5" t="s">
        <v>1162</v>
      </c>
      <c r="K2252" s="5" t="s">
        <v>1348</v>
      </c>
      <c r="L2252" s="5" t="s">
        <v>1407</v>
      </c>
      <c r="M2252" s="15"/>
      <c r="N2252" s="15"/>
      <c r="O2252" s="13">
        <v>1</v>
      </c>
      <c r="P2252" s="18">
        <v>511.79</v>
      </c>
      <c r="Q2252" s="4">
        <f t="shared" si="234"/>
        <v>278.94003519237003</v>
      </c>
      <c r="R2252" s="4">
        <f t="shared" si="235"/>
        <v>122.73361548464281</v>
      </c>
      <c r="S2252" s="16">
        <v>0</v>
      </c>
      <c r="T2252" s="2">
        <f t="shared" si="233"/>
        <v>156.20641970772721</v>
      </c>
    </row>
    <row r="2253" spans="1:20" x14ac:dyDescent="0.25">
      <c r="A2253" s="22" t="s">
        <v>1069</v>
      </c>
      <c r="B2253" s="5" t="s">
        <v>1143</v>
      </c>
      <c r="C2253" s="5" t="s">
        <v>1144</v>
      </c>
      <c r="D2253" s="5" t="s">
        <v>1348</v>
      </c>
      <c r="E2253" s="5" t="s">
        <v>1349</v>
      </c>
      <c r="F2253" s="8" t="s">
        <v>1749</v>
      </c>
      <c r="G2253" s="5" t="s">
        <v>1750</v>
      </c>
      <c r="H2253" s="5" t="s">
        <v>1393</v>
      </c>
      <c r="I2253" s="5" t="s">
        <v>1143</v>
      </c>
      <c r="J2253" s="5" t="s">
        <v>1144</v>
      </c>
      <c r="K2253" s="5" t="s">
        <v>1348</v>
      </c>
      <c r="L2253" s="5" t="s">
        <v>1407</v>
      </c>
      <c r="M2253" s="15"/>
      <c r="N2253" s="15"/>
      <c r="O2253" s="13">
        <v>1</v>
      </c>
      <c r="P2253" s="18">
        <v>-3129.71</v>
      </c>
      <c r="Q2253" s="4">
        <f t="shared" si="234"/>
        <v>-1705.7805301821302</v>
      </c>
      <c r="R2253" s="4">
        <f t="shared" si="235"/>
        <v>-750.54343328013726</v>
      </c>
      <c r="S2253" s="16">
        <v>0</v>
      </c>
      <c r="T2253" s="2">
        <f t="shared" si="233"/>
        <v>-955.23709690199291</v>
      </c>
    </row>
    <row r="2254" spans="1:20" x14ac:dyDescent="0.25">
      <c r="A2254" s="22" t="s">
        <v>1070</v>
      </c>
      <c r="B2254" s="5" t="s">
        <v>1221</v>
      </c>
      <c r="C2254" s="5" t="s">
        <v>1222</v>
      </c>
      <c r="D2254" s="5" t="s">
        <v>1363</v>
      </c>
      <c r="E2254" s="5" t="s">
        <v>1349</v>
      </c>
      <c r="F2254" s="8" t="s">
        <v>1765</v>
      </c>
      <c r="G2254" s="5" t="s">
        <v>1766</v>
      </c>
      <c r="H2254" s="5" t="s">
        <v>1393</v>
      </c>
      <c r="I2254" s="5" t="s">
        <v>1221</v>
      </c>
      <c r="J2254" s="5" t="s">
        <v>1222</v>
      </c>
      <c r="K2254" s="5" t="s">
        <v>1363</v>
      </c>
      <c r="L2254" s="5" t="s">
        <v>1407</v>
      </c>
      <c r="M2254" s="15"/>
      <c r="N2254" s="15"/>
      <c r="O2254" s="13">
        <v>0.35</v>
      </c>
      <c r="P2254" s="18">
        <v>-232.4665</v>
      </c>
      <c r="Q2254" s="4">
        <f t="shared" si="234"/>
        <v>-126.70082199934951</v>
      </c>
      <c r="R2254" s="4">
        <f t="shared" si="235"/>
        <v>-55.748361679713788</v>
      </c>
      <c r="S2254" s="16">
        <v>0</v>
      </c>
      <c r="T2254" s="2">
        <f t="shared" si="233"/>
        <v>-70.952460319635719</v>
      </c>
    </row>
    <row r="2255" spans="1:20" x14ac:dyDescent="0.25">
      <c r="A2255" s="22" t="s">
        <v>1070</v>
      </c>
      <c r="B2255" s="5" t="s">
        <v>1221</v>
      </c>
      <c r="C2255" s="5" t="s">
        <v>1222</v>
      </c>
      <c r="D2255" s="5" t="s">
        <v>1363</v>
      </c>
      <c r="E2255" s="5" t="s">
        <v>1349</v>
      </c>
      <c r="F2255" s="8" t="s">
        <v>1765</v>
      </c>
      <c r="G2255" s="5" t="s">
        <v>1766</v>
      </c>
      <c r="H2255" s="5" t="s">
        <v>1393</v>
      </c>
      <c r="I2255" s="5" t="s">
        <v>1277</v>
      </c>
      <c r="J2255" s="5" t="s">
        <v>1278</v>
      </c>
      <c r="K2255" s="5" t="s">
        <v>1363</v>
      </c>
      <c r="L2255" s="5" t="s">
        <v>1407</v>
      </c>
      <c r="M2255" s="15"/>
      <c r="N2255" s="15"/>
      <c r="O2255" s="13">
        <v>0.35</v>
      </c>
      <c r="P2255" s="18">
        <v>-232.4665</v>
      </c>
      <c r="Q2255" s="4">
        <f t="shared" si="234"/>
        <v>-126.70082199934951</v>
      </c>
      <c r="R2255" s="4">
        <f t="shared" si="235"/>
        <v>-55.748361679713788</v>
      </c>
      <c r="S2255" s="16">
        <v>0</v>
      </c>
      <c r="T2255" s="2">
        <f t="shared" si="233"/>
        <v>-70.952460319635719</v>
      </c>
    </row>
    <row r="2256" spans="1:20" x14ac:dyDescent="0.25">
      <c r="A2256" s="22" t="s">
        <v>1070</v>
      </c>
      <c r="B2256" s="5" t="s">
        <v>1221</v>
      </c>
      <c r="C2256" s="5" t="s">
        <v>1222</v>
      </c>
      <c r="D2256" s="5" t="s">
        <v>1363</v>
      </c>
      <c r="E2256" s="5" t="s">
        <v>1349</v>
      </c>
      <c r="F2256" s="8" t="s">
        <v>1470</v>
      </c>
      <c r="G2256" s="5" t="s">
        <v>1471</v>
      </c>
      <c r="H2256" s="5" t="s">
        <v>1402</v>
      </c>
      <c r="I2256" s="5" t="s">
        <v>1179</v>
      </c>
      <c r="J2256" s="5" t="s">
        <v>1180</v>
      </c>
      <c r="K2256" s="5" t="s">
        <v>1346</v>
      </c>
      <c r="L2256" s="5" t="s">
        <v>1395</v>
      </c>
      <c r="M2256" s="15"/>
      <c r="N2256" s="15"/>
      <c r="O2256" s="13">
        <v>0.125</v>
      </c>
      <c r="P2256" s="18">
        <v>-83.023750000000007</v>
      </c>
      <c r="Q2256" s="4">
        <f t="shared" si="234"/>
        <v>-45.250293571196259</v>
      </c>
      <c r="R2256" s="4">
        <f t="shared" si="235"/>
        <v>-19.910129171326354</v>
      </c>
      <c r="S2256" s="16">
        <v>0</v>
      </c>
      <c r="T2256" s="2">
        <f t="shared" si="233"/>
        <v>-25.340164399869906</v>
      </c>
    </row>
    <row r="2257" spans="1:20" x14ac:dyDescent="0.25">
      <c r="A2257" s="22" t="s">
        <v>1070</v>
      </c>
      <c r="B2257" s="5" t="s">
        <v>1221</v>
      </c>
      <c r="C2257" s="5" t="s">
        <v>1222</v>
      </c>
      <c r="D2257" s="5" t="s">
        <v>1363</v>
      </c>
      <c r="E2257" s="5" t="s">
        <v>1349</v>
      </c>
      <c r="F2257" s="8" t="s">
        <v>1765</v>
      </c>
      <c r="G2257" s="5" t="s">
        <v>1766</v>
      </c>
      <c r="H2257" s="5" t="s">
        <v>1393</v>
      </c>
      <c r="I2257" s="5" t="s">
        <v>1177</v>
      </c>
      <c r="J2257" s="5" t="s">
        <v>1178</v>
      </c>
      <c r="K2257" s="5" t="s">
        <v>1336</v>
      </c>
      <c r="L2257" s="5" t="s">
        <v>1352</v>
      </c>
      <c r="M2257" s="15"/>
      <c r="N2257" s="15"/>
      <c r="O2257" s="13">
        <v>0.05</v>
      </c>
      <c r="P2257" s="18">
        <v>-33.209500000000006</v>
      </c>
      <c r="Q2257" s="4">
        <f t="shared" si="234"/>
        <v>-18.100117428478505</v>
      </c>
      <c r="R2257" s="4">
        <f t="shared" si="235"/>
        <v>-7.9640516685305425</v>
      </c>
      <c r="S2257" s="16">
        <v>0</v>
      </c>
      <c r="T2257" s="2">
        <f t="shared" si="233"/>
        <v>-10.136065759947963</v>
      </c>
    </row>
    <row r="2258" spans="1:20" x14ac:dyDescent="0.25">
      <c r="A2258" s="22" t="s">
        <v>1070</v>
      </c>
      <c r="B2258" s="5" t="s">
        <v>1221</v>
      </c>
      <c r="C2258" s="5" t="s">
        <v>1222</v>
      </c>
      <c r="D2258" s="5" t="s">
        <v>1363</v>
      </c>
      <c r="E2258" s="5" t="s">
        <v>1349</v>
      </c>
      <c r="F2258" s="8" t="s">
        <v>1617</v>
      </c>
      <c r="G2258" s="5" t="s">
        <v>1618</v>
      </c>
      <c r="H2258" s="5" t="s">
        <v>1402</v>
      </c>
      <c r="I2258" s="5" t="s">
        <v>1181</v>
      </c>
      <c r="J2258" s="5" t="s">
        <v>1182</v>
      </c>
      <c r="K2258" s="5" t="s">
        <v>1346</v>
      </c>
      <c r="L2258" s="5" t="s">
        <v>1395</v>
      </c>
      <c r="M2258" s="15"/>
      <c r="N2258" s="15"/>
      <c r="O2258" s="13">
        <v>0.125</v>
      </c>
      <c r="P2258" s="18">
        <v>-83.023750000000007</v>
      </c>
      <c r="Q2258" s="4">
        <f t="shared" si="234"/>
        <v>-45.250293571196259</v>
      </c>
      <c r="R2258" s="4">
        <f t="shared" si="235"/>
        <v>-19.910129171326354</v>
      </c>
      <c r="S2258" s="16">
        <v>0</v>
      </c>
      <c r="T2258" s="2">
        <f t="shared" si="233"/>
        <v>-25.340164399869906</v>
      </c>
    </row>
    <row r="2259" spans="1:20" x14ac:dyDescent="0.25">
      <c r="A2259" s="22" t="s">
        <v>1071</v>
      </c>
      <c r="B2259" s="5" t="s">
        <v>1217</v>
      </c>
      <c r="C2259" s="5" t="s">
        <v>1218</v>
      </c>
      <c r="D2259" s="5" t="s">
        <v>1336</v>
      </c>
      <c r="E2259" s="5" t="s">
        <v>1352</v>
      </c>
      <c r="F2259" s="8" t="s">
        <v>1653</v>
      </c>
      <c r="G2259" s="5" t="s">
        <v>1654</v>
      </c>
      <c r="H2259" s="5" t="s">
        <v>1393</v>
      </c>
      <c r="I2259" s="5" t="s">
        <v>1147</v>
      </c>
      <c r="J2259" s="5" t="s">
        <v>1148</v>
      </c>
      <c r="K2259" s="5" t="s">
        <v>1336</v>
      </c>
      <c r="L2259" s="5" t="s">
        <v>1352</v>
      </c>
      <c r="M2259" s="15"/>
      <c r="N2259" s="15"/>
      <c r="O2259" s="13">
        <v>0.5</v>
      </c>
      <c r="P2259" s="18">
        <v>4.4999999999999998E-2</v>
      </c>
      <c r="Q2259" s="4">
        <f t="shared" si="234"/>
        <v>2.4526273635000002E-2</v>
      </c>
      <c r="R2259" s="4">
        <f t="shared" si="235"/>
        <v>1.0791560399400001E-2</v>
      </c>
      <c r="S2259" s="16">
        <v>0</v>
      </c>
      <c r="T2259" s="2">
        <f t="shared" si="233"/>
        <v>1.37347132356E-2</v>
      </c>
    </row>
    <row r="2260" spans="1:20" x14ac:dyDescent="0.25">
      <c r="A2260" s="22" t="s">
        <v>1071</v>
      </c>
      <c r="B2260" s="5" t="s">
        <v>1217</v>
      </c>
      <c r="C2260" s="5" t="s">
        <v>1218</v>
      </c>
      <c r="D2260" s="5" t="s">
        <v>1336</v>
      </c>
      <c r="E2260" s="5" t="s">
        <v>1352</v>
      </c>
      <c r="F2260" s="8" t="s">
        <v>1653</v>
      </c>
      <c r="G2260" s="5" t="s">
        <v>1654</v>
      </c>
      <c r="H2260" s="5" t="s">
        <v>1393</v>
      </c>
      <c r="I2260" s="5" t="s">
        <v>1217</v>
      </c>
      <c r="J2260" s="5" t="s">
        <v>1218</v>
      </c>
      <c r="K2260" s="5" t="s">
        <v>1336</v>
      </c>
      <c r="L2260" s="5" t="s">
        <v>1352</v>
      </c>
      <c r="M2260" s="15"/>
      <c r="N2260" s="15"/>
      <c r="O2260" s="13">
        <v>0.5</v>
      </c>
      <c r="P2260" s="18">
        <v>4.4999999999999998E-2</v>
      </c>
      <c r="Q2260" s="4">
        <f t="shared" si="234"/>
        <v>2.4526273635000002E-2</v>
      </c>
      <c r="R2260" s="4">
        <f t="shared" si="235"/>
        <v>1.0791560399400001E-2</v>
      </c>
      <c r="S2260" s="16">
        <v>0</v>
      </c>
      <c r="T2260" s="2">
        <f t="shared" si="233"/>
        <v>1.37347132356E-2</v>
      </c>
    </row>
    <row r="2261" spans="1:20" x14ac:dyDescent="0.25">
      <c r="A2261" s="22" t="s">
        <v>1072</v>
      </c>
      <c r="B2261" s="5" t="s">
        <v>1161</v>
      </c>
      <c r="C2261" s="5" t="s">
        <v>1162</v>
      </c>
      <c r="D2261" s="5" t="s">
        <v>1348</v>
      </c>
      <c r="E2261" s="5" t="s">
        <v>1349</v>
      </c>
      <c r="F2261" s="8" t="s">
        <v>1436</v>
      </c>
      <c r="G2261" s="5" t="s">
        <v>1437</v>
      </c>
      <c r="H2261" s="5" t="s">
        <v>1393</v>
      </c>
      <c r="I2261" s="5" t="s">
        <v>1161</v>
      </c>
      <c r="J2261" s="5" t="s">
        <v>1162</v>
      </c>
      <c r="K2261" s="5" t="s">
        <v>1348</v>
      </c>
      <c r="L2261" s="5" t="s">
        <v>1407</v>
      </c>
      <c r="M2261" s="15"/>
      <c r="N2261" s="15"/>
      <c r="O2261" s="13">
        <v>1</v>
      </c>
      <c r="P2261" s="18">
        <v>-113.98</v>
      </c>
      <c r="Q2261" s="4">
        <f t="shared" si="234"/>
        <v>-62.122325975940008</v>
      </c>
      <c r="R2261" s="4">
        <f t="shared" si="235"/>
        <v>-27.333823429413602</v>
      </c>
      <c r="S2261" s="16">
        <v>0</v>
      </c>
      <c r="T2261" s="2">
        <f t="shared" si="233"/>
        <v>-34.788502546526402</v>
      </c>
    </row>
    <row r="2262" spans="1:20" x14ac:dyDescent="0.25">
      <c r="A2262" s="22" t="s">
        <v>1073</v>
      </c>
      <c r="B2262" s="5" t="s">
        <v>1143</v>
      </c>
      <c r="C2262" s="5" t="s">
        <v>1144</v>
      </c>
      <c r="D2262" s="5" t="s">
        <v>1348</v>
      </c>
      <c r="E2262" s="5" t="s">
        <v>1349</v>
      </c>
      <c r="F2262" s="8" t="s">
        <v>1866</v>
      </c>
      <c r="G2262" s="5" t="s">
        <v>1867</v>
      </c>
      <c r="H2262" s="5" t="s">
        <v>1393</v>
      </c>
      <c r="I2262" s="5" t="s">
        <v>1143</v>
      </c>
      <c r="J2262" s="5" t="s">
        <v>1144</v>
      </c>
      <c r="K2262" s="5" t="s">
        <v>1348</v>
      </c>
      <c r="L2262" s="5" t="s">
        <v>1407</v>
      </c>
      <c r="M2262" s="15"/>
      <c r="N2262" s="15"/>
      <c r="O2262" s="13">
        <v>0.7</v>
      </c>
      <c r="P2262" s="18">
        <v>-1222.8579999999999</v>
      </c>
      <c r="Q2262" s="4">
        <f t="shared" si="234"/>
        <v>-666.49222054997404</v>
      </c>
      <c r="R2262" s="4">
        <f t="shared" si="235"/>
        <v>-293.25657704198858</v>
      </c>
      <c r="S2262" s="16">
        <v>0</v>
      </c>
      <c r="T2262" s="2">
        <f t="shared" si="233"/>
        <v>-373.23564350798546</v>
      </c>
    </row>
    <row r="2263" spans="1:20" x14ac:dyDescent="0.25">
      <c r="A2263" s="22" t="s">
        <v>1073</v>
      </c>
      <c r="B2263" s="5" t="s">
        <v>1143</v>
      </c>
      <c r="C2263" s="5" t="s">
        <v>1144</v>
      </c>
      <c r="D2263" s="5" t="s">
        <v>1348</v>
      </c>
      <c r="E2263" s="5" t="s">
        <v>1349</v>
      </c>
      <c r="F2263" s="8" t="s">
        <v>1866</v>
      </c>
      <c r="G2263" s="5" t="s">
        <v>1867</v>
      </c>
      <c r="H2263" s="5" t="s">
        <v>1393</v>
      </c>
      <c r="I2263" s="5" t="s">
        <v>1231</v>
      </c>
      <c r="J2263" s="5" t="s">
        <v>1232</v>
      </c>
      <c r="K2263" s="5" t="s">
        <v>1359</v>
      </c>
      <c r="L2263" s="5" t="s">
        <v>1394</v>
      </c>
      <c r="M2263" s="5" t="s">
        <v>1348</v>
      </c>
      <c r="N2263" s="5" t="s">
        <v>2589</v>
      </c>
      <c r="O2263" s="13">
        <v>0.3</v>
      </c>
      <c r="P2263" s="18">
        <v>-524.08199999999999</v>
      </c>
      <c r="Q2263" s="4">
        <f t="shared" si="234"/>
        <v>-285.63952309284605</v>
      </c>
      <c r="R2263" s="4"/>
      <c r="S2263" s="4">
        <f>Q2263</f>
        <v>-285.63952309284605</v>
      </c>
      <c r="T2263" s="1"/>
    </row>
    <row r="2264" spans="1:20" x14ac:dyDescent="0.25">
      <c r="A2264" s="22" t="s">
        <v>1074</v>
      </c>
      <c r="B2264" s="5" t="s">
        <v>1157</v>
      </c>
      <c r="C2264" s="5" t="s">
        <v>1158</v>
      </c>
      <c r="D2264" s="5" t="s">
        <v>1357</v>
      </c>
      <c r="E2264" s="5" t="s">
        <v>1358</v>
      </c>
      <c r="F2264" s="8" t="s">
        <v>1563</v>
      </c>
      <c r="G2264" s="5" t="s">
        <v>1564</v>
      </c>
      <c r="H2264" s="5" t="s">
        <v>1393</v>
      </c>
      <c r="I2264" s="5" t="s">
        <v>1157</v>
      </c>
      <c r="J2264" s="5" t="s">
        <v>1158</v>
      </c>
      <c r="K2264" s="5" t="s">
        <v>1357</v>
      </c>
      <c r="L2264" s="5" t="s">
        <v>1433</v>
      </c>
      <c r="M2264" s="15"/>
      <c r="N2264" s="15"/>
      <c r="O2264" s="13">
        <v>1</v>
      </c>
      <c r="P2264" s="18">
        <v>29.08</v>
      </c>
      <c r="Q2264" s="4">
        <f t="shared" si="234"/>
        <v>15.849423051240001</v>
      </c>
      <c r="R2264" s="4">
        <f t="shared" si="235"/>
        <v>6.9737461425456004</v>
      </c>
      <c r="S2264" s="16">
        <v>0</v>
      </c>
      <c r="T2264" s="2">
        <f t="shared" ref="T2264:T2278" si="236">Q2264-R2264</f>
        <v>8.8756769086944001</v>
      </c>
    </row>
    <row r="2265" spans="1:20" x14ac:dyDescent="0.25">
      <c r="A2265" s="22" t="s">
        <v>1075</v>
      </c>
      <c r="B2265" s="5" t="s">
        <v>1161</v>
      </c>
      <c r="C2265" s="5" t="s">
        <v>1162</v>
      </c>
      <c r="D2265" s="5" t="s">
        <v>1348</v>
      </c>
      <c r="E2265" s="5" t="s">
        <v>1349</v>
      </c>
      <c r="F2265" s="8" t="s">
        <v>1559</v>
      </c>
      <c r="G2265" s="5" t="s">
        <v>1560</v>
      </c>
      <c r="H2265" s="5" t="s">
        <v>1393</v>
      </c>
      <c r="I2265" s="5" t="s">
        <v>1161</v>
      </c>
      <c r="J2265" s="5" t="s">
        <v>1162</v>
      </c>
      <c r="K2265" s="5" t="s">
        <v>1348</v>
      </c>
      <c r="L2265" s="5" t="s">
        <v>1407</v>
      </c>
      <c r="M2265" s="15"/>
      <c r="N2265" s="15"/>
      <c r="O2265" s="13">
        <v>1</v>
      </c>
      <c r="P2265" s="18">
        <v>-0.02</v>
      </c>
      <c r="Q2265" s="4">
        <f t="shared" si="234"/>
        <v>-1.0900566060000002E-2</v>
      </c>
      <c r="R2265" s="4">
        <f t="shared" si="235"/>
        <v>-4.7962490664000008E-3</v>
      </c>
      <c r="S2265" s="16">
        <v>0</v>
      </c>
      <c r="T2265" s="2">
        <f t="shared" si="236"/>
        <v>-6.1043169936000011E-3</v>
      </c>
    </row>
    <row r="2266" spans="1:20" x14ac:dyDescent="0.25">
      <c r="A2266" s="22" t="s">
        <v>1076</v>
      </c>
      <c r="B2266" s="5" t="s">
        <v>1161</v>
      </c>
      <c r="C2266" s="5" t="s">
        <v>1162</v>
      </c>
      <c r="D2266" s="5" t="s">
        <v>1348</v>
      </c>
      <c r="E2266" s="5" t="s">
        <v>1349</v>
      </c>
      <c r="F2266" s="8" t="s">
        <v>1971</v>
      </c>
      <c r="G2266" s="5" t="s">
        <v>1972</v>
      </c>
      <c r="H2266" s="5" t="s">
        <v>1393</v>
      </c>
      <c r="I2266" s="5" t="s">
        <v>1161</v>
      </c>
      <c r="J2266" s="5" t="s">
        <v>1162</v>
      </c>
      <c r="K2266" s="5" t="s">
        <v>1348</v>
      </c>
      <c r="L2266" s="5" t="s">
        <v>1407</v>
      </c>
      <c r="M2266" s="15"/>
      <c r="N2266" s="15"/>
      <c r="O2266" s="13">
        <v>1</v>
      </c>
      <c r="P2266" s="18">
        <v>-2110.92</v>
      </c>
      <c r="Q2266" s="4">
        <f t="shared" si="234"/>
        <v>-1150.51114536876</v>
      </c>
      <c r="R2266" s="4">
        <f t="shared" si="235"/>
        <v>-506.22490396225442</v>
      </c>
      <c r="S2266" s="16">
        <v>0</v>
      </c>
      <c r="T2266" s="2">
        <f t="shared" si="236"/>
        <v>-644.28624140650561</v>
      </c>
    </row>
    <row r="2267" spans="1:20" x14ac:dyDescent="0.25">
      <c r="A2267" s="22" t="s">
        <v>1077</v>
      </c>
      <c r="B2267" s="5" t="s">
        <v>1139</v>
      </c>
      <c r="C2267" s="5" t="s">
        <v>1325</v>
      </c>
      <c r="D2267" s="5" t="s">
        <v>1353</v>
      </c>
      <c r="E2267" s="5" t="s">
        <v>1354</v>
      </c>
      <c r="F2267" s="8" t="s">
        <v>2557</v>
      </c>
      <c r="G2267" s="5" t="s">
        <v>2543</v>
      </c>
      <c r="H2267" s="5" t="s">
        <v>1393</v>
      </c>
      <c r="I2267" s="5" t="s">
        <v>1139</v>
      </c>
      <c r="J2267" s="5" t="s">
        <v>1140</v>
      </c>
      <c r="K2267" s="5" t="s">
        <v>1353</v>
      </c>
      <c r="L2267" s="5" t="s">
        <v>1399</v>
      </c>
      <c r="M2267" s="15"/>
      <c r="N2267" s="15"/>
      <c r="O2267" s="13">
        <v>1</v>
      </c>
      <c r="P2267" s="18">
        <v>-72.510000000000005</v>
      </c>
      <c r="Q2267" s="4">
        <f t="shared" si="234"/>
        <v>-39.520002250530005</v>
      </c>
      <c r="R2267" s="4">
        <f t="shared" si="235"/>
        <v>-17.388800990233204</v>
      </c>
      <c r="S2267" s="16">
        <v>0</v>
      </c>
      <c r="T2267" s="2">
        <f t="shared" si="236"/>
        <v>-22.131201260296802</v>
      </c>
    </row>
    <row r="2268" spans="1:20" x14ac:dyDescent="0.25">
      <c r="A2268" s="22" t="s">
        <v>1078</v>
      </c>
      <c r="B2268" s="5" t="s">
        <v>1169</v>
      </c>
      <c r="C2268" s="5" t="s">
        <v>1170</v>
      </c>
      <c r="D2268" s="5" t="s">
        <v>1348</v>
      </c>
      <c r="E2268" s="5" t="s">
        <v>1349</v>
      </c>
      <c r="F2268" s="8" t="s">
        <v>1789</v>
      </c>
      <c r="G2268" s="5" t="s">
        <v>1790</v>
      </c>
      <c r="H2268" s="5" t="s">
        <v>1393</v>
      </c>
      <c r="I2268" s="5" t="s">
        <v>1169</v>
      </c>
      <c r="J2268" s="5" t="s">
        <v>1170</v>
      </c>
      <c r="K2268" s="5" t="s">
        <v>1348</v>
      </c>
      <c r="L2268" s="5" t="s">
        <v>1407</v>
      </c>
      <c r="M2268" s="15"/>
      <c r="N2268" s="15"/>
      <c r="O2268" s="13">
        <v>0.7</v>
      </c>
      <c r="P2268" s="18">
        <v>25.913999999999994</v>
      </c>
      <c r="Q2268" s="4">
        <f t="shared" si="234"/>
        <v>14.123863443941998</v>
      </c>
      <c r="R2268" s="4">
        <f t="shared" si="235"/>
        <v>6.2144999153344793</v>
      </c>
      <c r="S2268" s="16">
        <v>0</v>
      </c>
      <c r="T2268" s="2">
        <f t="shared" si="236"/>
        <v>7.9093635286075186</v>
      </c>
    </row>
    <row r="2269" spans="1:20" x14ac:dyDescent="0.25">
      <c r="A2269" s="22" t="s">
        <v>1078</v>
      </c>
      <c r="B2269" s="5" t="s">
        <v>1169</v>
      </c>
      <c r="C2269" s="5" t="s">
        <v>1170</v>
      </c>
      <c r="D2269" s="5" t="s">
        <v>1348</v>
      </c>
      <c r="E2269" s="5" t="s">
        <v>1349</v>
      </c>
      <c r="F2269" s="8" t="s">
        <v>1436</v>
      </c>
      <c r="G2269" s="5" t="s">
        <v>1437</v>
      </c>
      <c r="H2269" s="5" t="s">
        <v>1402</v>
      </c>
      <c r="I2269" s="5" t="s">
        <v>1161</v>
      </c>
      <c r="J2269" s="5" t="s">
        <v>1162</v>
      </c>
      <c r="K2269" s="5" t="s">
        <v>1348</v>
      </c>
      <c r="L2269" s="5" t="s">
        <v>1407</v>
      </c>
      <c r="M2269" s="15"/>
      <c r="N2269" s="15"/>
      <c r="O2269" s="13">
        <v>0.3</v>
      </c>
      <c r="P2269" s="18">
        <v>11.105999999999998</v>
      </c>
      <c r="Q2269" s="4">
        <f t="shared" si="234"/>
        <v>6.0530843331179991</v>
      </c>
      <c r="R2269" s="4">
        <f t="shared" si="235"/>
        <v>2.6633571065719197</v>
      </c>
      <c r="S2269" s="16">
        <v>0</v>
      </c>
      <c r="T2269" s="2">
        <f t="shared" si="236"/>
        <v>3.3897272265460794</v>
      </c>
    </row>
    <row r="2270" spans="1:20" x14ac:dyDescent="0.25">
      <c r="A2270" s="22" t="s">
        <v>1079</v>
      </c>
      <c r="B2270" s="5" t="s">
        <v>1225</v>
      </c>
      <c r="C2270" s="5" t="s">
        <v>1226</v>
      </c>
      <c r="D2270" s="5" t="s">
        <v>1363</v>
      </c>
      <c r="E2270" s="5" t="s">
        <v>1349</v>
      </c>
      <c r="F2270" s="8" t="s">
        <v>2558</v>
      </c>
      <c r="G2270" s="5" t="s">
        <v>2559</v>
      </c>
      <c r="H2270" s="5" t="s">
        <v>1393</v>
      </c>
      <c r="I2270" s="5" t="s">
        <v>1225</v>
      </c>
      <c r="J2270" s="5" t="s">
        <v>1226</v>
      </c>
      <c r="K2270" s="5" t="s">
        <v>1363</v>
      </c>
      <c r="L2270" s="5" t="s">
        <v>1407</v>
      </c>
      <c r="M2270" s="15"/>
      <c r="N2270" s="15"/>
      <c r="O2270" s="13">
        <v>0.7</v>
      </c>
      <c r="P2270" s="18">
        <v>-4.4870000000000001</v>
      </c>
      <c r="Q2270" s="4">
        <f t="shared" si="234"/>
        <v>-2.4455419955610003</v>
      </c>
      <c r="R2270" s="4">
        <f t="shared" si="235"/>
        <v>-1.0760384780468402</v>
      </c>
      <c r="S2270" s="16">
        <v>0</v>
      </c>
      <c r="T2270" s="2">
        <f t="shared" si="236"/>
        <v>-1.3695035175141601</v>
      </c>
    </row>
    <row r="2271" spans="1:20" x14ac:dyDescent="0.25">
      <c r="A2271" s="22" t="s">
        <v>1079</v>
      </c>
      <c r="B2271" s="5" t="s">
        <v>1225</v>
      </c>
      <c r="C2271" s="5" t="s">
        <v>1226</v>
      </c>
      <c r="D2271" s="5" t="s">
        <v>1363</v>
      </c>
      <c r="E2271" s="5" t="s">
        <v>1349</v>
      </c>
      <c r="F2271" s="8" t="s">
        <v>2394</v>
      </c>
      <c r="G2271" s="5" t="s">
        <v>2560</v>
      </c>
      <c r="H2271" s="5" t="s">
        <v>1402</v>
      </c>
      <c r="I2271" s="5" t="s">
        <v>1313</v>
      </c>
      <c r="J2271" s="5" t="s">
        <v>1314</v>
      </c>
      <c r="K2271" s="5" t="s">
        <v>1363</v>
      </c>
      <c r="L2271" s="5" t="s">
        <v>1407</v>
      </c>
      <c r="M2271" s="15"/>
      <c r="N2271" s="15"/>
      <c r="O2271" s="13">
        <v>0.3</v>
      </c>
      <c r="P2271" s="18">
        <v>-1.923</v>
      </c>
      <c r="Q2271" s="4">
        <f t="shared" si="234"/>
        <v>-1.0480894266690002</v>
      </c>
      <c r="R2271" s="4">
        <f t="shared" si="235"/>
        <v>-0.46115934773436007</v>
      </c>
      <c r="S2271" s="16">
        <v>0</v>
      </c>
      <c r="T2271" s="2">
        <f t="shared" si="236"/>
        <v>-0.58693007893464011</v>
      </c>
    </row>
    <row r="2272" spans="1:20" x14ac:dyDescent="0.25">
      <c r="A2272" s="22" t="s">
        <v>1080</v>
      </c>
      <c r="B2272" s="5" t="s">
        <v>1179</v>
      </c>
      <c r="C2272" s="5" t="s">
        <v>1340</v>
      </c>
      <c r="D2272" s="5" t="s">
        <v>1346</v>
      </c>
      <c r="E2272" s="5" t="s">
        <v>1347</v>
      </c>
      <c r="F2272" s="8" t="s">
        <v>2561</v>
      </c>
      <c r="G2272" s="5" t="s">
        <v>2562</v>
      </c>
      <c r="H2272" s="5" t="s">
        <v>1393</v>
      </c>
      <c r="I2272" s="5" t="s">
        <v>1179</v>
      </c>
      <c r="J2272" s="5" t="s">
        <v>1180</v>
      </c>
      <c r="K2272" s="5" t="s">
        <v>1346</v>
      </c>
      <c r="L2272" s="5" t="s">
        <v>1395</v>
      </c>
      <c r="M2272" s="15"/>
      <c r="N2272" s="15"/>
      <c r="O2272" s="13">
        <v>1</v>
      </c>
      <c r="P2272" s="18">
        <v>-258.89999999999998</v>
      </c>
      <c r="Q2272" s="4">
        <f t="shared" si="234"/>
        <v>-141.1078276467</v>
      </c>
      <c r="R2272" s="4">
        <f t="shared" si="235"/>
        <v>-62.087444164548003</v>
      </c>
      <c r="S2272" s="16">
        <v>0</v>
      </c>
      <c r="T2272" s="2">
        <f t="shared" si="236"/>
        <v>-79.020383482151999</v>
      </c>
    </row>
    <row r="2273" spans="1:20" x14ac:dyDescent="0.25">
      <c r="A2273" s="22" t="s">
        <v>1081</v>
      </c>
      <c r="B2273" s="5" t="s">
        <v>1179</v>
      </c>
      <c r="C2273" s="5" t="s">
        <v>1340</v>
      </c>
      <c r="D2273" s="5" t="s">
        <v>1346</v>
      </c>
      <c r="E2273" s="5" t="s">
        <v>1347</v>
      </c>
      <c r="F2273" s="8" t="s">
        <v>2561</v>
      </c>
      <c r="G2273" s="5" t="s">
        <v>2562</v>
      </c>
      <c r="H2273" s="5" t="s">
        <v>1393</v>
      </c>
      <c r="I2273" s="5" t="s">
        <v>1179</v>
      </c>
      <c r="J2273" s="5" t="s">
        <v>1180</v>
      </c>
      <c r="K2273" s="5" t="s">
        <v>1346</v>
      </c>
      <c r="L2273" s="5" t="s">
        <v>1395</v>
      </c>
      <c r="M2273" s="15"/>
      <c r="N2273" s="15"/>
      <c r="O2273" s="13">
        <v>1</v>
      </c>
      <c r="P2273" s="18">
        <v>-207.37</v>
      </c>
      <c r="Q2273" s="4">
        <f t="shared" si="234"/>
        <v>-113.02251919311001</v>
      </c>
      <c r="R2273" s="4">
        <f t="shared" si="235"/>
        <v>-49.729908444968409</v>
      </c>
      <c r="S2273" s="16">
        <v>0</v>
      </c>
      <c r="T2273" s="2">
        <f t="shared" si="236"/>
        <v>-63.292610748141605</v>
      </c>
    </row>
    <row r="2274" spans="1:20" x14ac:dyDescent="0.25">
      <c r="A2274" s="22" t="s">
        <v>1082</v>
      </c>
      <c r="B2274" s="5" t="s">
        <v>1179</v>
      </c>
      <c r="C2274" s="5" t="s">
        <v>1340</v>
      </c>
      <c r="D2274" s="5" t="s">
        <v>1346</v>
      </c>
      <c r="E2274" s="5" t="s">
        <v>1347</v>
      </c>
      <c r="F2274" s="8" t="s">
        <v>2561</v>
      </c>
      <c r="G2274" s="5" t="s">
        <v>2562</v>
      </c>
      <c r="H2274" s="5" t="s">
        <v>1393</v>
      </c>
      <c r="I2274" s="5" t="s">
        <v>1179</v>
      </c>
      <c r="J2274" s="5" t="s">
        <v>1180</v>
      </c>
      <c r="K2274" s="5" t="s">
        <v>1346</v>
      </c>
      <c r="L2274" s="5" t="s">
        <v>1395</v>
      </c>
      <c r="M2274" s="15"/>
      <c r="N2274" s="15"/>
      <c r="O2274" s="13">
        <v>1</v>
      </c>
      <c r="P2274" s="18">
        <v>-51.68</v>
      </c>
      <c r="Q2274" s="4">
        <f t="shared" si="234"/>
        <v>-28.167062699040002</v>
      </c>
      <c r="R2274" s="4">
        <f t="shared" si="235"/>
        <v>-12.3935075875776</v>
      </c>
      <c r="S2274" s="16">
        <v>0</v>
      </c>
      <c r="T2274" s="2">
        <f t="shared" si="236"/>
        <v>-15.773555111462402</v>
      </c>
    </row>
    <row r="2275" spans="1:20" x14ac:dyDescent="0.25">
      <c r="A2275" s="22" t="s">
        <v>1083</v>
      </c>
      <c r="B2275" s="5" t="s">
        <v>1179</v>
      </c>
      <c r="C2275" s="5" t="s">
        <v>1340</v>
      </c>
      <c r="D2275" s="5" t="s">
        <v>1346</v>
      </c>
      <c r="E2275" s="5" t="s">
        <v>1347</v>
      </c>
      <c r="F2275" s="8" t="s">
        <v>2561</v>
      </c>
      <c r="G2275" s="5" t="s">
        <v>2562</v>
      </c>
      <c r="H2275" s="5" t="s">
        <v>1393</v>
      </c>
      <c r="I2275" s="5" t="s">
        <v>1179</v>
      </c>
      <c r="J2275" s="5" t="s">
        <v>1180</v>
      </c>
      <c r="K2275" s="5" t="s">
        <v>1346</v>
      </c>
      <c r="L2275" s="5" t="s">
        <v>1395</v>
      </c>
      <c r="M2275" s="15"/>
      <c r="N2275" s="15"/>
      <c r="O2275" s="13">
        <v>1</v>
      </c>
      <c r="P2275" s="18">
        <v>-233.78</v>
      </c>
      <c r="Q2275" s="4">
        <f t="shared" si="234"/>
        <v>-127.41671667534001</v>
      </c>
      <c r="R2275" s="4">
        <f t="shared" si="235"/>
        <v>-56.063355337149609</v>
      </c>
      <c r="S2275" s="16">
        <v>0</v>
      </c>
      <c r="T2275" s="2">
        <f t="shared" si="236"/>
        <v>-71.35336133819041</v>
      </c>
    </row>
    <row r="2276" spans="1:20" x14ac:dyDescent="0.25">
      <c r="A2276" s="22" t="s">
        <v>1084</v>
      </c>
      <c r="B2276" s="5" t="s">
        <v>1179</v>
      </c>
      <c r="C2276" s="5" t="s">
        <v>1340</v>
      </c>
      <c r="D2276" s="5" t="s">
        <v>1346</v>
      </c>
      <c r="E2276" s="5" t="s">
        <v>1347</v>
      </c>
      <c r="F2276" s="8" t="s">
        <v>2561</v>
      </c>
      <c r="G2276" s="5" t="s">
        <v>2562</v>
      </c>
      <c r="H2276" s="5" t="s">
        <v>1393</v>
      </c>
      <c r="I2276" s="5" t="s">
        <v>1179</v>
      </c>
      <c r="J2276" s="5" t="s">
        <v>1180</v>
      </c>
      <c r="K2276" s="5" t="s">
        <v>1346</v>
      </c>
      <c r="L2276" s="5" t="s">
        <v>1395</v>
      </c>
      <c r="M2276" s="15"/>
      <c r="N2276" s="15"/>
      <c r="O2276" s="13">
        <v>1</v>
      </c>
      <c r="P2276" s="18">
        <v>-429.22</v>
      </c>
      <c r="Q2276" s="4">
        <f t="shared" si="234"/>
        <v>-233.93704821366003</v>
      </c>
      <c r="R2276" s="4">
        <f t="shared" si="235"/>
        <v>-102.93230121401042</v>
      </c>
      <c r="S2276" s="16">
        <v>0</v>
      </c>
      <c r="T2276" s="2">
        <f t="shared" si="236"/>
        <v>-131.00474699964963</v>
      </c>
    </row>
    <row r="2277" spans="1:20" x14ac:dyDescent="0.25">
      <c r="A2277" s="22" t="s">
        <v>1085</v>
      </c>
      <c r="B2277" s="5" t="s">
        <v>1179</v>
      </c>
      <c r="C2277" s="5" t="s">
        <v>1340</v>
      </c>
      <c r="D2277" s="5" t="s">
        <v>1346</v>
      </c>
      <c r="E2277" s="5" t="s">
        <v>1347</v>
      </c>
      <c r="F2277" s="8" t="s">
        <v>2561</v>
      </c>
      <c r="G2277" s="5" t="s">
        <v>2562</v>
      </c>
      <c r="H2277" s="5" t="s">
        <v>1393</v>
      </c>
      <c r="I2277" s="5" t="s">
        <v>1179</v>
      </c>
      <c r="J2277" s="5" t="s">
        <v>1180</v>
      </c>
      <c r="K2277" s="5" t="s">
        <v>1346</v>
      </c>
      <c r="L2277" s="5" t="s">
        <v>1395</v>
      </c>
      <c r="M2277" s="15"/>
      <c r="N2277" s="15"/>
      <c r="O2277" s="13">
        <v>1</v>
      </c>
      <c r="P2277" s="18">
        <v>-233.17000000000002</v>
      </c>
      <c r="Q2277" s="4">
        <f t="shared" si="234"/>
        <v>-127.08424941051003</v>
      </c>
      <c r="R2277" s="4">
        <f t="shared" si="235"/>
        <v>-55.917069740624413</v>
      </c>
      <c r="S2277" s="16">
        <v>0</v>
      </c>
      <c r="T2277" s="2">
        <f t="shared" si="236"/>
        <v>-71.167179669885613</v>
      </c>
    </row>
    <row r="2278" spans="1:20" x14ac:dyDescent="0.25">
      <c r="A2278" s="22" t="s">
        <v>1086</v>
      </c>
      <c r="B2278" s="5" t="s">
        <v>1155</v>
      </c>
      <c r="C2278" s="5" t="s">
        <v>1156</v>
      </c>
      <c r="D2278" s="5" t="s">
        <v>1336</v>
      </c>
      <c r="E2278" s="5" t="s">
        <v>1352</v>
      </c>
      <c r="F2278" s="8" t="s">
        <v>2342</v>
      </c>
      <c r="G2278" s="5" t="s">
        <v>2343</v>
      </c>
      <c r="H2278" s="5" t="s">
        <v>1393</v>
      </c>
      <c r="I2278" s="5" t="s">
        <v>1155</v>
      </c>
      <c r="J2278" s="5" t="s">
        <v>1326</v>
      </c>
      <c r="K2278" s="5" t="s">
        <v>1336</v>
      </c>
      <c r="L2278" s="5" t="s">
        <v>1352</v>
      </c>
      <c r="M2278" s="15"/>
      <c r="N2278" s="15"/>
      <c r="O2278" s="13">
        <v>0.75</v>
      </c>
      <c r="P2278" s="18">
        <v>3182.5349999999999</v>
      </c>
      <c r="Q2278" s="4">
        <f t="shared" si="234"/>
        <v>1734.571650288105</v>
      </c>
      <c r="R2278" s="4">
        <f t="shared" si="235"/>
        <v>763.21152612676622</v>
      </c>
      <c r="S2278" s="16">
        <v>0</v>
      </c>
      <c r="T2278" s="2">
        <f t="shared" si="236"/>
        <v>971.36012416133883</v>
      </c>
    </row>
    <row r="2279" spans="1:20" x14ac:dyDescent="0.25">
      <c r="A2279" s="22" t="s">
        <v>1086</v>
      </c>
      <c r="B2279" s="5" t="s">
        <v>1231</v>
      </c>
      <c r="C2279" s="5" t="s">
        <v>1232</v>
      </c>
      <c r="D2279" s="5" t="s">
        <v>1359</v>
      </c>
      <c r="E2279" s="5" t="s">
        <v>1360</v>
      </c>
      <c r="F2279" s="8" t="s">
        <v>2342</v>
      </c>
      <c r="G2279" s="5" t="s">
        <v>2343</v>
      </c>
      <c r="H2279" s="5" t="s">
        <v>1393</v>
      </c>
      <c r="I2279" s="5" t="s">
        <v>1231</v>
      </c>
      <c r="J2279" s="5" t="s">
        <v>1232</v>
      </c>
      <c r="K2279" s="5" t="s">
        <v>1359</v>
      </c>
      <c r="L2279" s="5" t="s">
        <v>1394</v>
      </c>
      <c r="M2279" s="5" t="s">
        <v>1336</v>
      </c>
      <c r="N2279" s="5" t="s">
        <v>2588</v>
      </c>
      <c r="O2279" s="13">
        <v>0.25</v>
      </c>
      <c r="P2279" s="18">
        <v>1060.845</v>
      </c>
      <c r="Q2279" s="4">
        <f t="shared" si="234"/>
        <v>578.19055009603505</v>
      </c>
      <c r="R2279" s="4"/>
      <c r="S2279" s="4">
        <f>Q2279</f>
        <v>578.19055009603505</v>
      </c>
      <c r="T2279" s="1"/>
    </row>
    <row r="2280" spans="1:20" x14ac:dyDescent="0.25">
      <c r="A2280" s="22" t="s">
        <v>1087</v>
      </c>
      <c r="B2280" s="5" t="s">
        <v>1143</v>
      </c>
      <c r="C2280" s="5" t="s">
        <v>1144</v>
      </c>
      <c r="D2280" s="5" t="s">
        <v>1348</v>
      </c>
      <c r="E2280" s="5" t="s">
        <v>1349</v>
      </c>
      <c r="F2280" s="8" t="s">
        <v>1438</v>
      </c>
      <c r="G2280" s="5" t="s">
        <v>1439</v>
      </c>
      <c r="H2280" s="5" t="s">
        <v>1393</v>
      </c>
      <c r="I2280" s="5" t="s">
        <v>1143</v>
      </c>
      <c r="J2280" s="5" t="s">
        <v>1144</v>
      </c>
      <c r="K2280" s="5" t="s">
        <v>1348</v>
      </c>
      <c r="L2280" s="5" t="s">
        <v>1407</v>
      </c>
      <c r="M2280" s="15"/>
      <c r="N2280" s="15"/>
      <c r="O2280" s="13">
        <v>1</v>
      </c>
      <c r="P2280" s="18">
        <v>-0.05</v>
      </c>
      <c r="Q2280" s="4">
        <f t="shared" si="234"/>
        <v>-2.7251415150000003E-2</v>
      </c>
      <c r="R2280" s="4">
        <f t="shared" si="235"/>
        <v>-1.1990622666000001E-2</v>
      </c>
      <c r="S2280" s="16">
        <v>0</v>
      </c>
      <c r="T2280" s="2">
        <f t="shared" ref="T2280:T2290" si="237">Q2280-R2280</f>
        <v>-1.5260792484000002E-2</v>
      </c>
    </row>
    <row r="2281" spans="1:20" x14ac:dyDescent="0.25">
      <c r="A2281" s="22" t="s">
        <v>1088</v>
      </c>
      <c r="B2281" s="5" t="s">
        <v>1153</v>
      </c>
      <c r="C2281" s="5" t="s">
        <v>1154</v>
      </c>
      <c r="D2281" s="5" t="s">
        <v>1348</v>
      </c>
      <c r="E2281" s="5" t="s">
        <v>1349</v>
      </c>
      <c r="F2281" s="8" t="s">
        <v>1553</v>
      </c>
      <c r="G2281" s="5" t="s">
        <v>1554</v>
      </c>
      <c r="H2281" s="5" t="s">
        <v>1393</v>
      </c>
      <c r="I2281" s="5" t="s">
        <v>1153</v>
      </c>
      <c r="J2281" s="5" t="s">
        <v>1154</v>
      </c>
      <c r="K2281" s="5" t="s">
        <v>1348</v>
      </c>
      <c r="L2281" s="5" t="s">
        <v>1407</v>
      </c>
      <c r="M2281" s="15"/>
      <c r="N2281" s="15"/>
      <c r="O2281" s="13">
        <v>1</v>
      </c>
      <c r="P2281" s="18">
        <v>-222.01</v>
      </c>
      <c r="Q2281" s="4">
        <f t="shared" si="234"/>
        <v>-121.00173354903001</v>
      </c>
      <c r="R2281" s="4">
        <f t="shared" si="235"/>
        <v>-53.240762761573201</v>
      </c>
      <c r="S2281" s="16">
        <v>0</v>
      </c>
      <c r="T2281" s="2">
        <f t="shared" si="237"/>
        <v>-67.760970787456813</v>
      </c>
    </row>
    <row r="2282" spans="1:20" x14ac:dyDescent="0.25">
      <c r="A2282" s="22" t="s">
        <v>1089</v>
      </c>
      <c r="B2282" s="5" t="s">
        <v>1305</v>
      </c>
      <c r="C2282" s="5" t="s">
        <v>1344</v>
      </c>
      <c r="D2282" s="5" t="s">
        <v>1305</v>
      </c>
      <c r="E2282" s="5" t="s">
        <v>1382</v>
      </c>
      <c r="F2282" s="8" t="s">
        <v>2285</v>
      </c>
      <c r="G2282" s="5" t="s">
        <v>2286</v>
      </c>
      <c r="H2282" s="5" t="s">
        <v>1393</v>
      </c>
      <c r="I2282" s="5" t="s">
        <v>1305</v>
      </c>
      <c r="J2282" s="5" t="s">
        <v>1306</v>
      </c>
      <c r="K2282" s="5" t="s">
        <v>1801</v>
      </c>
      <c r="L2282" s="5" t="s">
        <v>1802</v>
      </c>
      <c r="M2282" s="15"/>
      <c r="N2282" s="15"/>
      <c r="O2282" s="13">
        <v>1</v>
      </c>
      <c r="P2282" s="18">
        <v>-0.01</v>
      </c>
      <c r="Q2282" s="4">
        <f t="shared" si="234"/>
        <v>-5.450283030000001E-3</v>
      </c>
      <c r="R2282" s="4">
        <f t="shared" si="235"/>
        <v>-2.3981245332000004E-3</v>
      </c>
      <c r="S2282" s="16">
        <v>0</v>
      </c>
      <c r="T2282" s="2">
        <f t="shared" si="237"/>
        <v>-3.0521584968000006E-3</v>
      </c>
    </row>
    <row r="2283" spans="1:20" x14ac:dyDescent="0.25">
      <c r="A2283" s="22" t="s">
        <v>1090</v>
      </c>
      <c r="B2283" s="5" t="s">
        <v>1147</v>
      </c>
      <c r="C2283" s="5" t="s">
        <v>1148</v>
      </c>
      <c r="D2283" s="5" t="s">
        <v>1336</v>
      </c>
      <c r="E2283" s="5" t="s">
        <v>1352</v>
      </c>
      <c r="F2283" s="8" t="s">
        <v>1653</v>
      </c>
      <c r="G2283" s="5" t="s">
        <v>1654</v>
      </c>
      <c r="H2283" s="5" t="s">
        <v>1393</v>
      </c>
      <c r="I2283" s="5" t="s">
        <v>1147</v>
      </c>
      <c r="J2283" s="5" t="s">
        <v>1148</v>
      </c>
      <c r="K2283" s="5" t="s">
        <v>1336</v>
      </c>
      <c r="L2283" s="5" t="s">
        <v>1352</v>
      </c>
      <c r="M2283" s="15"/>
      <c r="N2283" s="15"/>
      <c r="O2283" s="13">
        <v>0.22500000000000001</v>
      </c>
      <c r="P2283" s="18">
        <v>-0.41625000000000001</v>
      </c>
      <c r="Q2283" s="4">
        <f t="shared" si="234"/>
        <v>-0.22686803112375004</v>
      </c>
      <c r="R2283" s="4">
        <f t="shared" si="235"/>
        <v>-9.9821933694450013E-2</v>
      </c>
      <c r="S2283" s="16">
        <v>0</v>
      </c>
      <c r="T2283" s="2">
        <f t="shared" si="237"/>
        <v>-0.12704609742930001</v>
      </c>
    </row>
    <row r="2284" spans="1:20" x14ac:dyDescent="0.25">
      <c r="A2284" s="22" t="s">
        <v>1090</v>
      </c>
      <c r="B2284" s="5" t="s">
        <v>1147</v>
      </c>
      <c r="C2284" s="5" t="s">
        <v>1148</v>
      </c>
      <c r="D2284" s="5" t="s">
        <v>1336</v>
      </c>
      <c r="E2284" s="5" t="s">
        <v>1352</v>
      </c>
      <c r="F2284" s="8" t="s">
        <v>1653</v>
      </c>
      <c r="G2284" s="5" t="s">
        <v>1654</v>
      </c>
      <c r="H2284" s="5" t="s">
        <v>1393</v>
      </c>
      <c r="I2284" s="5" t="s">
        <v>1217</v>
      </c>
      <c r="J2284" s="5" t="s">
        <v>1218</v>
      </c>
      <c r="K2284" s="5" t="s">
        <v>1336</v>
      </c>
      <c r="L2284" s="5" t="s">
        <v>1352</v>
      </c>
      <c r="M2284" s="15"/>
      <c r="N2284" s="15"/>
      <c r="O2284" s="13">
        <v>0.22500000000000001</v>
      </c>
      <c r="P2284" s="18">
        <v>-0.41625000000000001</v>
      </c>
      <c r="Q2284" s="4">
        <f t="shared" si="234"/>
        <v>-0.22686803112375004</v>
      </c>
      <c r="R2284" s="4">
        <f t="shared" si="235"/>
        <v>-9.9821933694450013E-2</v>
      </c>
      <c r="S2284" s="16">
        <v>0</v>
      </c>
      <c r="T2284" s="2">
        <f t="shared" si="237"/>
        <v>-0.12704609742930001</v>
      </c>
    </row>
    <row r="2285" spans="1:20" x14ac:dyDescent="0.25">
      <c r="A2285" s="22" t="s">
        <v>1090</v>
      </c>
      <c r="B2285" s="5" t="s">
        <v>1147</v>
      </c>
      <c r="C2285" s="5" t="s">
        <v>1148</v>
      </c>
      <c r="D2285" s="5" t="s">
        <v>1336</v>
      </c>
      <c r="E2285" s="5" t="s">
        <v>1352</v>
      </c>
      <c r="F2285" s="8" t="s">
        <v>1982</v>
      </c>
      <c r="G2285" s="5" t="s">
        <v>1983</v>
      </c>
      <c r="H2285" s="5" t="s">
        <v>1402</v>
      </c>
      <c r="I2285" s="5" t="s">
        <v>1205</v>
      </c>
      <c r="J2285" s="5" t="s">
        <v>1206</v>
      </c>
      <c r="K2285" s="5" t="s">
        <v>1363</v>
      </c>
      <c r="L2285" s="5" t="s">
        <v>1407</v>
      </c>
      <c r="M2285" s="15"/>
      <c r="N2285" s="15"/>
      <c r="O2285" s="13">
        <v>0.1</v>
      </c>
      <c r="P2285" s="18">
        <v>-0.18500000000000003</v>
      </c>
      <c r="Q2285" s="4">
        <f t="shared" si="234"/>
        <v>-0.10083023605500002</v>
      </c>
      <c r="R2285" s="4">
        <f t="shared" si="235"/>
        <v>-4.4365303864200012E-2</v>
      </c>
      <c r="S2285" s="16">
        <v>0</v>
      </c>
      <c r="T2285" s="2">
        <f t="shared" si="237"/>
        <v>-5.646493219080001E-2</v>
      </c>
    </row>
    <row r="2286" spans="1:20" x14ac:dyDescent="0.25">
      <c r="A2286" s="22" t="s">
        <v>1090</v>
      </c>
      <c r="B2286" s="5" t="s">
        <v>1147</v>
      </c>
      <c r="C2286" s="5" t="s">
        <v>1148</v>
      </c>
      <c r="D2286" s="5" t="s">
        <v>1336</v>
      </c>
      <c r="E2286" s="5" t="s">
        <v>1352</v>
      </c>
      <c r="F2286" s="8" t="s">
        <v>1681</v>
      </c>
      <c r="G2286" s="5" t="s">
        <v>1682</v>
      </c>
      <c r="H2286" s="5" t="s">
        <v>1402</v>
      </c>
      <c r="I2286" s="5" t="s">
        <v>1147</v>
      </c>
      <c r="J2286" s="5" t="s">
        <v>1148</v>
      </c>
      <c r="K2286" s="5" t="s">
        <v>1336</v>
      </c>
      <c r="L2286" s="5" t="s">
        <v>1352</v>
      </c>
      <c r="M2286" s="15"/>
      <c r="N2286" s="15"/>
      <c r="O2286" s="13">
        <v>0.22500000000000001</v>
      </c>
      <c r="P2286" s="18">
        <v>-0.41625000000000001</v>
      </c>
      <c r="Q2286" s="4">
        <f t="shared" si="234"/>
        <v>-0.22686803112375004</v>
      </c>
      <c r="R2286" s="4">
        <f t="shared" si="235"/>
        <v>-9.9821933694450013E-2</v>
      </c>
      <c r="S2286" s="16">
        <v>0</v>
      </c>
      <c r="T2286" s="2">
        <f t="shared" si="237"/>
        <v>-0.12704609742930001</v>
      </c>
    </row>
    <row r="2287" spans="1:20" x14ac:dyDescent="0.25">
      <c r="A2287" s="22" t="s">
        <v>1090</v>
      </c>
      <c r="B2287" s="5" t="s">
        <v>1147</v>
      </c>
      <c r="C2287" s="5" t="s">
        <v>1148</v>
      </c>
      <c r="D2287" s="5" t="s">
        <v>1336</v>
      </c>
      <c r="E2287" s="5" t="s">
        <v>1352</v>
      </c>
      <c r="F2287" s="8" t="s">
        <v>1681</v>
      </c>
      <c r="G2287" s="5" t="s">
        <v>1682</v>
      </c>
      <c r="H2287" s="5" t="s">
        <v>1402</v>
      </c>
      <c r="I2287" s="5" t="s">
        <v>1217</v>
      </c>
      <c r="J2287" s="5" t="s">
        <v>1218</v>
      </c>
      <c r="K2287" s="5" t="s">
        <v>1336</v>
      </c>
      <c r="L2287" s="5" t="s">
        <v>1352</v>
      </c>
      <c r="M2287" s="15"/>
      <c r="N2287" s="15"/>
      <c r="O2287" s="13">
        <v>0.22500000000000001</v>
      </c>
      <c r="P2287" s="18">
        <v>-0.41625000000000001</v>
      </c>
      <c r="Q2287" s="4">
        <f t="shared" si="234"/>
        <v>-0.22686803112375004</v>
      </c>
      <c r="R2287" s="4">
        <f t="shared" si="235"/>
        <v>-9.9821933694450013E-2</v>
      </c>
      <c r="S2287" s="16">
        <v>0</v>
      </c>
      <c r="T2287" s="2">
        <f t="shared" si="237"/>
        <v>-0.12704609742930001</v>
      </c>
    </row>
    <row r="2288" spans="1:20" x14ac:dyDescent="0.25">
      <c r="A2288" s="22" t="s">
        <v>1091</v>
      </c>
      <c r="B2288" s="5" t="s">
        <v>1163</v>
      </c>
      <c r="C2288" s="5" t="s">
        <v>1164</v>
      </c>
      <c r="D2288" s="5" t="s">
        <v>1348</v>
      </c>
      <c r="E2288" s="5" t="s">
        <v>1349</v>
      </c>
      <c r="F2288" s="8" t="s">
        <v>1843</v>
      </c>
      <c r="G2288" s="5" t="s">
        <v>1916</v>
      </c>
      <c r="H2288" s="5" t="s">
        <v>1393</v>
      </c>
      <c r="I2288" s="5" t="s">
        <v>1163</v>
      </c>
      <c r="J2288" s="5" t="s">
        <v>1164</v>
      </c>
      <c r="K2288" s="5" t="s">
        <v>1348</v>
      </c>
      <c r="L2288" s="5" t="s">
        <v>1407</v>
      </c>
      <c r="M2288" s="15"/>
      <c r="N2288" s="15"/>
      <c r="O2288" s="13">
        <v>1</v>
      </c>
      <c r="P2288" s="18">
        <v>-0.06</v>
      </c>
      <c r="Q2288" s="4">
        <f t="shared" si="234"/>
        <v>-3.2701698180000002E-2</v>
      </c>
      <c r="R2288" s="4">
        <f t="shared" si="235"/>
        <v>-1.4388747199200001E-2</v>
      </c>
      <c r="S2288" s="16">
        <v>0</v>
      </c>
      <c r="T2288" s="2">
        <f t="shared" si="237"/>
        <v>-1.8312950980800002E-2</v>
      </c>
    </row>
    <row r="2289" spans="1:20" x14ac:dyDescent="0.25">
      <c r="A2289" s="22" t="s">
        <v>1092</v>
      </c>
      <c r="B2289" s="5" t="s">
        <v>1143</v>
      </c>
      <c r="C2289" s="5" t="s">
        <v>1144</v>
      </c>
      <c r="D2289" s="5" t="s">
        <v>1348</v>
      </c>
      <c r="E2289" s="5" t="s">
        <v>1349</v>
      </c>
      <c r="F2289" s="8" t="s">
        <v>1813</v>
      </c>
      <c r="G2289" s="5" t="s">
        <v>1814</v>
      </c>
      <c r="H2289" s="5" t="s">
        <v>1393</v>
      </c>
      <c r="I2289" s="5" t="s">
        <v>1143</v>
      </c>
      <c r="J2289" s="5" t="s">
        <v>1144</v>
      </c>
      <c r="K2289" s="5" t="s">
        <v>1348</v>
      </c>
      <c r="L2289" s="5" t="s">
        <v>1407</v>
      </c>
      <c r="M2289" s="15"/>
      <c r="N2289" s="15"/>
      <c r="O2289" s="13">
        <v>1</v>
      </c>
      <c r="P2289" s="18">
        <v>32946.61</v>
      </c>
      <c r="Q2289" s="4">
        <f t="shared" si="234"/>
        <v>17956.834937902833</v>
      </c>
      <c r="R2289" s="4">
        <f t="shared" si="235"/>
        <v>7901.0073726772471</v>
      </c>
      <c r="S2289" s="16">
        <v>0</v>
      </c>
      <c r="T2289" s="2">
        <f t="shared" si="237"/>
        <v>10055.827565225587</v>
      </c>
    </row>
    <row r="2290" spans="1:20" x14ac:dyDescent="0.25">
      <c r="A2290" s="22" t="s">
        <v>1093</v>
      </c>
      <c r="B2290" s="5" t="s">
        <v>1273</v>
      </c>
      <c r="C2290" s="5" t="s">
        <v>1274</v>
      </c>
      <c r="D2290" s="5" t="s">
        <v>1273</v>
      </c>
      <c r="E2290" s="5" t="s">
        <v>1390</v>
      </c>
      <c r="F2290" s="8" t="s">
        <v>2563</v>
      </c>
      <c r="G2290" s="5" t="s">
        <v>2564</v>
      </c>
      <c r="H2290" s="5" t="s">
        <v>1393</v>
      </c>
      <c r="I2290" s="5" t="s">
        <v>1273</v>
      </c>
      <c r="J2290" s="5" t="s">
        <v>1274</v>
      </c>
      <c r="K2290" s="5" t="s">
        <v>1801</v>
      </c>
      <c r="L2290" s="5" t="s">
        <v>1802</v>
      </c>
      <c r="M2290" s="15"/>
      <c r="N2290" s="15"/>
      <c r="O2290" s="13">
        <v>1</v>
      </c>
      <c r="P2290" s="18">
        <v>6307.01</v>
      </c>
      <c r="Q2290" s="4">
        <f t="shared" si="234"/>
        <v>3437.4989573040302</v>
      </c>
      <c r="R2290" s="4">
        <f t="shared" si="235"/>
        <v>1512.4995412137732</v>
      </c>
      <c r="S2290" s="16">
        <v>0</v>
      </c>
      <c r="T2290" s="2">
        <f t="shared" si="237"/>
        <v>1924.999416090257</v>
      </c>
    </row>
    <row r="2291" spans="1:20" x14ac:dyDescent="0.25">
      <c r="A2291" s="22" t="s">
        <v>1094</v>
      </c>
      <c r="B2291" s="5" t="s">
        <v>1175</v>
      </c>
      <c r="C2291" s="5" t="s">
        <v>1176</v>
      </c>
      <c r="D2291" s="5" t="s">
        <v>1359</v>
      </c>
      <c r="E2291" s="5" t="s">
        <v>1360</v>
      </c>
      <c r="F2291" s="8" t="s">
        <v>1947</v>
      </c>
      <c r="G2291" s="5" t="s">
        <v>1948</v>
      </c>
      <c r="H2291" s="5" t="s">
        <v>1393</v>
      </c>
      <c r="I2291" s="5" t="s">
        <v>1175</v>
      </c>
      <c r="J2291" s="5" t="s">
        <v>1176</v>
      </c>
      <c r="K2291" s="5" t="s">
        <v>1359</v>
      </c>
      <c r="L2291" s="5" t="s">
        <v>1394</v>
      </c>
      <c r="M2291" s="5" t="s">
        <v>1353</v>
      </c>
      <c r="N2291" s="5" t="s">
        <v>2587</v>
      </c>
      <c r="O2291" s="13">
        <v>0.7</v>
      </c>
      <c r="P2291" s="18">
        <v>-21.287000000000006</v>
      </c>
      <c r="Q2291" s="4">
        <f t="shared" si="234"/>
        <v>-11.602017485961005</v>
      </c>
      <c r="R2291" s="4"/>
      <c r="S2291" s="4">
        <f>Q2291</f>
        <v>-11.602017485961005</v>
      </c>
      <c r="T2291" s="1"/>
    </row>
    <row r="2292" spans="1:20" x14ac:dyDescent="0.25">
      <c r="A2292" s="22" t="s">
        <v>1094</v>
      </c>
      <c r="B2292" s="5" t="s">
        <v>1175</v>
      </c>
      <c r="C2292" s="5" t="s">
        <v>1176</v>
      </c>
      <c r="D2292" s="5" t="s">
        <v>1359</v>
      </c>
      <c r="E2292" s="5" t="s">
        <v>1360</v>
      </c>
      <c r="F2292" s="8" t="s">
        <v>1947</v>
      </c>
      <c r="G2292" s="5" t="s">
        <v>1948</v>
      </c>
      <c r="H2292" s="5" t="s">
        <v>1393</v>
      </c>
      <c r="I2292" s="5" t="s">
        <v>1149</v>
      </c>
      <c r="J2292" s="5" t="s">
        <v>1150</v>
      </c>
      <c r="K2292" s="5" t="s">
        <v>1353</v>
      </c>
      <c r="L2292" s="5" t="s">
        <v>1399</v>
      </c>
      <c r="M2292" s="15"/>
      <c r="N2292" s="15"/>
      <c r="O2292" s="13">
        <v>0.3</v>
      </c>
      <c r="P2292" s="18">
        <v>-9.1230000000000029</v>
      </c>
      <c r="Q2292" s="4">
        <f t="shared" si="234"/>
        <v>-4.9722932082690017</v>
      </c>
      <c r="R2292" s="4">
        <f t="shared" si="235"/>
        <v>-2.1878090116383606</v>
      </c>
      <c r="S2292" s="16">
        <v>0</v>
      </c>
      <c r="T2292" s="2">
        <f t="shared" ref="T2292:T2304" si="238">Q2292-R2292</f>
        <v>-2.7844841966306411</v>
      </c>
    </row>
    <row r="2293" spans="1:20" x14ac:dyDescent="0.25">
      <c r="A2293" s="22" t="s">
        <v>1095</v>
      </c>
      <c r="B2293" s="5" t="s">
        <v>1161</v>
      </c>
      <c r="C2293" s="5" t="s">
        <v>1162</v>
      </c>
      <c r="D2293" s="5" t="s">
        <v>1348</v>
      </c>
      <c r="E2293" s="5" t="s">
        <v>1349</v>
      </c>
      <c r="F2293" s="8" t="s">
        <v>1559</v>
      </c>
      <c r="G2293" s="5" t="s">
        <v>1560</v>
      </c>
      <c r="H2293" s="5" t="s">
        <v>1393</v>
      </c>
      <c r="I2293" s="5" t="s">
        <v>1161</v>
      </c>
      <c r="J2293" s="5" t="s">
        <v>1162</v>
      </c>
      <c r="K2293" s="5" t="s">
        <v>1348</v>
      </c>
      <c r="L2293" s="5" t="s">
        <v>1407</v>
      </c>
      <c r="M2293" s="15"/>
      <c r="N2293" s="15"/>
      <c r="O2293" s="13">
        <v>1</v>
      </c>
      <c r="P2293" s="18">
        <v>0.08</v>
      </c>
      <c r="Q2293" s="4">
        <f t="shared" si="234"/>
        <v>4.3602264240000008E-2</v>
      </c>
      <c r="R2293" s="4">
        <f t="shared" si="235"/>
        <v>1.9184996265600003E-2</v>
      </c>
      <c r="S2293" s="16">
        <v>0</v>
      </c>
      <c r="T2293" s="2">
        <f t="shared" si="238"/>
        <v>2.4417267974400005E-2</v>
      </c>
    </row>
    <row r="2294" spans="1:20" x14ac:dyDescent="0.25">
      <c r="A2294" s="22" t="s">
        <v>1096</v>
      </c>
      <c r="B2294" s="5" t="s">
        <v>1205</v>
      </c>
      <c r="C2294" s="5" t="s">
        <v>1206</v>
      </c>
      <c r="D2294" s="5" t="s">
        <v>1363</v>
      </c>
      <c r="E2294" s="5" t="s">
        <v>1349</v>
      </c>
      <c r="F2294" s="8" t="s">
        <v>1579</v>
      </c>
      <c r="G2294" s="5" t="s">
        <v>1580</v>
      </c>
      <c r="H2294" s="5" t="s">
        <v>1393</v>
      </c>
      <c r="I2294" s="5" t="s">
        <v>1205</v>
      </c>
      <c r="J2294" s="5" t="s">
        <v>1206</v>
      </c>
      <c r="K2294" s="5" t="s">
        <v>1363</v>
      </c>
      <c r="L2294" s="5" t="s">
        <v>1407</v>
      </c>
      <c r="M2294" s="15"/>
      <c r="N2294" s="15"/>
      <c r="O2294" s="13">
        <v>0.5</v>
      </c>
      <c r="P2294" s="18">
        <v>1023.765</v>
      </c>
      <c r="Q2294" s="4">
        <f t="shared" si="234"/>
        <v>557.98090062079507</v>
      </c>
      <c r="R2294" s="4">
        <f t="shared" si="235"/>
        <v>245.51159627314982</v>
      </c>
      <c r="S2294" s="16">
        <v>0</v>
      </c>
      <c r="T2294" s="2">
        <f t="shared" si="238"/>
        <v>312.46930434764522</v>
      </c>
    </row>
    <row r="2295" spans="1:20" x14ac:dyDescent="0.25">
      <c r="A2295" s="22" t="s">
        <v>1096</v>
      </c>
      <c r="B2295" s="5" t="s">
        <v>1205</v>
      </c>
      <c r="C2295" s="5" t="s">
        <v>1206</v>
      </c>
      <c r="D2295" s="5" t="s">
        <v>1363</v>
      </c>
      <c r="E2295" s="5" t="s">
        <v>1349</v>
      </c>
      <c r="F2295" s="8" t="s">
        <v>1501</v>
      </c>
      <c r="G2295" s="5" t="s">
        <v>1502</v>
      </c>
      <c r="H2295" s="5" t="s">
        <v>1393</v>
      </c>
      <c r="I2295" s="5" t="s">
        <v>1143</v>
      </c>
      <c r="J2295" s="5" t="s">
        <v>1144</v>
      </c>
      <c r="K2295" s="5" t="s">
        <v>1348</v>
      </c>
      <c r="L2295" s="5" t="s">
        <v>1407</v>
      </c>
      <c r="M2295" s="15"/>
      <c r="N2295" s="15"/>
      <c r="O2295" s="13">
        <v>0.5</v>
      </c>
      <c r="P2295" s="18">
        <v>1023.765</v>
      </c>
      <c r="Q2295" s="4">
        <f t="shared" si="234"/>
        <v>557.98090062079507</v>
      </c>
      <c r="R2295" s="4">
        <f t="shared" si="235"/>
        <v>245.51159627314982</v>
      </c>
      <c r="S2295" s="16">
        <v>0</v>
      </c>
      <c r="T2295" s="2">
        <f t="shared" si="238"/>
        <v>312.46930434764522</v>
      </c>
    </row>
    <row r="2296" spans="1:20" x14ac:dyDescent="0.25">
      <c r="A2296" s="22" t="s">
        <v>1097</v>
      </c>
      <c r="B2296" s="5" t="s">
        <v>1305</v>
      </c>
      <c r="C2296" s="5" t="s">
        <v>1344</v>
      </c>
      <c r="D2296" s="5" t="s">
        <v>1305</v>
      </c>
      <c r="E2296" s="5" t="s">
        <v>1382</v>
      </c>
      <c r="F2296" s="8" t="s">
        <v>2422</v>
      </c>
      <c r="G2296" s="5" t="s">
        <v>2423</v>
      </c>
      <c r="H2296" s="5" t="s">
        <v>1393</v>
      </c>
      <c r="I2296" s="5" t="s">
        <v>1305</v>
      </c>
      <c r="J2296" s="5" t="s">
        <v>1306</v>
      </c>
      <c r="K2296" s="5" t="s">
        <v>1801</v>
      </c>
      <c r="L2296" s="5" t="s">
        <v>1802</v>
      </c>
      <c r="M2296" s="15"/>
      <c r="N2296" s="15"/>
      <c r="O2296" s="13">
        <v>0.7</v>
      </c>
      <c r="P2296" s="18">
        <v>-21.622999999999998</v>
      </c>
      <c r="Q2296" s="4">
        <f t="shared" si="234"/>
        <v>-11.785146995768999</v>
      </c>
      <c r="R2296" s="4">
        <f t="shared" si="235"/>
        <v>-5.1854646781383593</v>
      </c>
      <c r="S2296" s="16">
        <v>0</v>
      </c>
      <c r="T2296" s="2">
        <f t="shared" si="238"/>
        <v>-6.5996823176306396</v>
      </c>
    </row>
    <row r="2297" spans="1:20" x14ac:dyDescent="0.25">
      <c r="A2297" s="22" t="s">
        <v>1097</v>
      </c>
      <c r="B2297" s="5" t="s">
        <v>1305</v>
      </c>
      <c r="C2297" s="5" t="s">
        <v>1344</v>
      </c>
      <c r="D2297" s="5" t="s">
        <v>1305</v>
      </c>
      <c r="E2297" s="5" t="s">
        <v>1382</v>
      </c>
      <c r="F2297" s="8" t="s">
        <v>2285</v>
      </c>
      <c r="G2297" s="5" t="s">
        <v>2286</v>
      </c>
      <c r="H2297" s="5" t="s">
        <v>1402</v>
      </c>
      <c r="I2297" s="5" t="s">
        <v>1305</v>
      </c>
      <c r="J2297" s="5" t="s">
        <v>1306</v>
      </c>
      <c r="K2297" s="5" t="s">
        <v>1801</v>
      </c>
      <c r="L2297" s="5" t="s">
        <v>1802</v>
      </c>
      <c r="M2297" s="15"/>
      <c r="N2297" s="15"/>
      <c r="O2297" s="13">
        <v>0.15</v>
      </c>
      <c r="P2297" s="18">
        <v>-4.6334999999999997</v>
      </c>
      <c r="Q2297" s="4">
        <f t="shared" si="234"/>
        <v>-2.5253886419505003</v>
      </c>
      <c r="R2297" s="4">
        <f t="shared" si="235"/>
        <v>-1.1111710024582202</v>
      </c>
      <c r="S2297" s="16">
        <v>0</v>
      </c>
      <c r="T2297" s="2">
        <f t="shared" si="238"/>
        <v>-1.4142176394922801</v>
      </c>
    </row>
    <row r="2298" spans="1:20" x14ac:dyDescent="0.25">
      <c r="A2298" s="22" t="s">
        <v>1097</v>
      </c>
      <c r="B2298" s="5" t="s">
        <v>1305</v>
      </c>
      <c r="C2298" s="5" t="s">
        <v>1344</v>
      </c>
      <c r="D2298" s="5" t="s">
        <v>1305</v>
      </c>
      <c r="E2298" s="5" t="s">
        <v>1382</v>
      </c>
      <c r="F2298" s="8" t="s">
        <v>2565</v>
      </c>
      <c r="G2298" s="5" t="s">
        <v>2566</v>
      </c>
      <c r="H2298" s="5" t="s">
        <v>1402</v>
      </c>
      <c r="I2298" s="5" t="s">
        <v>1327</v>
      </c>
      <c r="J2298" s="5" t="s">
        <v>1328</v>
      </c>
      <c r="K2298" s="5" t="s">
        <v>1801</v>
      </c>
      <c r="L2298" s="5" t="s">
        <v>1802</v>
      </c>
      <c r="M2298" s="15"/>
      <c r="N2298" s="15"/>
      <c r="O2298" s="13">
        <v>0.15</v>
      </c>
      <c r="P2298" s="18">
        <v>-4.6334999999999997</v>
      </c>
      <c r="Q2298" s="4">
        <f t="shared" si="234"/>
        <v>-2.5253886419505003</v>
      </c>
      <c r="R2298" s="4">
        <f t="shared" si="235"/>
        <v>-1.1111710024582202</v>
      </c>
      <c r="S2298" s="16">
        <v>0</v>
      </c>
      <c r="T2298" s="2">
        <f t="shared" si="238"/>
        <v>-1.4142176394922801</v>
      </c>
    </row>
    <row r="2299" spans="1:20" x14ac:dyDescent="0.25">
      <c r="A2299" s="22" t="s">
        <v>1098</v>
      </c>
      <c r="B2299" s="5" t="s">
        <v>1185</v>
      </c>
      <c r="C2299" s="5" t="s">
        <v>1186</v>
      </c>
      <c r="D2299" s="5" t="s">
        <v>1357</v>
      </c>
      <c r="E2299" s="5" t="s">
        <v>1358</v>
      </c>
      <c r="F2299" s="8" t="s">
        <v>1735</v>
      </c>
      <c r="G2299" s="5" t="s">
        <v>1736</v>
      </c>
      <c r="H2299" s="5" t="s">
        <v>1393</v>
      </c>
      <c r="I2299" s="5" t="s">
        <v>1185</v>
      </c>
      <c r="J2299" s="5" t="s">
        <v>1186</v>
      </c>
      <c r="K2299" s="5" t="s">
        <v>1357</v>
      </c>
      <c r="L2299" s="5" t="s">
        <v>1433</v>
      </c>
      <c r="M2299" s="15"/>
      <c r="N2299" s="15"/>
      <c r="O2299" s="13">
        <v>1</v>
      </c>
      <c r="P2299" s="18">
        <v>-9608.7000000000007</v>
      </c>
      <c r="Q2299" s="4">
        <f t="shared" si="234"/>
        <v>-5237.0134550361008</v>
      </c>
      <c r="R2299" s="4">
        <f t="shared" si="235"/>
        <v>-2304.2859202158843</v>
      </c>
      <c r="S2299" s="16">
        <v>0</v>
      </c>
      <c r="T2299" s="2">
        <f t="shared" si="238"/>
        <v>-2932.7275348202165</v>
      </c>
    </row>
    <row r="2300" spans="1:20" x14ac:dyDescent="0.25">
      <c r="A2300" s="22" t="s">
        <v>1099</v>
      </c>
      <c r="B2300" s="5" t="s">
        <v>1143</v>
      </c>
      <c r="C2300" s="5" t="s">
        <v>1144</v>
      </c>
      <c r="D2300" s="5" t="s">
        <v>1348</v>
      </c>
      <c r="E2300" s="5" t="s">
        <v>1349</v>
      </c>
      <c r="F2300" s="8" t="s">
        <v>1501</v>
      </c>
      <c r="G2300" s="5" t="s">
        <v>1502</v>
      </c>
      <c r="H2300" s="5" t="s">
        <v>1393</v>
      </c>
      <c r="I2300" s="5" t="s">
        <v>1143</v>
      </c>
      <c r="J2300" s="5" t="s">
        <v>1144</v>
      </c>
      <c r="K2300" s="5" t="s">
        <v>1348</v>
      </c>
      <c r="L2300" s="5" t="s">
        <v>1407</v>
      </c>
      <c r="M2300" s="15"/>
      <c r="N2300" s="15"/>
      <c r="O2300" s="13">
        <v>0.5</v>
      </c>
      <c r="P2300" s="18">
        <v>-1023.765</v>
      </c>
      <c r="Q2300" s="4">
        <f t="shared" si="234"/>
        <v>-557.98090062079507</v>
      </c>
      <c r="R2300" s="4">
        <f t="shared" si="235"/>
        <v>-245.51159627314982</v>
      </c>
      <c r="S2300" s="16">
        <v>0</v>
      </c>
      <c r="T2300" s="2">
        <f t="shared" si="238"/>
        <v>-312.46930434764522</v>
      </c>
    </row>
    <row r="2301" spans="1:20" x14ac:dyDescent="0.25">
      <c r="A2301" s="22" t="s">
        <v>1099</v>
      </c>
      <c r="B2301" s="5" t="s">
        <v>1143</v>
      </c>
      <c r="C2301" s="5" t="s">
        <v>1144</v>
      </c>
      <c r="D2301" s="5" t="s">
        <v>1348</v>
      </c>
      <c r="E2301" s="5" t="s">
        <v>1349</v>
      </c>
      <c r="F2301" s="8" t="s">
        <v>1579</v>
      </c>
      <c r="G2301" s="5" t="s">
        <v>1580</v>
      </c>
      <c r="H2301" s="5" t="s">
        <v>1402</v>
      </c>
      <c r="I2301" s="5" t="s">
        <v>1205</v>
      </c>
      <c r="J2301" s="5" t="s">
        <v>1206</v>
      </c>
      <c r="K2301" s="5" t="s">
        <v>1363</v>
      </c>
      <c r="L2301" s="5" t="s">
        <v>1407</v>
      </c>
      <c r="M2301" s="15"/>
      <c r="N2301" s="15"/>
      <c r="O2301" s="13">
        <v>0.5</v>
      </c>
      <c r="P2301" s="18">
        <v>-1023.765</v>
      </c>
      <c r="Q2301" s="4">
        <f t="shared" si="234"/>
        <v>-557.98090062079507</v>
      </c>
      <c r="R2301" s="4">
        <f t="shared" si="235"/>
        <v>-245.51159627314982</v>
      </c>
      <c r="S2301" s="16">
        <v>0</v>
      </c>
      <c r="T2301" s="2">
        <f t="shared" si="238"/>
        <v>-312.46930434764522</v>
      </c>
    </row>
    <row r="2302" spans="1:20" x14ac:dyDescent="0.25">
      <c r="A2302" s="22" t="s">
        <v>1100</v>
      </c>
      <c r="B2302" s="5" t="s">
        <v>1235</v>
      </c>
      <c r="C2302" s="5" t="s">
        <v>1236</v>
      </c>
      <c r="D2302" s="5" t="s">
        <v>1350</v>
      </c>
      <c r="E2302" s="5" t="s">
        <v>1351</v>
      </c>
      <c r="F2302" s="8" t="s">
        <v>1773</v>
      </c>
      <c r="G2302" s="5" t="s">
        <v>2567</v>
      </c>
      <c r="H2302" s="5" t="s">
        <v>1393</v>
      </c>
      <c r="I2302" s="5" t="s">
        <v>1145</v>
      </c>
      <c r="J2302" s="5" t="s">
        <v>1146</v>
      </c>
      <c r="K2302" s="5" t="s">
        <v>1350</v>
      </c>
      <c r="L2302" s="5" t="s">
        <v>1351</v>
      </c>
      <c r="M2302" s="15"/>
      <c r="N2302" s="15"/>
      <c r="O2302" s="13">
        <v>0.8</v>
      </c>
      <c r="P2302" s="18">
        <v>4.3360000000000003</v>
      </c>
      <c r="Q2302" s="4">
        <f t="shared" si="234"/>
        <v>2.3632427218080005</v>
      </c>
      <c r="R2302" s="4">
        <f t="shared" si="235"/>
        <v>1.0398267975955202</v>
      </c>
      <c r="S2302" s="16">
        <v>0</v>
      </c>
      <c r="T2302" s="2">
        <f t="shared" si="238"/>
        <v>1.3234159242124803</v>
      </c>
    </row>
    <row r="2303" spans="1:20" x14ac:dyDescent="0.25">
      <c r="A2303" s="22" t="s">
        <v>1100</v>
      </c>
      <c r="B2303" s="5" t="s">
        <v>1235</v>
      </c>
      <c r="C2303" s="5" t="s">
        <v>1236</v>
      </c>
      <c r="D2303" s="5" t="s">
        <v>1350</v>
      </c>
      <c r="E2303" s="5" t="s">
        <v>1351</v>
      </c>
      <c r="F2303" s="8" t="s">
        <v>1615</v>
      </c>
      <c r="G2303" s="5" t="s">
        <v>2568</v>
      </c>
      <c r="H2303" s="5" t="s">
        <v>1402</v>
      </c>
      <c r="I2303" s="5" t="s">
        <v>1137</v>
      </c>
      <c r="J2303" s="5" t="s">
        <v>1138</v>
      </c>
      <c r="K2303" s="5" t="s">
        <v>1346</v>
      </c>
      <c r="L2303" s="5" t="s">
        <v>1395</v>
      </c>
      <c r="M2303" s="15"/>
      <c r="N2303" s="15"/>
      <c r="O2303" s="13">
        <v>0.1</v>
      </c>
      <c r="P2303" s="18">
        <v>0.54200000000000004</v>
      </c>
      <c r="Q2303" s="4">
        <f t="shared" si="234"/>
        <v>0.29540534022600007</v>
      </c>
      <c r="R2303" s="4">
        <f t="shared" si="235"/>
        <v>0.12997834969944003</v>
      </c>
      <c r="S2303" s="16">
        <v>0</v>
      </c>
      <c r="T2303" s="2">
        <f t="shared" si="238"/>
        <v>0.16542699052656004</v>
      </c>
    </row>
    <row r="2304" spans="1:20" x14ac:dyDescent="0.25">
      <c r="A2304" s="22" t="s">
        <v>1100</v>
      </c>
      <c r="B2304" s="5" t="s">
        <v>1235</v>
      </c>
      <c r="C2304" s="5" t="s">
        <v>1236</v>
      </c>
      <c r="D2304" s="5" t="s">
        <v>1350</v>
      </c>
      <c r="E2304" s="5" t="s">
        <v>1351</v>
      </c>
      <c r="F2304" s="8" t="s">
        <v>2569</v>
      </c>
      <c r="G2304" s="5" t="s">
        <v>2567</v>
      </c>
      <c r="H2304" s="5" t="s">
        <v>1402</v>
      </c>
      <c r="I2304" s="5" t="s">
        <v>1145</v>
      </c>
      <c r="J2304" s="5" t="s">
        <v>1146</v>
      </c>
      <c r="K2304" s="5" t="s">
        <v>1350</v>
      </c>
      <c r="L2304" s="5" t="s">
        <v>1351</v>
      </c>
      <c r="M2304" s="15"/>
      <c r="N2304" s="15"/>
      <c r="O2304" s="13">
        <v>0.1</v>
      </c>
      <c r="P2304" s="18">
        <v>0.54200000000000004</v>
      </c>
      <c r="Q2304" s="4">
        <f t="shared" si="234"/>
        <v>0.29540534022600007</v>
      </c>
      <c r="R2304" s="4">
        <f t="shared" si="235"/>
        <v>0.12997834969944003</v>
      </c>
      <c r="S2304" s="16">
        <v>0</v>
      </c>
      <c r="T2304" s="2">
        <f t="shared" si="238"/>
        <v>0.16542699052656004</v>
      </c>
    </row>
    <row r="2305" spans="1:20" x14ac:dyDescent="0.25">
      <c r="A2305" s="22" t="s">
        <v>1101</v>
      </c>
      <c r="B2305" s="5" t="s">
        <v>1175</v>
      </c>
      <c r="C2305" s="5" t="s">
        <v>1176</v>
      </c>
      <c r="D2305" s="5" t="s">
        <v>1359</v>
      </c>
      <c r="E2305" s="5" t="s">
        <v>1360</v>
      </c>
      <c r="F2305" s="8" t="s">
        <v>1929</v>
      </c>
      <c r="G2305" s="5" t="s">
        <v>1930</v>
      </c>
      <c r="H2305" s="5" t="s">
        <v>1393</v>
      </c>
      <c r="I2305" s="5" t="s">
        <v>1175</v>
      </c>
      <c r="J2305" s="5" t="s">
        <v>1176</v>
      </c>
      <c r="K2305" s="5" t="s">
        <v>1359</v>
      </c>
      <c r="L2305" s="5" t="s">
        <v>1394</v>
      </c>
      <c r="M2305" s="5" t="s">
        <v>1336</v>
      </c>
      <c r="N2305" s="5" t="s">
        <v>2588</v>
      </c>
      <c r="O2305" s="13">
        <v>0.11</v>
      </c>
      <c r="P2305" s="18">
        <v>-367.6354</v>
      </c>
      <c r="Q2305" s="4">
        <f t="shared" si="234"/>
        <v>-200.37169818472623</v>
      </c>
      <c r="R2305" s="4"/>
      <c r="S2305" s="4">
        <f>Q2305</f>
        <v>-200.37169818472623</v>
      </c>
      <c r="T2305" s="1"/>
    </row>
    <row r="2306" spans="1:20" x14ac:dyDescent="0.25">
      <c r="A2306" s="22" t="s">
        <v>1101</v>
      </c>
      <c r="B2306" s="5" t="s">
        <v>1175</v>
      </c>
      <c r="C2306" s="5" t="s">
        <v>1176</v>
      </c>
      <c r="D2306" s="5" t="s">
        <v>1359</v>
      </c>
      <c r="E2306" s="5" t="s">
        <v>1360</v>
      </c>
      <c r="F2306" s="8" t="s">
        <v>1929</v>
      </c>
      <c r="G2306" s="5" t="s">
        <v>1930</v>
      </c>
      <c r="H2306" s="5" t="s">
        <v>1393</v>
      </c>
      <c r="I2306" s="5" t="s">
        <v>1177</v>
      </c>
      <c r="J2306" s="5" t="s">
        <v>1178</v>
      </c>
      <c r="K2306" s="5" t="s">
        <v>1336</v>
      </c>
      <c r="L2306" s="5" t="s">
        <v>1352</v>
      </c>
      <c r="M2306" s="15"/>
      <c r="N2306" s="15"/>
      <c r="O2306" s="13">
        <v>0.11</v>
      </c>
      <c r="P2306" s="18">
        <v>-367.6354</v>
      </c>
      <c r="Q2306" s="4">
        <f t="shared" si="234"/>
        <v>-200.37169818472623</v>
      </c>
      <c r="R2306" s="4">
        <f t="shared" si="235"/>
        <v>-88.163547201279542</v>
      </c>
      <c r="S2306" s="16">
        <v>0</v>
      </c>
      <c r="T2306" s="2">
        <f t="shared" ref="T2306:T2332" si="239">Q2306-R2306</f>
        <v>-112.20815098344669</v>
      </c>
    </row>
    <row r="2307" spans="1:20" x14ac:dyDescent="0.25">
      <c r="A2307" s="22" t="s">
        <v>1101</v>
      </c>
      <c r="B2307" s="5" t="s">
        <v>1175</v>
      </c>
      <c r="C2307" s="5" t="s">
        <v>1176</v>
      </c>
      <c r="D2307" s="5" t="s">
        <v>1359</v>
      </c>
      <c r="E2307" s="5" t="s">
        <v>1360</v>
      </c>
      <c r="F2307" s="8" t="s">
        <v>2297</v>
      </c>
      <c r="G2307" s="5" t="s">
        <v>2298</v>
      </c>
      <c r="H2307" s="5" t="s">
        <v>1402</v>
      </c>
      <c r="I2307" s="5" t="s">
        <v>1303</v>
      </c>
      <c r="J2307" s="5" t="s">
        <v>1304</v>
      </c>
      <c r="K2307" s="5" t="s">
        <v>1375</v>
      </c>
      <c r="L2307" s="5" t="s">
        <v>2253</v>
      </c>
      <c r="M2307" s="15"/>
      <c r="N2307" s="15"/>
      <c r="O2307" s="13">
        <v>0.11</v>
      </c>
      <c r="P2307" s="18">
        <v>-367.6354</v>
      </c>
      <c r="Q2307" s="4">
        <f t="shared" si="234"/>
        <v>-200.37169818472623</v>
      </c>
      <c r="R2307" s="4">
        <f t="shared" si="235"/>
        <v>-88.163547201279542</v>
      </c>
      <c r="S2307" s="16">
        <v>0</v>
      </c>
      <c r="T2307" s="2">
        <f t="shared" si="239"/>
        <v>-112.20815098344669</v>
      </c>
    </row>
    <row r="2308" spans="1:20" x14ac:dyDescent="0.25">
      <c r="A2308" s="22" t="s">
        <v>1101</v>
      </c>
      <c r="B2308" s="5" t="s">
        <v>1175</v>
      </c>
      <c r="C2308" s="5" t="s">
        <v>1176</v>
      </c>
      <c r="D2308" s="5" t="s">
        <v>1359</v>
      </c>
      <c r="E2308" s="5" t="s">
        <v>1360</v>
      </c>
      <c r="F2308" s="8" t="s">
        <v>2297</v>
      </c>
      <c r="G2308" s="5" t="s">
        <v>2298</v>
      </c>
      <c r="H2308" s="5" t="s">
        <v>1402</v>
      </c>
      <c r="I2308" s="5" t="s">
        <v>1301</v>
      </c>
      <c r="J2308" s="5" t="s">
        <v>1302</v>
      </c>
      <c r="K2308" s="5" t="s">
        <v>1388</v>
      </c>
      <c r="L2308" s="5" t="s">
        <v>2244</v>
      </c>
      <c r="M2308" s="15"/>
      <c r="N2308" s="15"/>
      <c r="O2308" s="13">
        <v>0.11</v>
      </c>
      <c r="P2308" s="18">
        <v>-367.6354</v>
      </c>
      <c r="Q2308" s="4">
        <f t="shared" si="234"/>
        <v>-200.37169818472623</v>
      </c>
      <c r="R2308" s="4">
        <f t="shared" si="235"/>
        <v>-88.163547201279542</v>
      </c>
      <c r="S2308" s="16">
        <v>0</v>
      </c>
      <c r="T2308" s="2">
        <f t="shared" si="239"/>
        <v>-112.20815098344669</v>
      </c>
    </row>
    <row r="2309" spans="1:20" x14ac:dyDescent="0.25">
      <c r="A2309" s="22" t="s">
        <v>1101</v>
      </c>
      <c r="B2309" s="5" t="s">
        <v>1175</v>
      </c>
      <c r="C2309" s="5" t="s">
        <v>1176</v>
      </c>
      <c r="D2309" s="5" t="s">
        <v>1359</v>
      </c>
      <c r="E2309" s="5" t="s">
        <v>1360</v>
      </c>
      <c r="F2309" s="8" t="s">
        <v>2212</v>
      </c>
      <c r="G2309" s="5" t="s">
        <v>2213</v>
      </c>
      <c r="H2309" s="5" t="s">
        <v>1402</v>
      </c>
      <c r="I2309" s="5" t="s">
        <v>1179</v>
      </c>
      <c r="J2309" s="5" t="s">
        <v>1180</v>
      </c>
      <c r="K2309" s="5" t="s">
        <v>1346</v>
      </c>
      <c r="L2309" s="5" t="s">
        <v>1395</v>
      </c>
      <c r="M2309" s="15"/>
      <c r="N2309" s="15"/>
      <c r="O2309" s="13">
        <v>0.12</v>
      </c>
      <c r="P2309" s="18">
        <v>-401.05679999999995</v>
      </c>
      <c r="Q2309" s="4">
        <f t="shared" ref="Q2309:Q2372" si="240">P2309*$Q$2</f>
        <v>-218.5873071106104</v>
      </c>
      <c r="R2309" s="4">
        <f t="shared" ref="R2309:R2372" si="241">0.44*Q2309</f>
        <v>-96.178415128668576</v>
      </c>
      <c r="S2309" s="16">
        <v>0</v>
      </c>
      <c r="T2309" s="2">
        <f t="shared" si="239"/>
        <v>-122.40889198194182</v>
      </c>
    </row>
    <row r="2310" spans="1:20" x14ac:dyDescent="0.25">
      <c r="A2310" s="22" t="s">
        <v>1101</v>
      </c>
      <c r="B2310" s="5" t="s">
        <v>1175</v>
      </c>
      <c r="C2310" s="5" t="s">
        <v>1176</v>
      </c>
      <c r="D2310" s="5" t="s">
        <v>1359</v>
      </c>
      <c r="E2310" s="5" t="s">
        <v>1360</v>
      </c>
      <c r="F2310" s="8" t="s">
        <v>2266</v>
      </c>
      <c r="G2310" s="5" t="s">
        <v>2267</v>
      </c>
      <c r="H2310" s="5" t="s">
        <v>1402</v>
      </c>
      <c r="I2310" s="5" t="s">
        <v>1307</v>
      </c>
      <c r="J2310" s="5" t="s">
        <v>1330</v>
      </c>
      <c r="K2310" s="5" t="s">
        <v>1383</v>
      </c>
      <c r="L2310" s="5" t="s">
        <v>2268</v>
      </c>
      <c r="M2310" s="15"/>
      <c r="N2310" s="15"/>
      <c r="O2310" s="13">
        <v>0.22</v>
      </c>
      <c r="P2310" s="18">
        <v>-735.27080000000001</v>
      </c>
      <c r="Q2310" s="4">
        <f t="shared" si="240"/>
        <v>-400.74339636945246</v>
      </c>
      <c r="R2310" s="4">
        <f t="shared" si="241"/>
        <v>-176.32709440255908</v>
      </c>
      <c r="S2310" s="16">
        <v>0</v>
      </c>
      <c r="T2310" s="2">
        <f t="shared" si="239"/>
        <v>-224.41630196689337</v>
      </c>
    </row>
    <row r="2311" spans="1:20" x14ac:dyDescent="0.25">
      <c r="A2311" s="22" t="s">
        <v>1101</v>
      </c>
      <c r="B2311" s="5" t="s">
        <v>1175</v>
      </c>
      <c r="C2311" s="5" t="s">
        <v>1176</v>
      </c>
      <c r="D2311" s="5" t="s">
        <v>1359</v>
      </c>
      <c r="E2311" s="5" t="s">
        <v>1360</v>
      </c>
      <c r="F2311" s="8" t="s">
        <v>2269</v>
      </c>
      <c r="G2311" s="5" t="s">
        <v>2570</v>
      </c>
      <c r="H2311" s="5" t="s">
        <v>1402</v>
      </c>
      <c r="I2311" s="5" t="s">
        <v>1177</v>
      </c>
      <c r="J2311" s="5" t="s">
        <v>1178</v>
      </c>
      <c r="K2311" s="5" t="s">
        <v>1336</v>
      </c>
      <c r="L2311" s="5" t="s">
        <v>1352</v>
      </c>
      <c r="M2311" s="15"/>
      <c r="N2311" s="15"/>
      <c r="O2311" s="13">
        <v>0.22</v>
      </c>
      <c r="P2311" s="18">
        <v>-735.27080000000001</v>
      </c>
      <c r="Q2311" s="4">
        <f t="shared" si="240"/>
        <v>-400.74339636945246</v>
      </c>
      <c r="R2311" s="4">
        <f t="shared" si="241"/>
        <v>-176.32709440255908</v>
      </c>
      <c r="S2311" s="16">
        <v>0</v>
      </c>
      <c r="T2311" s="2">
        <f t="shared" si="239"/>
        <v>-224.41630196689337</v>
      </c>
    </row>
    <row r="2312" spans="1:20" x14ac:dyDescent="0.25">
      <c r="A2312" s="22" t="s">
        <v>1102</v>
      </c>
      <c r="B2312" s="5" t="s">
        <v>1157</v>
      </c>
      <c r="C2312" s="5" t="s">
        <v>1158</v>
      </c>
      <c r="D2312" s="5" t="s">
        <v>1357</v>
      </c>
      <c r="E2312" s="5" t="s">
        <v>1358</v>
      </c>
      <c r="F2312" s="8" t="s">
        <v>1535</v>
      </c>
      <c r="G2312" s="5" t="s">
        <v>1536</v>
      </c>
      <c r="H2312" s="5" t="s">
        <v>1393</v>
      </c>
      <c r="I2312" s="5" t="s">
        <v>1157</v>
      </c>
      <c r="J2312" s="5" t="s">
        <v>1158</v>
      </c>
      <c r="K2312" s="5" t="s">
        <v>1357</v>
      </c>
      <c r="L2312" s="5" t="s">
        <v>1433</v>
      </c>
      <c r="M2312" s="15"/>
      <c r="N2312" s="15"/>
      <c r="O2312" s="13">
        <v>0.6</v>
      </c>
      <c r="P2312" s="18">
        <v>-9.7739999999999991</v>
      </c>
      <c r="Q2312" s="4">
        <f t="shared" si="240"/>
        <v>-5.3271066335219999</v>
      </c>
      <c r="R2312" s="4">
        <f t="shared" si="241"/>
        <v>-2.3439269187496801</v>
      </c>
      <c r="S2312" s="16">
        <v>0</v>
      </c>
      <c r="T2312" s="2">
        <f t="shared" si="239"/>
        <v>-2.9831797147723198</v>
      </c>
    </row>
    <row r="2313" spans="1:20" x14ac:dyDescent="0.25">
      <c r="A2313" s="22" t="s">
        <v>1102</v>
      </c>
      <c r="B2313" s="5" t="s">
        <v>1157</v>
      </c>
      <c r="C2313" s="5" t="s">
        <v>1158</v>
      </c>
      <c r="D2313" s="5" t="s">
        <v>1357</v>
      </c>
      <c r="E2313" s="5" t="s">
        <v>1358</v>
      </c>
      <c r="F2313" s="8" t="s">
        <v>1535</v>
      </c>
      <c r="G2313" s="5" t="s">
        <v>1536</v>
      </c>
      <c r="H2313" s="5" t="s">
        <v>1393</v>
      </c>
      <c r="I2313" s="5" t="s">
        <v>1191</v>
      </c>
      <c r="J2313" s="5" t="s">
        <v>1192</v>
      </c>
      <c r="K2313" s="5" t="s">
        <v>1357</v>
      </c>
      <c r="L2313" s="5" t="s">
        <v>1433</v>
      </c>
      <c r="M2313" s="15"/>
      <c r="N2313" s="15"/>
      <c r="O2313" s="13">
        <v>0.4</v>
      </c>
      <c r="P2313" s="18">
        <v>-6.516</v>
      </c>
      <c r="Q2313" s="4">
        <f t="shared" si="240"/>
        <v>-3.5514044223480004</v>
      </c>
      <c r="R2313" s="4">
        <f t="shared" si="241"/>
        <v>-1.5626179458331202</v>
      </c>
      <c r="S2313" s="16">
        <v>0</v>
      </c>
      <c r="T2313" s="2">
        <f t="shared" si="239"/>
        <v>-1.9887864765148802</v>
      </c>
    </row>
    <row r="2314" spans="1:20" x14ac:dyDescent="0.25">
      <c r="A2314" s="22" t="s">
        <v>1103</v>
      </c>
      <c r="B2314" s="5" t="s">
        <v>1143</v>
      </c>
      <c r="C2314" s="5" t="s">
        <v>1144</v>
      </c>
      <c r="D2314" s="5" t="s">
        <v>1348</v>
      </c>
      <c r="E2314" s="5" t="s">
        <v>1349</v>
      </c>
      <c r="F2314" s="8" t="s">
        <v>1655</v>
      </c>
      <c r="G2314" s="5" t="s">
        <v>1656</v>
      </c>
      <c r="H2314" s="5" t="s">
        <v>1393</v>
      </c>
      <c r="I2314" s="5" t="s">
        <v>1143</v>
      </c>
      <c r="J2314" s="5" t="s">
        <v>1144</v>
      </c>
      <c r="K2314" s="5" t="s">
        <v>1348</v>
      </c>
      <c r="L2314" s="5" t="s">
        <v>1407</v>
      </c>
      <c r="M2314" s="15"/>
      <c r="N2314" s="15"/>
      <c r="O2314" s="13">
        <v>1</v>
      </c>
      <c r="P2314" s="18">
        <v>-44.23</v>
      </c>
      <c r="Q2314" s="4">
        <f t="shared" si="240"/>
        <v>-24.106601841690001</v>
      </c>
      <c r="R2314" s="4">
        <f t="shared" si="241"/>
        <v>-10.6069048103436</v>
      </c>
      <c r="S2314" s="16">
        <v>0</v>
      </c>
      <c r="T2314" s="2">
        <f t="shared" si="239"/>
        <v>-13.4996970313464</v>
      </c>
    </row>
    <row r="2315" spans="1:20" x14ac:dyDescent="0.25">
      <c r="A2315" s="22" t="s">
        <v>1104</v>
      </c>
      <c r="B2315" s="5" t="s">
        <v>1147</v>
      </c>
      <c r="C2315" s="5" t="s">
        <v>1148</v>
      </c>
      <c r="D2315" s="5" t="s">
        <v>1336</v>
      </c>
      <c r="E2315" s="5" t="s">
        <v>1352</v>
      </c>
      <c r="F2315" s="8" t="s">
        <v>1653</v>
      </c>
      <c r="G2315" s="5" t="s">
        <v>1654</v>
      </c>
      <c r="H2315" s="5" t="s">
        <v>1393</v>
      </c>
      <c r="I2315" s="5" t="s">
        <v>1147</v>
      </c>
      <c r="J2315" s="5" t="s">
        <v>1148</v>
      </c>
      <c r="K2315" s="5" t="s">
        <v>1336</v>
      </c>
      <c r="L2315" s="5" t="s">
        <v>1352</v>
      </c>
      <c r="M2315" s="15"/>
      <c r="N2315" s="15"/>
      <c r="O2315" s="13">
        <v>0.4</v>
      </c>
      <c r="P2315" s="18">
        <v>-2.0000000000000004E-2</v>
      </c>
      <c r="Q2315" s="4">
        <f t="shared" si="240"/>
        <v>-1.0900566060000004E-2</v>
      </c>
      <c r="R2315" s="4">
        <f t="shared" si="241"/>
        <v>-4.7962490664000016E-3</v>
      </c>
      <c r="S2315" s="16">
        <v>0</v>
      </c>
      <c r="T2315" s="2">
        <f t="shared" si="239"/>
        <v>-6.104316993600002E-3</v>
      </c>
    </row>
    <row r="2316" spans="1:20" x14ac:dyDescent="0.25">
      <c r="A2316" s="22" t="s">
        <v>1104</v>
      </c>
      <c r="B2316" s="5" t="s">
        <v>1147</v>
      </c>
      <c r="C2316" s="5" t="s">
        <v>1148</v>
      </c>
      <c r="D2316" s="5" t="s">
        <v>1336</v>
      </c>
      <c r="E2316" s="5" t="s">
        <v>1352</v>
      </c>
      <c r="F2316" s="8" t="s">
        <v>1653</v>
      </c>
      <c r="G2316" s="5" t="s">
        <v>1654</v>
      </c>
      <c r="H2316" s="5" t="s">
        <v>1393</v>
      </c>
      <c r="I2316" s="5" t="s">
        <v>1171</v>
      </c>
      <c r="J2316" s="5" t="s">
        <v>1172</v>
      </c>
      <c r="K2316" s="5" t="s">
        <v>1336</v>
      </c>
      <c r="L2316" s="5" t="s">
        <v>1352</v>
      </c>
      <c r="M2316" s="15"/>
      <c r="N2316" s="15"/>
      <c r="O2316" s="13">
        <v>0.1</v>
      </c>
      <c r="P2316" s="18">
        <v>-5.000000000000001E-3</v>
      </c>
      <c r="Q2316" s="4">
        <f t="shared" si="240"/>
        <v>-2.7251415150000009E-3</v>
      </c>
      <c r="R2316" s="4">
        <f t="shared" si="241"/>
        <v>-1.1990622666000004E-3</v>
      </c>
      <c r="S2316" s="16">
        <v>0</v>
      </c>
      <c r="T2316" s="2">
        <f t="shared" si="239"/>
        <v>-1.5260792484000005E-3</v>
      </c>
    </row>
    <row r="2317" spans="1:20" x14ac:dyDescent="0.25">
      <c r="A2317" s="22" t="s">
        <v>1104</v>
      </c>
      <c r="B2317" s="5" t="s">
        <v>1147</v>
      </c>
      <c r="C2317" s="5" t="s">
        <v>1148</v>
      </c>
      <c r="D2317" s="5" t="s">
        <v>1336</v>
      </c>
      <c r="E2317" s="5" t="s">
        <v>1352</v>
      </c>
      <c r="F2317" s="8" t="s">
        <v>1653</v>
      </c>
      <c r="G2317" s="5" t="s">
        <v>1654</v>
      </c>
      <c r="H2317" s="5" t="s">
        <v>1393</v>
      </c>
      <c r="I2317" s="5" t="s">
        <v>1217</v>
      </c>
      <c r="J2317" s="5" t="s">
        <v>1218</v>
      </c>
      <c r="K2317" s="5" t="s">
        <v>1336</v>
      </c>
      <c r="L2317" s="5" t="s">
        <v>1352</v>
      </c>
      <c r="M2317" s="15"/>
      <c r="N2317" s="15"/>
      <c r="O2317" s="13">
        <v>0.4</v>
      </c>
      <c r="P2317" s="18">
        <v>-2.0000000000000004E-2</v>
      </c>
      <c r="Q2317" s="4">
        <f t="shared" si="240"/>
        <v>-1.0900566060000004E-2</v>
      </c>
      <c r="R2317" s="4">
        <f t="shared" si="241"/>
        <v>-4.7962490664000016E-3</v>
      </c>
      <c r="S2317" s="16">
        <v>0</v>
      </c>
      <c r="T2317" s="2">
        <f t="shared" si="239"/>
        <v>-6.104316993600002E-3</v>
      </c>
    </row>
    <row r="2318" spans="1:20" x14ac:dyDescent="0.25">
      <c r="A2318" s="22" t="s">
        <v>1104</v>
      </c>
      <c r="B2318" s="5" t="s">
        <v>1147</v>
      </c>
      <c r="C2318" s="5" t="s">
        <v>1148</v>
      </c>
      <c r="D2318" s="5" t="s">
        <v>1336</v>
      </c>
      <c r="E2318" s="5" t="s">
        <v>1352</v>
      </c>
      <c r="F2318" s="8" t="s">
        <v>1982</v>
      </c>
      <c r="G2318" s="5" t="s">
        <v>1983</v>
      </c>
      <c r="H2318" s="5" t="s">
        <v>1402</v>
      </c>
      <c r="I2318" s="5" t="s">
        <v>1205</v>
      </c>
      <c r="J2318" s="5" t="s">
        <v>1206</v>
      </c>
      <c r="K2318" s="5" t="s">
        <v>1363</v>
      </c>
      <c r="L2318" s="5" t="s">
        <v>1407</v>
      </c>
      <c r="M2318" s="15"/>
      <c r="N2318" s="15"/>
      <c r="O2318" s="13">
        <v>0.1</v>
      </c>
      <c r="P2318" s="18">
        <v>-5.000000000000001E-3</v>
      </c>
      <c r="Q2318" s="4">
        <f t="shared" si="240"/>
        <v>-2.7251415150000009E-3</v>
      </c>
      <c r="R2318" s="4">
        <f t="shared" si="241"/>
        <v>-1.1990622666000004E-3</v>
      </c>
      <c r="S2318" s="16">
        <v>0</v>
      </c>
      <c r="T2318" s="2">
        <f t="shared" si="239"/>
        <v>-1.5260792484000005E-3</v>
      </c>
    </row>
    <row r="2319" spans="1:20" x14ac:dyDescent="0.25">
      <c r="A2319" s="22" t="s">
        <v>1105</v>
      </c>
      <c r="B2319" s="5" t="s">
        <v>1147</v>
      </c>
      <c r="C2319" s="5" t="s">
        <v>1148</v>
      </c>
      <c r="D2319" s="5" t="s">
        <v>1336</v>
      </c>
      <c r="E2319" s="5" t="s">
        <v>1352</v>
      </c>
      <c r="F2319" s="8" t="s">
        <v>1653</v>
      </c>
      <c r="G2319" s="5" t="s">
        <v>1654</v>
      </c>
      <c r="H2319" s="5" t="s">
        <v>1393</v>
      </c>
      <c r="I2319" s="5" t="s">
        <v>1147</v>
      </c>
      <c r="J2319" s="5" t="s">
        <v>1148</v>
      </c>
      <c r="K2319" s="5" t="s">
        <v>1336</v>
      </c>
      <c r="L2319" s="5" t="s">
        <v>1352</v>
      </c>
      <c r="M2319" s="15"/>
      <c r="N2319" s="15"/>
      <c r="O2319" s="13">
        <v>0.22500000000000001</v>
      </c>
      <c r="P2319" s="18">
        <v>-6.9750000000000006E-2</v>
      </c>
      <c r="Q2319" s="4">
        <f t="shared" si="240"/>
        <v>-3.8015724134250008E-2</v>
      </c>
      <c r="R2319" s="4">
        <f t="shared" si="241"/>
        <v>-1.6726918619070004E-2</v>
      </c>
      <c r="S2319" s="16">
        <v>0</v>
      </c>
      <c r="T2319" s="2">
        <f t="shared" si="239"/>
        <v>-2.1288805515180004E-2</v>
      </c>
    </row>
    <row r="2320" spans="1:20" x14ac:dyDescent="0.25">
      <c r="A2320" s="22" t="s">
        <v>1105</v>
      </c>
      <c r="B2320" s="5" t="s">
        <v>1147</v>
      </c>
      <c r="C2320" s="5" t="s">
        <v>1148</v>
      </c>
      <c r="D2320" s="5" t="s">
        <v>1336</v>
      </c>
      <c r="E2320" s="5" t="s">
        <v>1352</v>
      </c>
      <c r="F2320" s="8" t="s">
        <v>1653</v>
      </c>
      <c r="G2320" s="5" t="s">
        <v>1654</v>
      </c>
      <c r="H2320" s="5" t="s">
        <v>1393</v>
      </c>
      <c r="I2320" s="5" t="s">
        <v>1217</v>
      </c>
      <c r="J2320" s="5" t="s">
        <v>1218</v>
      </c>
      <c r="K2320" s="5" t="s">
        <v>1336</v>
      </c>
      <c r="L2320" s="5" t="s">
        <v>1352</v>
      </c>
      <c r="M2320" s="15"/>
      <c r="N2320" s="15"/>
      <c r="O2320" s="13">
        <v>0.22500000000000001</v>
      </c>
      <c r="P2320" s="18">
        <v>-6.9750000000000006E-2</v>
      </c>
      <c r="Q2320" s="4">
        <f t="shared" si="240"/>
        <v>-3.8015724134250008E-2</v>
      </c>
      <c r="R2320" s="4">
        <f t="shared" si="241"/>
        <v>-1.6726918619070004E-2</v>
      </c>
      <c r="S2320" s="16">
        <v>0</v>
      </c>
      <c r="T2320" s="2">
        <f t="shared" si="239"/>
        <v>-2.1288805515180004E-2</v>
      </c>
    </row>
    <row r="2321" spans="1:20" x14ac:dyDescent="0.25">
      <c r="A2321" s="22" t="s">
        <v>1105</v>
      </c>
      <c r="B2321" s="5" t="s">
        <v>1147</v>
      </c>
      <c r="C2321" s="5" t="s">
        <v>1148</v>
      </c>
      <c r="D2321" s="5" t="s">
        <v>1336</v>
      </c>
      <c r="E2321" s="5" t="s">
        <v>1352</v>
      </c>
      <c r="F2321" s="8" t="s">
        <v>1982</v>
      </c>
      <c r="G2321" s="5" t="s">
        <v>1983</v>
      </c>
      <c r="H2321" s="5" t="s">
        <v>1402</v>
      </c>
      <c r="I2321" s="5" t="s">
        <v>1205</v>
      </c>
      <c r="J2321" s="5" t="s">
        <v>1206</v>
      </c>
      <c r="K2321" s="5" t="s">
        <v>1363</v>
      </c>
      <c r="L2321" s="5" t="s">
        <v>1407</v>
      </c>
      <c r="M2321" s="15"/>
      <c r="N2321" s="15"/>
      <c r="O2321" s="13">
        <v>0.1</v>
      </c>
      <c r="P2321" s="18">
        <v>-3.1E-2</v>
      </c>
      <c r="Q2321" s="4">
        <f t="shared" si="240"/>
        <v>-1.6895877393000001E-2</v>
      </c>
      <c r="R2321" s="4">
        <f t="shared" si="241"/>
        <v>-7.4341860529200006E-3</v>
      </c>
      <c r="S2321" s="16">
        <v>0</v>
      </c>
      <c r="T2321" s="2">
        <f t="shared" si="239"/>
        <v>-9.4616913400800001E-3</v>
      </c>
    </row>
    <row r="2322" spans="1:20" x14ac:dyDescent="0.25">
      <c r="A2322" s="22" t="s">
        <v>1105</v>
      </c>
      <c r="B2322" s="5" t="s">
        <v>1147</v>
      </c>
      <c r="C2322" s="5" t="s">
        <v>1148</v>
      </c>
      <c r="D2322" s="5" t="s">
        <v>1336</v>
      </c>
      <c r="E2322" s="5" t="s">
        <v>1352</v>
      </c>
      <c r="F2322" s="8" t="s">
        <v>1681</v>
      </c>
      <c r="G2322" s="5" t="s">
        <v>1682</v>
      </c>
      <c r="H2322" s="5" t="s">
        <v>1402</v>
      </c>
      <c r="I2322" s="5" t="s">
        <v>1147</v>
      </c>
      <c r="J2322" s="5" t="s">
        <v>1148</v>
      </c>
      <c r="K2322" s="5" t="s">
        <v>1336</v>
      </c>
      <c r="L2322" s="5" t="s">
        <v>1352</v>
      </c>
      <c r="M2322" s="15"/>
      <c r="N2322" s="15"/>
      <c r="O2322" s="13">
        <v>0.22500000000000001</v>
      </c>
      <c r="P2322" s="18">
        <v>-6.9750000000000006E-2</v>
      </c>
      <c r="Q2322" s="4">
        <f t="shared" si="240"/>
        <v>-3.8015724134250008E-2</v>
      </c>
      <c r="R2322" s="4">
        <f t="shared" si="241"/>
        <v>-1.6726918619070004E-2</v>
      </c>
      <c r="S2322" s="16">
        <v>0</v>
      </c>
      <c r="T2322" s="2">
        <f t="shared" si="239"/>
        <v>-2.1288805515180004E-2</v>
      </c>
    </row>
    <row r="2323" spans="1:20" x14ac:dyDescent="0.25">
      <c r="A2323" s="22" t="s">
        <v>1105</v>
      </c>
      <c r="B2323" s="5" t="s">
        <v>1147</v>
      </c>
      <c r="C2323" s="5" t="s">
        <v>1148</v>
      </c>
      <c r="D2323" s="5" t="s">
        <v>1336</v>
      </c>
      <c r="E2323" s="5" t="s">
        <v>1352</v>
      </c>
      <c r="F2323" s="8" t="s">
        <v>1681</v>
      </c>
      <c r="G2323" s="5" t="s">
        <v>1682</v>
      </c>
      <c r="H2323" s="5" t="s">
        <v>1402</v>
      </c>
      <c r="I2323" s="5" t="s">
        <v>1217</v>
      </c>
      <c r="J2323" s="5" t="s">
        <v>1218</v>
      </c>
      <c r="K2323" s="5" t="s">
        <v>1336</v>
      </c>
      <c r="L2323" s="5" t="s">
        <v>1352</v>
      </c>
      <c r="M2323" s="15"/>
      <c r="N2323" s="15"/>
      <c r="O2323" s="13">
        <v>0.22500000000000001</v>
      </c>
      <c r="P2323" s="18">
        <v>-6.9750000000000006E-2</v>
      </c>
      <c r="Q2323" s="4">
        <f t="shared" si="240"/>
        <v>-3.8015724134250008E-2</v>
      </c>
      <c r="R2323" s="4">
        <f t="shared" si="241"/>
        <v>-1.6726918619070004E-2</v>
      </c>
      <c r="S2323" s="16">
        <v>0</v>
      </c>
      <c r="T2323" s="2">
        <f t="shared" si="239"/>
        <v>-2.1288805515180004E-2</v>
      </c>
    </row>
    <row r="2324" spans="1:20" x14ac:dyDescent="0.25">
      <c r="A2324" s="22" t="s">
        <v>1106</v>
      </c>
      <c r="B2324" s="5" t="s">
        <v>1163</v>
      </c>
      <c r="C2324" s="5" t="s">
        <v>1164</v>
      </c>
      <c r="D2324" s="5" t="s">
        <v>1348</v>
      </c>
      <c r="E2324" s="5" t="s">
        <v>1349</v>
      </c>
      <c r="F2324" s="8" t="s">
        <v>1843</v>
      </c>
      <c r="G2324" s="5" t="s">
        <v>1844</v>
      </c>
      <c r="H2324" s="5" t="s">
        <v>1393</v>
      </c>
      <c r="I2324" s="5" t="s">
        <v>1163</v>
      </c>
      <c r="J2324" s="5" t="s">
        <v>1164</v>
      </c>
      <c r="K2324" s="5" t="s">
        <v>1348</v>
      </c>
      <c r="L2324" s="5" t="s">
        <v>1407</v>
      </c>
      <c r="M2324" s="15"/>
      <c r="N2324" s="15"/>
      <c r="O2324" s="13">
        <v>1</v>
      </c>
      <c r="P2324" s="18">
        <v>-250.71</v>
      </c>
      <c r="Q2324" s="4">
        <f t="shared" si="240"/>
        <v>-136.64404584513002</v>
      </c>
      <c r="R2324" s="4">
        <f t="shared" si="241"/>
        <v>-60.123380171857214</v>
      </c>
      <c r="S2324" s="16">
        <v>0</v>
      </c>
      <c r="T2324" s="2">
        <f t="shared" si="239"/>
        <v>-76.520665673272816</v>
      </c>
    </row>
    <row r="2325" spans="1:20" x14ac:dyDescent="0.25">
      <c r="A2325" s="22" t="s">
        <v>1107</v>
      </c>
      <c r="B2325" s="5" t="s">
        <v>1161</v>
      </c>
      <c r="C2325" s="5" t="s">
        <v>1162</v>
      </c>
      <c r="D2325" s="5" t="s">
        <v>1348</v>
      </c>
      <c r="E2325" s="5" t="s">
        <v>1349</v>
      </c>
      <c r="F2325" s="8" t="s">
        <v>1436</v>
      </c>
      <c r="G2325" s="5" t="s">
        <v>1437</v>
      </c>
      <c r="H2325" s="5" t="s">
        <v>1393</v>
      </c>
      <c r="I2325" s="5" t="s">
        <v>1161</v>
      </c>
      <c r="J2325" s="5" t="s">
        <v>1162</v>
      </c>
      <c r="K2325" s="5" t="s">
        <v>1348</v>
      </c>
      <c r="L2325" s="5" t="s">
        <v>1407</v>
      </c>
      <c r="M2325" s="15"/>
      <c r="N2325" s="15"/>
      <c r="O2325" s="13">
        <v>1</v>
      </c>
      <c r="P2325" s="18">
        <v>-4579.99</v>
      </c>
      <c r="Q2325" s="4">
        <f t="shared" si="240"/>
        <v>-2496.2241774569702</v>
      </c>
      <c r="R2325" s="4">
        <f t="shared" si="241"/>
        <v>-1098.3386380810668</v>
      </c>
      <c r="S2325" s="16">
        <v>0</v>
      </c>
      <c r="T2325" s="2">
        <f t="shared" si="239"/>
        <v>-1397.8855393759034</v>
      </c>
    </row>
    <row r="2326" spans="1:20" x14ac:dyDescent="0.25">
      <c r="A2326" s="22" t="s">
        <v>1108</v>
      </c>
      <c r="B2326" s="5" t="s">
        <v>1275</v>
      </c>
      <c r="C2326" s="5" t="s">
        <v>1341</v>
      </c>
      <c r="D2326" s="5" t="s">
        <v>1375</v>
      </c>
      <c r="E2326" s="5" t="s">
        <v>2253</v>
      </c>
      <c r="F2326" s="8" t="s">
        <v>2052</v>
      </c>
      <c r="G2326" s="5" t="s">
        <v>2053</v>
      </c>
      <c r="H2326" s="5" t="s">
        <v>1393</v>
      </c>
      <c r="I2326" s="5" t="s">
        <v>1275</v>
      </c>
      <c r="J2326" s="5" t="s">
        <v>1276</v>
      </c>
      <c r="K2326" s="5" t="s">
        <v>1375</v>
      </c>
      <c r="L2326" s="5" t="s">
        <v>2253</v>
      </c>
      <c r="M2326" s="15"/>
      <c r="N2326" s="15"/>
      <c r="O2326" s="13">
        <v>1</v>
      </c>
      <c r="P2326" s="18">
        <v>1519.8100000000002</v>
      </c>
      <c r="Q2326" s="4">
        <f t="shared" si="240"/>
        <v>828.33946518243022</v>
      </c>
      <c r="R2326" s="4">
        <f t="shared" si="241"/>
        <v>364.46936468026928</v>
      </c>
      <c r="S2326" s="16">
        <v>0</v>
      </c>
      <c r="T2326" s="2">
        <f t="shared" si="239"/>
        <v>463.87010050216094</v>
      </c>
    </row>
    <row r="2327" spans="1:20" x14ac:dyDescent="0.25">
      <c r="A2327" s="22" t="s">
        <v>1109</v>
      </c>
      <c r="B2327" s="5" t="s">
        <v>1153</v>
      </c>
      <c r="C2327" s="5" t="s">
        <v>1154</v>
      </c>
      <c r="D2327" s="5" t="s">
        <v>1348</v>
      </c>
      <c r="E2327" s="5" t="s">
        <v>1349</v>
      </c>
      <c r="F2327" s="8" t="s">
        <v>1425</v>
      </c>
      <c r="G2327" s="5" t="s">
        <v>1426</v>
      </c>
      <c r="H2327" s="5" t="s">
        <v>1393</v>
      </c>
      <c r="I2327" s="5" t="s">
        <v>1153</v>
      </c>
      <c r="J2327" s="5" t="s">
        <v>1154</v>
      </c>
      <c r="K2327" s="5" t="s">
        <v>1348</v>
      </c>
      <c r="L2327" s="5" t="s">
        <v>1407</v>
      </c>
      <c r="M2327" s="15"/>
      <c r="N2327" s="15"/>
      <c r="O2327" s="13">
        <v>1</v>
      </c>
      <c r="P2327" s="18">
        <v>0.01</v>
      </c>
      <c r="Q2327" s="4">
        <f t="shared" si="240"/>
        <v>5.450283030000001E-3</v>
      </c>
      <c r="R2327" s="4">
        <f t="shared" si="241"/>
        <v>2.3981245332000004E-3</v>
      </c>
      <c r="S2327" s="16">
        <v>0</v>
      </c>
      <c r="T2327" s="2">
        <f t="shared" si="239"/>
        <v>3.0521584968000006E-3</v>
      </c>
    </row>
    <row r="2328" spans="1:20" x14ac:dyDescent="0.25">
      <c r="A2328" s="22" t="s">
        <v>1110</v>
      </c>
      <c r="B2328" s="5" t="s">
        <v>1143</v>
      </c>
      <c r="C2328" s="5" t="s">
        <v>1144</v>
      </c>
      <c r="D2328" s="5" t="s">
        <v>1348</v>
      </c>
      <c r="E2328" s="5" t="s">
        <v>1349</v>
      </c>
      <c r="F2328" s="8" t="s">
        <v>1591</v>
      </c>
      <c r="G2328" s="5" t="s">
        <v>1592</v>
      </c>
      <c r="H2328" s="5" t="s">
        <v>1393</v>
      </c>
      <c r="I2328" s="5" t="s">
        <v>1143</v>
      </c>
      <c r="J2328" s="5" t="s">
        <v>1144</v>
      </c>
      <c r="K2328" s="5" t="s">
        <v>1348</v>
      </c>
      <c r="L2328" s="5" t="s">
        <v>1407</v>
      </c>
      <c r="M2328" s="15"/>
      <c r="N2328" s="15"/>
      <c r="O2328" s="13">
        <v>0.5</v>
      </c>
      <c r="P2328" s="18">
        <v>4.9999999999954525E-3</v>
      </c>
      <c r="Q2328" s="4">
        <f t="shared" si="240"/>
        <v>2.7251415149975216E-3</v>
      </c>
      <c r="R2328" s="4">
        <f t="shared" si="241"/>
        <v>1.1990622665989095E-3</v>
      </c>
      <c r="S2328" s="16">
        <v>0</v>
      </c>
      <c r="T2328" s="2">
        <f t="shared" si="239"/>
        <v>1.5260792483986121E-3</v>
      </c>
    </row>
    <row r="2329" spans="1:20" x14ac:dyDescent="0.25">
      <c r="A2329" s="22" t="s">
        <v>1110</v>
      </c>
      <c r="B2329" s="5" t="s">
        <v>1143</v>
      </c>
      <c r="C2329" s="5" t="s">
        <v>1144</v>
      </c>
      <c r="D2329" s="5" t="s">
        <v>1348</v>
      </c>
      <c r="E2329" s="5" t="s">
        <v>1349</v>
      </c>
      <c r="F2329" s="8" t="s">
        <v>2465</v>
      </c>
      <c r="G2329" s="5" t="s">
        <v>2466</v>
      </c>
      <c r="H2329" s="5" t="s">
        <v>1402</v>
      </c>
      <c r="I2329" s="5" t="s">
        <v>1139</v>
      </c>
      <c r="J2329" s="5" t="s">
        <v>1140</v>
      </c>
      <c r="K2329" s="5" t="s">
        <v>1353</v>
      </c>
      <c r="L2329" s="5" t="s">
        <v>1399</v>
      </c>
      <c r="M2329" s="15"/>
      <c r="N2329" s="15"/>
      <c r="O2329" s="13">
        <v>0.5</v>
      </c>
      <c r="P2329" s="18">
        <v>4.9999999999954525E-3</v>
      </c>
      <c r="Q2329" s="4">
        <f t="shared" si="240"/>
        <v>2.7251415149975216E-3</v>
      </c>
      <c r="R2329" s="4">
        <f t="shared" si="241"/>
        <v>1.1990622665989095E-3</v>
      </c>
      <c r="S2329" s="16">
        <v>0</v>
      </c>
      <c r="T2329" s="2">
        <f t="shared" si="239"/>
        <v>1.5260792483986121E-3</v>
      </c>
    </row>
    <row r="2330" spans="1:20" x14ac:dyDescent="0.25">
      <c r="A2330" s="22" t="s">
        <v>1111</v>
      </c>
      <c r="B2330" s="5" t="s">
        <v>1253</v>
      </c>
      <c r="C2330" s="5" t="s">
        <v>1254</v>
      </c>
      <c r="D2330" s="5" t="s">
        <v>1253</v>
      </c>
      <c r="E2330" s="5" t="s">
        <v>1371</v>
      </c>
      <c r="F2330" s="8" t="s">
        <v>1906</v>
      </c>
      <c r="G2330" s="5" t="s">
        <v>1907</v>
      </c>
      <c r="H2330" s="5" t="s">
        <v>1393</v>
      </c>
      <c r="I2330" s="5" t="s">
        <v>1253</v>
      </c>
      <c r="J2330" s="5" t="s">
        <v>1254</v>
      </c>
      <c r="K2330" s="5" t="s">
        <v>1253</v>
      </c>
      <c r="L2330" s="5" t="s">
        <v>1254</v>
      </c>
      <c r="M2330" s="15"/>
      <c r="N2330" s="15"/>
      <c r="O2330" s="13">
        <v>1</v>
      </c>
      <c r="P2330" s="18">
        <v>-692.92</v>
      </c>
      <c r="Q2330" s="4">
        <f t="shared" si="240"/>
        <v>-377.66101171476004</v>
      </c>
      <c r="R2330" s="4">
        <f t="shared" si="241"/>
        <v>-166.17084515449443</v>
      </c>
      <c r="S2330" s="16">
        <v>0</v>
      </c>
      <c r="T2330" s="2">
        <f t="shared" si="239"/>
        <v>-211.49016656026561</v>
      </c>
    </row>
    <row r="2331" spans="1:20" x14ac:dyDescent="0.25">
      <c r="A2331" s="22" t="s">
        <v>1111</v>
      </c>
      <c r="B2331" s="5" t="s">
        <v>1253</v>
      </c>
      <c r="C2331" s="5" t="s">
        <v>1254</v>
      </c>
      <c r="D2331" s="5" t="s">
        <v>1253</v>
      </c>
      <c r="E2331" s="5" t="s">
        <v>1371</v>
      </c>
      <c r="F2331" s="8" t="s">
        <v>2571</v>
      </c>
      <c r="G2331" s="5" t="s">
        <v>2572</v>
      </c>
      <c r="H2331" s="5" t="s">
        <v>1910</v>
      </c>
      <c r="I2331" s="5" t="s">
        <v>1303</v>
      </c>
      <c r="J2331" s="5" t="s">
        <v>1304</v>
      </c>
      <c r="K2331" s="5" t="s">
        <v>1375</v>
      </c>
      <c r="L2331" s="5" t="s">
        <v>2253</v>
      </c>
      <c r="M2331" s="15"/>
      <c r="N2331" s="15"/>
      <c r="O2331" s="13">
        <v>0</v>
      </c>
      <c r="P2331" s="18">
        <v>0</v>
      </c>
      <c r="Q2331" s="4">
        <f t="shared" si="240"/>
        <v>0</v>
      </c>
      <c r="R2331" s="4">
        <f t="shared" si="241"/>
        <v>0</v>
      </c>
      <c r="S2331" s="16">
        <v>0</v>
      </c>
      <c r="T2331" s="2">
        <f t="shared" si="239"/>
        <v>0</v>
      </c>
    </row>
    <row r="2332" spans="1:20" x14ac:dyDescent="0.25">
      <c r="A2332" s="22" t="s">
        <v>1112</v>
      </c>
      <c r="B2332" s="5" t="s">
        <v>1163</v>
      </c>
      <c r="C2332" s="5" t="s">
        <v>1164</v>
      </c>
      <c r="D2332" s="5" t="s">
        <v>1348</v>
      </c>
      <c r="E2332" s="5" t="s">
        <v>1349</v>
      </c>
      <c r="F2332" s="8" t="s">
        <v>2078</v>
      </c>
      <c r="G2332" s="5" t="s">
        <v>2079</v>
      </c>
      <c r="H2332" s="5" t="s">
        <v>1393</v>
      </c>
      <c r="I2332" s="5" t="s">
        <v>1163</v>
      </c>
      <c r="J2332" s="5" t="s">
        <v>1164</v>
      </c>
      <c r="K2332" s="5" t="s">
        <v>1348</v>
      </c>
      <c r="L2332" s="5" t="s">
        <v>1407</v>
      </c>
      <c r="M2332" s="15"/>
      <c r="N2332" s="15"/>
      <c r="O2332" s="13">
        <v>0.25</v>
      </c>
      <c r="P2332" s="18">
        <v>-12.664999999999999</v>
      </c>
      <c r="Q2332" s="4">
        <f t="shared" si="240"/>
        <v>-6.9027834574950004</v>
      </c>
      <c r="R2332" s="4">
        <f t="shared" si="241"/>
        <v>-3.0372247212978003</v>
      </c>
      <c r="S2332" s="16">
        <v>0</v>
      </c>
      <c r="T2332" s="2">
        <f t="shared" si="239"/>
        <v>-3.8655587361972001</v>
      </c>
    </row>
    <row r="2333" spans="1:20" x14ac:dyDescent="0.25">
      <c r="A2333" s="22" t="s">
        <v>1112</v>
      </c>
      <c r="B2333" s="5" t="s">
        <v>1163</v>
      </c>
      <c r="C2333" s="5" t="s">
        <v>1164</v>
      </c>
      <c r="D2333" s="5" t="s">
        <v>1348</v>
      </c>
      <c r="E2333" s="5" t="s">
        <v>1349</v>
      </c>
      <c r="F2333" s="8" t="s">
        <v>2078</v>
      </c>
      <c r="G2333" s="5" t="s">
        <v>2079</v>
      </c>
      <c r="H2333" s="5" t="s">
        <v>1393</v>
      </c>
      <c r="I2333" s="5" t="s">
        <v>1197</v>
      </c>
      <c r="J2333" s="5" t="s">
        <v>1198</v>
      </c>
      <c r="K2333" s="5" t="s">
        <v>1359</v>
      </c>
      <c r="L2333" s="5" t="s">
        <v>1394</v>
      </c>
      <c r="M2333" s="5" t="s">
        <v>1348</v>
      </c>
      <c r="N2333" s="5" t="s">
        <v>2589</v>
      </c>
      <c r="O2333" s="13">
        <v>0.25</v>
      </c>
      <c r="P2333" s="18">
        <v>-12.664999999999999</v>
      </c>
      <c r="Q2333" s="4">
        <f t="shared" si="240"/>
        <v>-6.9027834574950004</v>
      </c>
      <c r="R2333" s="4"/>
      <c r="S2333" s="4">
        <f>Q2333</f>
        <v>-6.9027834574950004</v>
      </c>
      <c r="T2333" s="1"/>
    </row>
    <row r="2334" spans="1:20" x14ac:dyDescent="0.25">
      <c r="A2334" s="22" t="s">
        <v>1112</v>
      </c>
      <c r="B2334" s="5" t="s">
        <v>1163</v>
      </c>
      <c r="C2334" s="5" t="s">
        <v>1164</v>
      </c>
      <c r="D2334" s="5" t="s">
        <v>1348</v>
      </c>
      <c r="E2334" s="5" t="s">
        <v>1349</v>
      </c>
      <c r="F2334" s="8" t="s">
        <v>2573</v>
      </c>
      <c r="G2334" s="5" t="s">
        <v>1558</v>
      </c>
      <c r="H2334" s="5" t="s">
        <v>1402</v>
      </c>
      <c r="I2334" s="5" t="s">
        <v>1163</v>
      </c>
      <c r="J2334" s="5" t="s">
        <v>1164</v>
      </c>
      <c r="K2334" s="5" t="s">
        <v>1348</v>
      </c>
      <c r="L2334" s="5" t="s">
        <v>1407</v>
      </c>
      <c r="M2334" s="15"/>
      <c r="N2334" s="15"/>
      <c r="O2334" s="13">
        <v>0.25</v>
      </c>
      <c r="P2334" s="18">
        <v>-12.664999999999999</v>
      </c>
      <c r="Q2334" s="4">
        <f t="shared" si="240"/>
        <v>-6.9027834574950004</v>
      </c>
      <c r="R2334" s="4">
        <f t="shared" si="241"/>
        <v>-3.0372247212978003</v>
      </c>
      <c r="S2334" s="16">
        <v>0</v>
      </c>
      <c r="T2334" s="2">
        <f>Q2334-R2334</f>
        <v>-3.8655587361972001</v>
      </c>
    </row>
    <row r="2335" spans="1:20" x14ac:dyDescent="0.25">
      <c r="A2335" s="22" t="s">
        <v>1112</v>
      </c>
      <c r="B2335" s="5" t="s">
        <v>1163</v>
      </c>
      <c r="C2335" s="5" t="s">
        <v>1164</v>
      </c>
      <c r="D2335" s="5" t="s">
        <v>1348</v>
      </c>
      <c r="E2335" s="5" t="s">
        <v>1349</v>
      </c>
      <c r="F2335" s="8" t="s">
        <v>2573</v>
      </c>
      <c r="G2335" s="5" t="s">
        <v>1558</v>
      </c>
      <c r="H2335" s="5" t="s">
        <v>1402</v>
      </c>
      <c r="I2335" s="5" t="s">
        <v>1197</v>
      </c>
      <c r="J2335" s="5" t="s">
        <v>1198</v>
      </c>
      <c r="K2335" s="5" t="s">
        <v>1359</v>
      </c>
      <c r="L2335" s="5" t="s">
        <v>1394</v>
      </c>
      <c r="M2335" s="5" t="s">
        <v>1348</v>
      </c>
      <c r="N2335" s="5" t="s">
        <v>2589</v>
      </c>
      <c r="O2335" s="13">
        <v>0.25</v>
      </c>
      <c r="P2335" s="18">
        <v>-12.664999999999999</v>
      </c>
      <c r="Q2335" s="4">
        <f t="shared" si="240"/>
        <v>-6.9027834574950004</v>
      </c>
      <c r="R2335" s="4"/>
      <c r="S2335" s="4">
        <f>Q2335</f>
        <v>-6.9027834574950004</v>
      </c>
      <c r="T2335" s="1"/>
    </row>
    <row r="2336" spans="1:20" x14ac:dyDescent="0.25">
      <c r="A2336" s="22" t="s">
        <v>1113</v>
      </c>
      <c r="B2336" s="5" t="s">
        <v>1147</v>
      </c>
      <c r="C2336" s="5" t="s">
        <v>1148</v>
      </c>
      <c r="D2336" s="5" t="s">
        <v>1336</v>
      </c>
      <c r="E2336" s="5" t="s">
        <v>1352</v>
      </c>
      <c r="F2336" s="8" t="s">
        <v>1681</v>
      </c>
      <c r="G2336" s="5" t="s">
        <v>1682</v>
      </c>
      <c r="H2336" s="5" t="s">
        <v>1393</v>
      </c>
      <c r="I2336" s="5" t="s">
        <v>1147</v>
      </c>
      <c r="J2336" s="5" t="s">
        <v>1148</v>
      </c>
      <c r="K2336" s="5" t="s">
        <v>1336</v>
      </c>
      <c r="L2336" s="5" t="s">
        <v>1352</v>
      </c>
      <c r="M2336" s="15"/>
      <c r="N2336" s="15"/>
      <c r="O2336" s="13">
        <v>0.5</v>
      </c>
      <c r="P2336" s="18">
        <v>-1.4999999999999999E-2</v>
      </c>
      <c r="Q2336" s="4">
        <f t="shared" si="240"/>
        <v>-8.1754245450000006E-3</v>
      </c>
      <c r="R2336" s="4">
        <f t="shared" si="241"/>
        <v>-3.5971867998000001E-3</v>
      </c>
      <c r="S2336" s="16">
        <v>0</v>
      </c>
      <c r="T2336" s="2">
        <f t="shared" ref="T2336:T2340" si="242">Q2336-R2336</f>
        <v>-4.5782377452000004E-3</v>
      </c>
    </row>
    <row r="2337" spans="1:20" x14ac:dyDescent="0.25">
      <c r="A2337" s="22" t="s">
        <v>1113</v>
      </c>
      <c r="B2337" s="5" t="s">
        <v>1147</v>
      </c>
      <c r="C2337" s="5" t="s">
        <v>1148</v>
      </c>
      <c r="D2337" s="5" t="s">
        <v>1336</v>
      </c>
      <c r="E2337" s="5" t="s">
        <v>1352</v>
      </c>
      <c r="F2337" s="8" t="s">
        <v>1681</v>
      </c>
      <c r="G2337" s="5" t="s">
        <v>1682</v>
      </c>
      <c r="H2337" s="5" t="s">
        <v>1393</v>
      </c>
      <c r="I2337" s="5" t="s">
        <v>1217</v>
      </c>
      <c r="J2337" s="5" t="s">
        <v>1218</v>
      </c>
      <c r="K2337" s="5" t="s">
        <v>1336</v>
      </c>
      <c r="L2337" s="5" t="s">
        <v>1352</v>
      </c>
      <c r="M2337" s="15"/>
      <c r="N2337" s="15"/>
      <c r="O2337" s="13">
        <v>0.5</v>
      </c>
      <c r="P2337" s="18">
        <v>-1.4999999999999999E-2</v>
      </c>
      <c r="Q2337" s="4">
        <f t="shared" si="240"/>
        <v>-8.1754245450000006E-3</v>
      </c>
      <c r="R2337" s="4">
        <f t="shared" si="241"/>
        <v>-3.5971867998000001E-3</v>
      </c>
      <c r="S2337" s="16">
        <v>0</v>
      </c>
      <c r="T2337" s="2">
        <f t="shared" si="242"/>
        <v>-4.5782377452000004E-3</v>
      </c>
    </row>
    <row r="2338" spans="1:20" x14ac:dyDescent="0.25">
      <c r="A2338" s="22" t="s">
        <v>1114</v>
      </c>
      <c r="B2338" s="5" t="s">
        <v>1145</v>
      </c>
      <c r="C2338" s="5" t="s">
        <v>1146</v>
      </c>
      <c r="D2338" s="5" t="s">
        <v>1350</v>
      </c>
      <c r="E2338" s="5" t="s">
        <v>1351</v>
      </c>
      <c r="F2338" s="8" t="s">
        <v>2446</v>
      </c>
      <c r="G2338" s="5" t="s">
        <v>2447</v>
      </c>
      <c r="H2338" s="5" t="s">
        <v>1393</v>
      </c>
      <c r="I2338" s="5" t="s">
        <v>1145</v>
      </c>
      <c r="J2338" s="5" t="s">
        <v>1146</v>
      </c>
      <c r="K2338" s="5" t="s">
        <v>1350</v>
      </c>
      <c r="L2338" s="5" t="s">
        <v>1351</v>
      </c>
      <c r="M2338" s="15"/>
      <c r="N2338" s="15"/>
      <c r="O2338" s="13">
        <v>1</v>
      </c>
      <c r="P2338" s="18">
        <v>-0.01</v>
      </c>
      <c r="Q2338" s="4">
        <f t="shared" si="240"/>
        <v>-5.450283030000001E-3</v>
      </c>
      <c r="R2338" s="4">
        <f t="shared" si="241"/>
        <v>-2.3981245332000004E-3</v>
      </c>
      <c r="S2338" s="16">
        <v>0</v>
      </c>
      <c r="T2338" s="2">
        <f t="shared" si="242"/>
        <v>-3.0521584968000006E-3</v>
      </c>
    </row>
    <row r="2339" spans="1:20" x14ac:dyDescent="0.25">
      <c r="A2339" s="22" t="s">
        <v>1115</v>
      </c>
      <c r="B2339" s="5" t="s">
        <v>1143</v>
      </c>
      <c r="C2339" s="5" t="s">
        <v>1144</v>
      </c>
      <c r="D2339" s="5" t="s">
        <v>1348</v>
      </c>
      <c r="E2339" s="5" t="s">
        <v>1349</v>
      </c>
      <c r="F2339" s="8" t="s">
        <v>1591</v>
      </c>
      <c r="G2339" s="5" t="s">
        <v>1592</v>
      </c>
      <c r="H2339" s="5" t="s">
        <v>1393</v>
      </c>
      <c r="I2339" s="5" t="s">
        <v>1143</v>
      </c>
      <c r="J2339" s="5" t="s">
        <v>1144</v>
      </c>
      <c r="K2339" s="5" t="s">
        <v>1348</v>
      </c>
      <c r="L2339" s="5" t="s">
        <v>1407</v>
      </c>
      <c r="M2339" s="15"/>
      <c r="N2339" s="15"/>
      <c r="O2339" s="13">
        <v>1</v>
      </c>
      <c r="P2339" s="18">
        <v>1439.19</v>
      </c>
      <c r="Q2339" s="4">
        <f t="shared" si="240"/>
        <v>784.39928339457015</v>
      </c>
      <c r="R2339" s="4">
        <f t="shared" si="241"/>
        <v>345.13568469361087</v>
      </c>
      <c r="S2339" s="16">
        <v>0</v>
      </c>
      <c r="T2339" s="2">
        <f t="shared" si="242"/>
        <v>439.26359870095928</v>
      </c>
    </row>
    <row r="2340" spans="1:20" x14ac:dyDescent="0.25">
      <c r="A2340" s="22" t="s">
        <v>1116</v>
      </c>
      <c r="B2340" s="5" t="s">
        <v>1175</v>
      </c>
      <c r="C2340" s="5" t="s">
        <v>1176</v>
      </c>
      <c r="D2340" s="5" t="s">
        <v>1359</v>
      </c>
      <c r="E2340" s="5" t="s">
        <v>1360</v>
      </c>
      <c r="F2340" s="8" t="s">
        <v>1835</v>
      </c>
      <c r="G2340" s="5" t="s">
        <v>1836</v>
      </c>
      <c r="H2340" s="5" t="s">
        <v>1393</v>
      </c>
      <c r="I2340" s="5" t="s">
        <v>1149</v>
      </c>
      <c r="J2340" s="5" t="s">
        <v>1150</v>
      </c>
      <c r="K2340" s="5" t="s">
        <v>1353</v>
      </c>
      <c r="L2340" s="5" t="s">
        <v>1399</v>
      </c>
      <c r="M2340" s="15"/>
      <c r="N2340" s="15"/>
      <c r="O2340" s="13">
        <v>0.2</v>
      </c>
      <c r="P2340" s="18">
        <v>-4.84</v>
      </c>
      <c r="Q2340" s="4">
        <f t="shared" si="240"/>
        <v>-2.6379369865200002</v>
      </c>
      <c r="R2340" s="4">
        <f t="shared" si="241"/>
        <v>-1.1606922740688002</v>
      </c>
      <c r="S2340" s="16">
        <v>0</v>
      </c>
      <c r="T2340" s="2">
        <f t="shared" si="242"/>
        <v>-1.4772447124512</v>
      </c>
    </row>
    <row r="2341" spans="1:20" x14ac:dyDescent="0.25">
      <c r="A2341" s="22" t="s">
        <v>1116</v>
      </c>
      <c r="B2341" s="5" t="s">
        <v>1175</v>
      </c>
      <c r="C2341" s="5" t="s">
        <v>1176</v>
      </c>
      <c r="D2341" s="5" t="s">
        <v>1359</v>
      </c>
      <c r="E2341" s="5" t="s">
        <v>1360</v>
      </c>
      <c r="F2341" s="8" t="s">
        <v>1835</v>
      </c>
      <c r="G2341" s="5" t="s">
        <v>1836</v>
      </c>
      <c r="H2341" s="5" t="s">
        <v>1393</v>
      </c>
      <c r="I2341" s="5" t="s">
        <v>1175</v>
      </c>
      <c r="J2341" s="5" t="s">
        <v>1176</v>
      </c>
      <c r="K2341" s="5" t="s">
        <v>1359</v>
      </c>
      <c r="L2341" s="5" t="s">
        <v>1394</v>
      </c>
      <c r="M2341" s="5" t="s">
        <v>1353</v>
      </c>
      <c r="N2341" s="5" t="s">
        <v>2587</v>
      </c>
      <c r="O2341" s="13">
        <v>0.8</v>
      </c>
      <c r="P2341" s="18">
        <v>-19.36</v>
      </c>
      <c r="Q2341" s="4">
        <f t="shared" si="240"/>
        <v>-10.551747946080001</v>
      </c>
      <c r="R2341" s="4"/>
      <c r="S2341" s="4">
        <f>Q2341</f>
        <v>-10.551747946080001</v>
      </c>
      <c r="T2341" s="1"/>
    </row>
    <row r="2342" spans="1:20" x14ac:dyDescent="0.25">
      <c r="A2342" s="22" t="s">
        <v>1117</v>
      </c>
      <c r="B2342" s="5" t="s">
        <v>1259</v>
      </c>
      <c r="C2342" s="5" t="s">
        <v>1331</v>
      </c>
      <c r="D2342" s="5" t="s">
        <v>1376</v>
      </c>
      <c r="E2342" s="5" t="s">
        <v>1377</v>
      </c>
      <c r="F2342" s="8" t="s">
        <v>2574</v>
      </c>
      <c r="G2342" s="5" t="s">
        <v>2575</v>
      </c>
      <c r="H2342" s="5" t="s">
        <v>1393</v>
      </c>
      <c r="I2342" s="5" t="s">
        <v>1259</v>
      </c>
      <c r="J2342" s="5" t="s">
        <v>1260</v>
      </c>
      <c r="K2342" s="5" t="s">
        <v>1376</v>
      </c>
      <c r="L2342" s="5" t="s">
        <v>1979</v>
      </c>
      <c r="M2342" s="15"/>
      <c r="N2342" s="15"/>
      <c r="O2342" s="13">
        <v>0.95</v>
      </c>
      <c r="P2342" s="18">
        <v>-231.27749999999997</v>
      </c>
      <c r="Q2342" s="4">
        <f t="shared" si="240"/>
        <v>-126.0527833470825</v>
      </c>
      <c r="R2342" s="4">
        <f t="shared" si="241"/>
        <v>-55.463224672716301</v>
      </c>
      <c r="S2342" s="16">
        <v>0</v>
      </c>
      <c r="T2342" s="2">
        <f t="shared" ref="T2342:T2343" si="243">Q2342-R2342</f>
        <v>-70.589558674366202</v>
      </c>
    </row>
    <row r="2343" spans="1:20" x14ac:dyDescent="0.25">
      <c r="A2343" s="22" t="s">
        <v>1117</v>
      </c>
      <c r="B2343" s="5" t="s">
        <v>1259</v>
      </c>
      <c r="C2343" s="5" t="s">
        <v>1331</v>
      </c>
      <c r="D2343" s="5" t="s">
        <v>1376</v>
      </c>
      <c r="E2343" s="5" t="s">
        <v>1377</v>
      </c>
      <c r="F2343" s="8" t="s">
        <v>2070</v>
      </c>
      <c r="G2343" s="5" t="s">
        <v>2071</v>
      </c>
      <c r="H2343" s="5" t="s">
        <v>1402</v>
      </c>
      <c r="I2343" s="5" t="s">
        <v>1149</v>
      </c>
      <c r="J2343" s="5" t="s">
        <v>1150</v>
      </c>
      <c r="K2343" s="5" t="s">
        <v>1353</v>
      </c>
      <c r="L2343" s="5" t="s">
        <v>1399</v>
      </c>
      <c r="M2343" s="15"/>
      <c r="N2343" s="15"/>
      <c r="O2343" s="13">
        <v>0.01</v>
      </c>
      <c r="P2343" s="18">
        <v>-2.4344999999999999</v>
      </c>
      <c r="Q2343" s="4">
        <f t="shared" si="240"/>
        <v>-1.3268714036535001</v>
      </c>
      <c r="R2343" s="4">
        <f t="shared" si="241"/>
        <v>-0.58382341760754008</v>
      </c>
      <c r="S2343" s="16">
        <v>0</v>
      </c>
      <c r="T2343" s="2">
        <f t="shared" si="243"/>
        <v>-0.74304798604596001</v>
      </c>
    </row>
    <row r="2344" spans="1:20" x14ac:dyDescent="0.25">
      <c r="A2344" s="22" t="s">
        <v>1117</v>
      </c>
      <c r="B2344" s="5" t="s">
        <v>1259</v>
      </c>
      <c r="C2344" s="5" t="s">
        <v>1331</v>
      </c>
      <c r="D2344" s="5" t="s">
        <v>1376</v>
      </c>
      <c r="E2344" s="5" t="s">
        <v>1377</v>
      </c>
      <c r="F2344" s="8" t="s">
        <v>2070</v>
      </c>
      <c r="G2344" s="5" t="s">
        <v>2071</v>
      </c>
      <c r="H2344" s="5" t="s">
        <v>1402</v>
      </c>
      <c r="I2344" s="5" t="s">
        <v>1175</v>
      </c>
      <c r="J2344" s="5" t="s">
        <v>1176</v>
      </c>
      <c r="K2344" s="5" t="s">
        <v>1359</v>
      </c>
      <c r="L2344" s="5" t="s">
        <v>1394</v>
      </c>
      <c r="M2344" s="5" t="s">
        <v>1359</v>
      </c>
      <c r="N2344" s="5" t="s">
        <v>1394</v>
      </c>
      <c r="O2344" s="13">
        <v>0.04</v>
      </c>
      <c r="P2344" s="18">
        <v>-9.7379999999999995</v>
      </c>
      <c r="Q2344" s="4">
        <f t="shared" si="240"/>
        <v>-5.3074856146140004</v>
      </c>
      <c r="R2344" s="4"/>
      <c r="S2344" s="4">
        <f>Q2344</f>
        <v>-5.3074856146140004</v>
      </c>
      <c r="T2344" s="1"/>
    </row>
    <row r="2345" spans="1:20" x14ac:dyDescent="0.25">
      <c r="A2345" s="22" t="s">
        <v>1118</v>
      </c>
      <c r="B2345" s="5" t="s">
        <v>1251</v>
      </c>
      <c r="C2345" s="5" t="s">
        <v>1252</v>
      </c>
      <c r="D2345" s="5" t="s">
        <v>1369</v>
      </c>
      <c r="E2345" s="5" t="s">
        <v>1370</v>
      </c>
      <c r="F2345" s="8" t="s">
        <v>2346</v>
      </c>
      <c r="G2345" s="5" t="s">
        <v>2347</v>
      </c>
      <c r="H2345" s="5" t="s">
        <v>1393</v>
      </c>
      <c r="I2345" s="5" t="s">
        <v>1251</v>
      </c>
      <c r="J2345" s="5" t="s">
        <v>1252</v>
      </c>
      <c r="K2345" s="5" t="s">
        <v>1369</v>
      </c>
      <c r="L2345" s="5" t="s">
        <v>1901</v>
      </c>
      <c r="M2345" s="15"/>
      <c r="N2345" s="15"/>
      <c r="O2345" s="13">
        <v>0.5</v>
      </c>
      <c r="P2345" s="18">
        <v>4606.7950000000001</v>
      </c>
      <c r="Q2345" s="4">
        <f t="shared" si="240"/>
        <v>2510.8336611188852</v>
      </c>
      <c r="R2345" s="4">
        <f t="shared" si="241"/>
        <v>1104.7668108923094</v>
      </c>
      <c r="S2345" s="16">
        <v>0</v>
      </c>
      <c r="T2345" s="2">
        <f>Q2345-R2345</f>
        <v>1406.0668502265758</v>
      </c>
    </row>
    <row r="2346" spans="1:20" x14ac:dyDescent="0.25">
      <c r="A2346" s="22" t="s">
        <v>1118</v>
      </c>
      <c r="B2346" s="5" t="s">
        <v>1251</v>
      </c>
      <c r="C2346" s="5" t="s">
        <v>1252</v>
      </c>
      <c r="D2346" s="5" t="s">
        <v>1369</v>
      </c>
      <c r="E2346" s="5" t="s">
        <v>1370</v>
      </c>
      <c r="F2346" s="8" t="s">
        <v>2346</v>
      </c>
      <c r="G2346" s="5" t="s">
        <v>2347</v>
      </c>
      <c r="H2346" s="5" t="s">
        <v>1393</v>
      </c>
      <c r="I2346" s="5" t="s">
        <v>1311</v>
      </c>
      <c r="J2346" s="5" t="s">
        <v>1312</v>
      </c>
      <c r="K2346" s="5" t="s">
        <v>1359</v>
      </c>
      <c r="L2346" s="5" t="s">
        <v>1394</v>
      </c>
      <c r="M2346" s="5" t="s">
        <v>1369</v>
      </c>
      <c r="N2346" s="5" t="s">
        <v>2594</v>
      </c>
      <c r="O2346" s="13">
        <v>0.5</v>
      </c>
      <c r="P2346" s="18">
        <v>4606.7950000000001</v>
      </c>
      <c r="Q2346" s="4">
        <f t="shared" si="240"/>
        <v>2510.8336611188852</v>
      </c>
      <c r="R2346" s="4"/>
      <c r="S2346" s="4">
        <f>Q2346</f>
        <v>2510.8336611188852</v>
      </c>
      <c r="T2346" s="1"/>
    </row>
    <row r="2347" spans="1:20" x14ac:dyDescent="0.25">
      <c r="A2347" s="22" t="s">
        <v>1119</v>
      </c>
      <c r="B2347" s="5" t="s">
        <v>1143</v>
      </c>
      <c r="C2347" s="5" t="s">
        <v>1144</v>
      </c>
      <c r="D2347" s="5" t="s">
        <v>1348</v>
      </c>
      <c r="E2347" s="5" t="s">
        <v>1349</v>
      </c>
      <c r="F2347" s="8" t="s">
        <v>1813</v>
      </c>
      <c r="G2347" s="5" t="s">
        <v>1814</v>
      </c>
      <c r="H2347" s="5" t="s">
        <v>1393</v>
      </c>
      <c r="I2347" s="5" t="s">
        <v>1143</v>
      </c>
      <c r="J2347" s="5" t="s">
        <v>1144</v>
      </c>
      <c r="K2347" s="5" t="s">
        <v>1348</v>
      </c>
      <c r="L2347" s="5" t="s">
        <v>1407</v>
      </c>
      <c r="M2347" s="15"/>
      <c r="N2347" s="15"/>
      <c r="O2347" s="13">
        <v>0.75</v>
      </c>
      <c r="P2347" s="18">
        <v>116.98499999999999</v>
      </c>
      <c r="Q2347" s="4">
        <f t="shared" si="240"/>
        <v>63.760136026455001</v>
      </c>
      <c r="R2347" s="4">
        <f t="shared" si="241"/>
        <v>28.0544598516402</v>
      </c>
      <c r="S2347" s="16">
        <v>0</v>
      </c>
      <c r="T2347" s="2">
        <f t="shared" ref="T2347:T2354" si="244">Q2347-R2347</f>
        <v>35.705676174814798</v>
      </c>
    </row>
    <row r="2348" spans="1:20" x14ac:dyDescent="0.25">
      <c r="A2348" s="22" t="s">
        <v>1119</v>
      </c>
      <c r="B2348" s="5" t="s">
        <v>1143</v>
      </c>
      <c r="C2348" s="5" t="s">
        <v>1144</v>
      </c>
      <c r="D2348" s="5" t="s">
        <v>1348</v>
      </c>
      <c r="E2348" s="5" t="s">
        <v>1349</v>
      </c>
      <c r="F2348" s="8" t="s">
        <v>2448</v>
      </c>
      <c r="G2348" s="5" t="s">
        <v>2576</v>
      </c>
      <c r="H2348" s="5" t="s">
        <v>1402</v>
      </c>
      <c r="I2348" s="5" t="s">
        <v>1143</v>
      </c>
      <c r="J2348" s="5" t="s">
        <v>1144</v>
      </c>
      <c r="K2348" s="5" t="s">
        <v>1348</v>
      </c>
      <c r="L2348" s="5" t="s">
        <v>1407</v>
      </c>
      <c r="M2348" s="15"/>
      <c r="N2348" s="15"/>
      <c r="O2348" s="13">
        <v>0.25</v>
      </c>
      <c r="P2348" s="18">
        <v>38.994999999999997</v>
      </c>
      <c r="Q2348" s="4">
        <f t="shared" si="240"/>
        <v>21.253378675484999</v>
      </c>
      <c r="R2348" s="4">
        <f t="shared" si="241"/>
        <v>9.3514866172133999</v>
      </c>
      <c r="S2348" s="16">
        <v>0</v>
      </c>
      <c r="T2348" s="2">
        <f t="shared" si="244"/>
        <v>11.901892058271599</v>
      </c>
    </row>
    <row r="2349" spans="1:20" x14ac:dyDescent="0.25">
      <c r="A2349" s="22" t="s">
        <v>1120</v>
      </c>
      <c r="B2349" s="5" t="s">
        <v>1187</v>
      </c>
      <c r="C2349" s="5" t="s">
        <v>1339</v>
      </c>
      <c r="D2349" s="5" t="s">
        <v>1336</v>
      </c>
      <c r="E2349" s="5" t="s">
        <v>1352</v>
      </c>
      <c r="F2349" s="8" t="s">
        <v>1885</v>
      </c>
      <c r="G2349" s="5" t="s">
        <v>1886</v>
      </c>
      <c r="H2349" s="5" t="s">
        <v>1393</v>
      </c>
      <c r="I2349" s="5" t="s">
        <v>1187</v>
      </c>
      <c r="J2349" s="5" t="s">
        <v>1188</v>
      </c>
      <c r="K2349" s="5" t="s">
        <v>1336</v>
      </c>
      <c r="L2349" s="5" t="s">
        <v>1352</v>
      </c>
      <c r="M2349" s="15"/>
      <c r="N2349" s="15"/>
      <c r="O2349" s="13">
        <v>0.5</v>
      </c>
      <c r="P2349" s="18">
        <v>155.435</v>
      </c>
      <c r="Q2349" s="4">
        <f t="shared" si="240"/>
        <v>84.716474276805002</v>
      </c>
      <c r="R2349" s="4">
        <f t="shared" si="241"/>
        <v>37.275248681794203</v>
      </c>
      <c r="S2349" s="16">
        <v>0</v>
      </c>
      <c r="T2349" s="2">
        <f t="shared" si="244"/>
        <v>47.441225595010799</v>
      </c>
    </row>
    <row r="2350" spans="1:20" x14ac:dyDescent="0.25">
      <c r="A2350" s="22" t="s">
        <v>1120</v>
      </c>
      <c r="B2350" s="5" t="s">
        <v>1187</v>
      </c>
      <c r="C2350" s="5" t="s">
        <v>1339</v>
      </c>
      <c r="D2350" s="5" t="s">
        <v>1336</v>
      </c>
      <c r="E2350" s="5" t="s">
        <v>1352</v>
      </c>
      <c r="F2350" s="8" t="s">
        <v>1885</v>
      </c>
      <c r="G2350" s="5" t="s">
        <v>1886</v>
      </c>
      <c r="H2350" s="5" t="s">
        <v>1393</v>
      </c>
      <c r="I2350" s="5" t="s">
        <v>1141</v>
      </c>
      <c r="J2350" s="5" t="s">
        <v>1142</v>
      </c>
      <c r="K2350" s="5" t="s">
        <v>1336</v>
      </c>
      <c r="L2350" s="5" t="s">
        <v>1352</v>
      </c>
      <c r="M2350" s="15"/>
      <c r="N2350" s="15"/>
      <c r="O2350" s="13">
        <v>0.5</v>
      </c>
      <c r="P2350" s="18">
        <v>155.435</v>
      </c>
      <c r="Q2350" s="4">
        <f t="shared" si="240"/>
        <v>84.716474276805002</v>
      </c>
      <c r="R2350" s="4">
        <f t="shared" si="241"/>
        <v>37.275248681794203</v>
      </c>
      <c r="S2350" s="16">
        <v>0</v>
      </c>
      <c r="T2350" s="2">
        <f t="shared" si="244"/>
        <v>47.441225595010799</v>
      </c>
    </row>
    <row r="2351" spans="1:20" x14ac:dyDescent="0.25">
      <c r="A2351" s="22" t="s">
        <v>1121</v>
      </c>
      <c r="B2351" s="5" t="s">
        <v>1143</v>
      </c>
      <c r="C2351" s="5" t="s">
        <v>1144</v>
      </c>
      <c r="D2351" s="5" t="s">
        <v>1348</v>
      </c>
      <c r="E2351" s="5" t="s">
        <v>1349</v>
      </c>
      <c r="F2351" s="8" t="s">
        <v>1591</v>
      </c>
      <c r="G2351" s="5" t="s">
        <v>1592</v>
      </c>
      <c r="H2351" s="5" t="s">
        <v>1393</v>
      </c>
      <c r="I2351" s="5" t="s">
        <v>1143</v>
      </c>
      <c r="J2351" s="5" t="s">
        <v>1144</v>
      </c>
      <c r="K2351" s="5" t="s">
        <v>1348</v>
      </c>
      <c r="L2351" s="5" t="s">
        <v>1407</v>
      </c>
      <c r="M2351" s="15"/>
      <c r="N2351" s="15"/>
      <c r="O2351" s="13">
        <v>1</v>
      </c>
      <c r="P2351" s="18">
        <v>389.93999999999994</v>
      </c>
      <c r="Q2351" s="4">
        <f t="shared" si="240"/>
        <v>212.52833647181998</v>
      </c>
      <c r="R2351" s="4">
        <f t="shared" si="241"/>
        <v>93.512468047600791</v>
      </c>
      <c r="S2351" s="16">
        <v>0</v>
      </c>
      <c r="T2351" s="2">
        <f t="shared" si="244"/>
        <v>119.01586842421919</v>
      </c>
    </row>
    <row r="2352" spans="1:20" x14ac:dyDescent="0.25">
      <c r="A2352" s="22" t="s">
        <v>1122</v>
      </c>
      <c r="B2352" s="5" t="s">
        <v>1332</v>
      </c>
      <c r="C2352" s="5" t="s">
        <v>1333</v>
      </c>
      <c r="D2352" s="5" t="s">
        <v>1372</v>
      </c>
      <c r="E2352" s="5" t="s">
        <v>1373</v>
      </c>
      <c r="F2352" s="8" t="s">
        <v>2577</v>
      </c>
      <c r="G2352" s="5" t="s">
        <v>2578</v>
      </c>
      <c r="H2352" s="5" t="s">
        <v>1393</v>
      </c>
      <c r="I2352" s="5" t="s">
        <v>1332</v>
      </c>
      <c r="J2352" s="5" t="s">
        <v>1333</v>
      </c>
      <c r="K2352" s="5" t="s">
        <v>1372</v>
      </c>
      <c r="L2352" s="5" t="s">
        <v>2021</v>
      </c>
      <c r="M2352" s="15"/>
      <c r="N2352" s="15"/>
      <c r="O2352" s="13">
        <v>1</v>
      </c>
      <c r="P2352" s="18">
        <v>14195.48</v>
      </c>
      <c r="Q2352" s="4">
        <f t="shared" si="240"/>
        <v>7736.9383746704407</v>
      </c>
      <c r="R2352" s="4">
        <f t="shared" si="241"/>
        <v>3404.2528848549941</v>
      </c>
      <c r="S2352" s="16">
        <v>0</v>
      </c>
      <c r="T2352" s="2">
        <f t="shared" si="244"/>
        <v>4332.685489815447</v>
      </c>
    </row>
    <row r="2353" spans="1:20" x14ac:dyDescent="0.25">
      <c r="A2353" s="22" t="s">
        <v>1123</v>
      </c>
      <c r="B2353" s="5" t="s">
        <v>1183</v>
      </c>
      <c r="C2353" s="5" t="s">
        <v>1184</v>
      </c>
      <c r="D2353" s="5" t="s">
        <v>1361</v>
      </c>
      <c r="E2353" s="5" t="s">
        <v>1362</v>
      </c>
      <c r="F2353" s="8" t="s">
        <v>1511</v>
      </c>
      <c r="G2353" s="5" t="s">
        <v>1512</v>
      </c>
      <c r="H2353" s="5" t="s">
        <v>1393</v>
      </c>
      <c r="I2353" s="5" t="s">
        <v>1183</v>
      </c>
      <c r="J2353" s="5" t="s">
        <v>1184</v>
      </c>
      <c r="K2353" s="5" t="s">
        <v>1361</v>
      </c>
      <c r="L2353" s="5" t="s">
        <v>1486</v>
      </c>
      <c r="M2353" s="15"/>
      <c r="N2353" s="15"/>
      <c r="O2353" s="13">
        <v>1</v>
      </c>
      <c r="P2353" s="18">
        <v>33866.75</v>
      </c>
      <c r="Q2353" s="4">
        <f t="shared" si="240"/>
        <v>18458.337280625252</v>
      </c>
      <c r="R2353" s="4">
        <f t="shared" si="241"/>
        <v>8121.6684034751106</v>
      </c>
      <c r="S2353" s="16">
        <v>0</v>
      </c>
      <c r="T2353" s="2">
        <f t="shared" si="244"/>
        <v>10336.668877150141</v>
      </c>
    </row>
    <row r="2354" spans="1:20" x14ac:dyDescent="0.25">
      <c r="A2354" s="22" t="s">
        <v>1123</v>
      </c>
      <c r="B2354" s="5" t="s">
        <v>1183</v>
      </c>
      <c r="C2354" s="5" t="s">
        <v>1184</v>
      </c>
      <c r="D2354" s="5" t="s">
        <v>1361</v>
      </c>
      <c r="E2354" s="5" t="s">
        <v>1362</v>
      </c>
      <c r="F2354" s="8" t="s">
        <v>1511</v>
      </c>
      <c r="G2354" s="5" t="s">
        <v>1512</v>
      </c>
      <c r="H2354" s="5" t="s">
        <v>1393</v>
      </c>
      <c r="I2354" s="5" t="s">
        <v>1203</v>
      </c>
      <c r="J2354" s="5" t="s">
        <v>1204</v>
      </c>
      <c r="K2354" s="5" t="s">
        <v>1361</v>
      </c>
      <c r="L2354" s="5" t="s">
        <v>1486</v>
      </c>
      <c r="M2354" s="15"/>
      <c r="N2354" s="15"/>
      <c r="O2354" s="13">
        <v>0</v>
      </c>
      <c r="P2354" s="18">
        <v>0</v>
      </c>
      <c r="Q2354" s="4">
        <f t="shared" si="240"/>
        <v>0</v>
      </c>
      <c r="R2354" s="4">
        <f t="shared" si="241"/>
        <v>0</v>
      </c>
      <c r="S2354" s="16">
        <v>0</v>
      </c>
      <c r="T2354" s="2">
        <f t="shared" si="244"/>
        <v>0</v>
      </c>
    </row>
    <row r="2355" spans="1:20" x14ac:dyDescent="0.25">
      <c r="A2355" s="22" t="s">
        <v>1124</v>
      </c>
      <c r="B2355" s="5" t="s">
        <v>1334</v>
      </c>
      <c r="C2355" s="5" t="s">
        <v>1335</v>
      </c>
      <c r="D2355" s="5" t="s">
        <v>1359</v>
      </c>
      <c r="E2355" s="5" t="s">
        <v>1360</v>
      </c>
      <c r="F2355" s="8" t="s">
        <v>2579</v>
      </c>
      <c r="G2355" s="5" t="s">
        <v>2580</v>
      </c>
      <c r="H2355" s="5" t="s">
        <v>1393</v>
      </c>
      <c r="I2355" s="5" t="s">
        <v>1334</v>
      </c>
      <c r="J2355" s="5" t="s">
        <v>1335</v>
      </c>
      <c r="K2355" s="5" t="s">
        <v>1359</v>
      </c>
      <c r="L2355" s="5" t="s">
        <v>1394</v>
      </c>
      <c r="M2355" s="5" t="s">
        <v>1336</v>
      </c>
      <c r="N2355" s="5" t="s">
        <v>2588</v>
      </c>
      <c r="O2355" s="13">
        <v>0.2</v>
      </c>
      <c r="P2355" s="18">
        <v>-3.89</v>
      </c>
      <c r="Q2355" s="4">
        <f t="shared" si="240"/>
        <v>-2.1201600986700004</v>
      </c>
      <c r="R2355" s="4"/>
      <c r="S2355" s="4">
        <f>Q2355</f>
        <v>-2.1201600986700004</v>
      </c>
      <c r="T2355" s="1"/>
    </row>
    <row r="2356" spans="1:20" x14ac:dyDescent="0.25">
      <c r="A2356" s="22" t="s">
        <v>1124</v>
      </c>
      <c r="B2356" s="5" t="s">
        <v>1334</v>
      </c>
      <c r="C2356" s="5" t="s">
        <v>1335</v>
      </c>
      <c r="D2356" s="5" t="s">
        <v>1359</v>
      </c>
      <c r="E2356" s="5" t="s">
        <v>1360</v>
      </c>
      <c r="F2356" s="8" t="s">
        <v>2579</v>
      </c>
      <c r="G2356" s="5" t="s">
        <v>2580</v>
      </c>
      <c r="H2356" s="5" t="s">
        <v>1393</v>
      </c>
      <c r="I2356" s="5" t="s">
        <v>1155</v>
      </c>
      <c r="J2356" s="5" t="s">
        <v>1326</v>
      </c>
      <c r="K2356" s="5" t="s">
        <v>1336</v>
      </c>
      <c r="L2356" s="5" t="s">
        <v>1352</v>
      </c>
      <c r="M2356" s="15"/>
      <c r="N2356" s="15"/>
      <c r="O2356" s="13">
        <v>0.2</v>
      </c>
      <c r="P2356" s="18">
        <v>-3.89</v>
      </c>
      <c r="Q2356" s="4">
        <f t="shared" si="240"/>
        <v>-2.1201600986700004</v>
      </c>
      <c r="R2356" s="4">
        <f t="shared" si="241"/>
        <v>-0.93287044341480019</v>
      </c>
      <c r="S2356" s="16">
        <v>0</v>
      </c>
      <c r="T2356" s="2">
        <f t="shared" ref="T2356:T2358" si="245">Q2356-R2356</f>
        <v>-1.1872896552552001</v>
      </c>
    </row>
    <row r="2357" spans="1:20" x14ac:dyDescent="0.25">
      <c r="A2357" s="22" t="s">
        <v>1124</v>
      </c>
      <c r="B2357" s="5" t="s">
        <v>1334</v>
      </c>
      <c r="C2357" s="5" t="s">
        <v>1335</v>
      </c>
      <c r="D2357" s="5" t="s">
        <v>1359</v>
      </c>
      <c r="E2357" s="5" t="s">
        <v>1360</v>
      </c>
      <c r="F2357" s="8" t="s">
        <v>2579</v>
      </c>
      <c r="G2357" s="5" t="s">
        <v>2580</v>
      </c>
      <c r="H2357" s="5" t="s">
        <v>1393</v>
      </c>
      <c r="I2357" s="5" t="s">
        <v>1143</v>
      </c>
      <c r="J2357" s="5" t="s">
        <v>1144</v>
      </c>
      <c r="K2357" s="5" t="s">
        <v>1348</v>
      </c>
      <c r="L2357" s="5" t="s">
        <v>1407</v>
      </c>
      <c r="M2357" s="15"/>
      <c r="N2357" s="15"/>
      <c r="O2357" s="13">
        <v>0.6</v>
      </c>
      <c r="P2357" s="18">
        <v>-11.67</v>
      </c>
      <c r="Q2357" s="4">
        <f t="shared" si="240"/>
        <v>-6.3604802960100004</v>
      </c>
      <c r="R2357" s="4">
        <f t="shared" si="241"/>
        <v>-2.7986113302444</v>
      </c>
      <c r="S2357" s="16">
        <v>0</v>
      </c>
      <c r="T2357" s="2">
        <f t="shared" si="245"/>
        <v>-3.5618689657656004</v>
      </c>
    </row>
    <row r="2358" spans="1:20" x14ac:dyDescent="0.25">
      <c r="A2358" s="22" t="s">
        <v>1125</v>
      </c>
      <c r="B2358" s="5" t="s">
        <v>1167</v>
      </c>
      <c r="C2358" s="5" t="s">
        <v>1168</v>
      </c>
      <c r="D2358" s="5" t="s">
        <v>1336</v>
      </c>
      <c r="E2358" s="5" t="s">
        <v>1352</v>
      </c>
      <c r="F2358" s="5" t="s">
        <v>2030</v>
      </c>
      <c r="G2358" s="5" t="s">
        <v>2031</v>
      </c>
      <c r="H2358" s="5" t="s">
        <v>1402</v>
      </c>
      <c r="I2358" s="5" t="s">
        <v>1167</v>
      </c>
      <c r="J2358" s="5" t="s">
        <v>1168</v>
      </c>
      <c r="K2358" s="5" t="s">
        <v>1336</v>
      </c>
      <c r="L2358" s="5" t="s">
        <v>1352</v>
      </c>
      <c r="M2358" s="15"/>
      <c r="N2358" s="15"/>
      <c r="O2358" s="13">
        <v>0.3</v>
      </c>
      <c r="P2358" s="18">
        <v>-464.37</v>
      </c>
      <c r="Q2358" s="4">
        <f t="shared" si="240"/>
        <v>-253.09479306411004</v>
      </c>
      <c r="R2358" s="4">
        <f t="shared" si="241"/>
        <v>-111.36170894820842</v>
      </c>
      <c r="S2358" s="16">
        <v>0</v>
      </c>
      <c r="T2358" s="2">
        <f t="shared" si="245"/>
        <v>-141.73308411590162</v>
      </c>
    </row>
    <row r="2359" spans="1:20" x14ac:dyDescent="0.25">
      <c r="A2359" s="22" t="s">
        <v>1125</v>
      </c>
      <c r="B2359" s="5" t="s">
        <v>1231</v>
      </c>
      <c r="C2359" s="5" t="s">
        <v>1232</v>
      </c>
      <c r="D2359" s="5" t="s">
        <v>1359</v>
      </c>
      <c r="E2359" s="5" t="s">
        <v>1360</v>
      </c>
      <c r="F2359" s="5" t="s">
        <v>2030</v>
      </c>
      <c r="G2359" s="5" t="s">
        <v>2031</v>
      </c>
      <c r="H2359" s="5" t="s">
        <v>1402</v>
      </c>
      <c r="I2359" s="5" t="s">
        <v>1231</v>
      </c>
      <c r="J2359" s="5" t="s">
        <v>1232</v>
      </c>
      <c r="K2359" s="5" t="s">
        <v>1359</v>
      </c>
      <c r="L2359" s="5" t="s">
        <v>1394</v>
      </c>
      <c r="M2359" s="5" t="s">
        <v>1336</v>
      </c>
      <c r="N2359" s="5" t="s">
        <v>2588</v>
      </c>
      <c r="O2359" s="13">
        <v>0.2</v>
      </c>
      <c r="P2359" s="18">
        <v>-309.58000000000004</v>
      </c>
      <c r="Q2359" s="4">
        <f t="shared" si="240"/>
        <v>-168.72986204274002</v>
      </c>
      <c r="R2359" s="4"/>
      <c r="S2359" s="4">
        <f>Q2359</f>
        <v>-168.72986204274002</v>
      </c>
      <c r="T2359" s="1"/>
    </row>
    <row r="2360" spans="1:20" x14ac:dyDescent="0.25">
      <c r="A2360" s="22" t="s">
        <v>1125</v>
      </c>
      <c r="B2360" s="5" t="s">
        <v>1155</v>
      </c>
      <c r="C2360" s="5" t="s">
        <v>1156</v>
      </c>
      <c r="D2360" s="5" t="s">
        <v>1336</v>
      </c>
      <c r="E2360" s="5" t="s">
        <v>1352</v>
      </c>
      <c r="F2360" s="8" t="s">
        <v>1906</v>
      </c>
      <c r="G2360" s="5" t="s">
        <v>1907</v>
      </c>
      <c r="H2360" s="5" t="s">
        <v>1393</v>
      </c>
      <c r="I2360" s="5" t="s">
        <v>1155</v>
      </c>
      <c r="J2360" s="5" t="s">
        <v>1156</v>
      </c>
      <c r="K2360" s="5" t="s">
        <v>1336</v>
      </c>
      <c r="L2360" s="5" t="s">
        <v>1352</v>
      </c>
      <c r="M2360" s="15"/>
      <c r="N2360" s="15"/>
      <c r="O2360" s="13">
        <v>0.375</v>
      </c>
      <c r="P2360" s="18">
        <v>-580.46250000000009</v>
      </c>
      <c r="Q2360" s="4">
        <f t="shared" si="240"/>
        <v>-316.3684913301376</v>
      </c>
      <c r="R2360" s="4">
        <f t="shared" si="241"/>
        <v>-139.20213618526054</v>
      </c>
      <c r="S2360" s="16">
        <v>0</v>
      </c>
      <c r="T2360" s="2">
        <f t="shared" ref="T2360:T2363" si="246">Q2360-R2360</f>
        <v>-177.16635514487706</v>
      </c>
    </row>
    <row r="2361" spans="1:20" x14ac:dyDescent="0.25">
      <c r="A2361" s="22" t="s">
        <v>1125</v>
      </c>
      <c r="B2361" s="5" t="s">
        <v>1336</v>
      </c>
      <c r="C2361" s="5" t="s">
        <v>1214</v>
      </c>
      <c r="D2361" s="5" t="s">
        <v>1336</v>
      </c>
      <c r="E2361" s="5" t="s">
        <v>1352</v>
      </c>
      <c r="F2361" s="8" t="s">
        <v>1906</v>
      </c>
      <c r="G2361" s="5" t="s">
        <v>1907</v>
      </c>
      <c r="H2361" s="5" t="s">
        <v>1402</v>
      </c>
      <c r="I2361" s="5" t="s">
        <v>1213</v>
      </c>
      <c r="J2361" s="5" t="s">
        <v>1214</v>
      </c>
      <c r="K2361" s="5" t="s">
        <v>1336</v>
      </c>
      <c r="L2361" s="5" t="s">
        <v>1352</v>
      </c>
      <c r="M2361" s="15"/>
      <c r="N2361" s="15"/>
      <c r="O2361" s="13">
        <v>0.125</v>
      </c>
      <c r="P2361" s="18">
        <v>-193.48750000000001</v>
      </c>
      <c r="Q2361" s="4">
        <f t="shared" si="240"/>
        <v>-105.45616377671251</v>
      </c>
      <c r="R2361" s="4">
        <f t="shared" si="241"/>
        <v>-46.400712061753509</v>
      </c>
      <c r="S2361" s="16">
        <v>0</v>
      </c>
      <c r="T2361" s="2">
        <f t="shared" si="246"/>
        <v>-59.055451714959005</v>
      </c>
    </row>
    <row r="2362" spans="1:20" x14ac:dyDescent="0.25">
      <c r="A2362" s="22" t="s">
        <v>1126</v>
      </c>
      <c r="B2362" s="5" t="s">
        <v>1141</v>
      </c>
      <c r="C2362" s="5" t="s">
        <v>1142</v>
      </c>
      <c r="D2362" s="5" t="s">
        <v>1336</v>
      </c>
      <c r="E2362" s="5" t="s">
        <v>1352</v>
      </c>
      <c r="F2362" s="8" t="s">
        <v>1699</v>
      </c>
      <c r="G2362" s="5" t="s">
        <v>1700</v>
      </c>
      <c r="H2362" s="5" t="s">
        <v>1393</v>
      </c>
      <c r="I2362" s="5" t="s">
        <v>1141</v>
      </c>
      <c r="J2362" s="5" t="s">
        <v>1142</v>
      </c>
      <c r="K2362" s="5" t="s">
        <v>1336</v>
      </c>
      <c r="L2362" s="5" t="s">
        <v>1352</v>
      </c>
      <c r="M2362" s="15"/>
      <c r="N2362" s="15"/>
      <c r="O2362" s="13">
        <v>1</v>
      </c>
      <c r="P2362" s="18">
        <v>-56.71</v>
      </c>
      <c r="Q2362" s="4">
        <f t="shared" si="240"/>
        <v>-30.908555063130002</v>
      </c>
      <c r="R2362" s="4">
        <f t="shared" si="241"/>
        <v>-13.599764227777202</v>
      </c>
      <c r="S2362" s="16">
        <v>0</v>
      </c>
      <c r="T2362" s="2">
        <f t="shared" si="246"/>
        <v>-17.308790835352802</v>
      </c>
    </row>
    <row r="2363" spans="1:20" x14ac:dyDescent="0.25">
      <c r="A2363" s="22" t="s">
        <v>1127</v>
      </c>
      <c r="B2363" s="5" t="s">
        <v>1155</v>
      </c>
      <c r="C2363" s="5" t="s">
        <v>1156</v>
      </c>
      <c r="D2363" s="5" t="s">
        <v>1336</v>
      </c>
      <c r="E2363" s="5" t="s">
        <v>1352</v>
      </c>
      <c r="F2363" s="8" t="s">
        <v>2581</v>
      </c>
      <c r="G2363" s="5" t="s">
        <v>2582</v>
      </c>
      <c r="H2363" s="5" t="s">
        <v>1393</v>
      </c>
      <c r="I2363" s="5" t="s">
        <v>1155</v>
      </c>
      <c r="J2363" s="5" t="s">
        <v>1156</v>
      </c>
      <c r="K2363" s="5" t="s">
        <v>1336</v>
      </c>
      <c r="L2363" s="5" t="s">
        <v>1352</v>
      </c>
      <c r="M2363" s="15"/>
      <c r="N2363" s="15"/>
      <c r="O2363" s="13">
        <v>0.6</v>
      </c>
      <c r="P2363" s="18">
        <v>-678.11400000000003</v>
      </c>
      <c r="Q2363" s="4">
        <f t="shared" si="240"/>
        <v>-369.59132266054206</v>
      </c>
      <c r="R2363" s="4">
        <f t="shared" si="241"/>
        <v>-162.6201819706385</v>
      </c>
      <c r="S2363" s="16">
        <v>0</v>
      </c>
      <c r="T2363" s="2">
        <f t="shared" si="246"/>
        <v>-206.97114068990356</v>
      </c>
    </row>
    <row r="2364" spans="1:20" x14ac:dyDescent="0.25">
      <c r="A2364" s="22" t="s">
        <v>1127</v>
      </c>
      <c r="B2364" s="5" t="s">
        <v>1155</v>
      </c>
      <c r="C2364" s="5" t="s">
        <v>1156</v>
      </c>
      <c r="D2364" s="5" t="s">
        <v>1336</v>
      </c>
      <c r="E2364" s="5" t="s">
        <v>1352</v>
      </c>
      <c r="F2364" s="8" t="s">
        <v>2581</v>
      </c>
      <c r="G2364" s="5" t="s">
        <v>2582</v>
      </c>
      <c r="H2364" s="5" t="s">
        <v>1393</v>
      </c>
      <c r="I2364" s="5" t="s">
        <v>1231</v>
      </c>
      <c r="J2364" s="5" t="s">
        <v>1232</v>
      </c>
      <c r="K2364" s="5" t="s">
        <v>1359</v>
      </c>
      <c r="L2364" s="5" t="s">
        <v>1394</v>
      </c>
      <c r="M2364" s="5" t="s">
        <v>1336</v>
      </c>
      <c r="N2364" s="5" t="s">
        <v>2588</v>
      </c>
      <c r="O2364" s="13">
        <v>0.4</v>
      </c>
      <c r="P2364" s="18">
        <v>-452.07600000000002</v>
      </c>
      <c r="Q2364" s="4">
        <f t="shared" si="240"/>
        <v>-246.39421510702803</v>
      </c>
      <c r="R2364" s="4"/>
      <c r="S2364" s="4">
        <f>Q2364</f>
        <v>-246.39421510702803</v>
      </c>
      <c r="T2364" s="1"/>
    </row>
    <row r="2365" spans="1:20" x14ac:dyDescent="0.25">
      <c r="A2365" s="22" t="s">
        <v>1128</v>
      </c>
      <c r="B2365" s="5" t="s">
        <v>1143</v>
      </c>
      <c r="C2365" s="5" t="s">
        <v>1144</v>
      </c>
      <c r="D2365" s="5" t="s">
        <v>1348</v>
      </c>
      <c r="E2365" s="5" t="s">
        <v>1349</v>
      </c>
      <c r="F2365" s="8" t="s">
        <v>1591</v>
      </c>
      <c r="G2365" s="5" t="s">
        <v>1592</v>
      </c>
      <c r="H2365" s="5" t="s">
        <v>1393</v>
      </c>
      <c r="I2365" s="5" t="s">
        <v>1143</v>
      </c>
      <c r="J2365" s="5" t="s">
        <v>1144</v>
      </c>
      <c r="K2365" s="5" t="s">
        <v>1348</v>
      </c>
      <c r="L2365" s="5" t="s">
        <v>1407</v>
      </c>
      <c r="M2365" s="15"/>
      <c r="N2365" s="15"/>
      <c r="O2365" s="13">
        <v>0.6</v>
      </c>
      <c r="P2365" s="18">
        <v>146.14199999999983</v>
      </c>
      <c r="Q2365" s="4">
        <f t="shared" si="240"/>
        <v>79.651526257025907</v>
      </c>
      <c r="R2365" s="4">
        <f t="shared" si="241"/>
        <v>35.0466715530914</v>
      </c>
      <c r="S2365" s="16">
        <v>0</v>
      </c>
      <c r="T2365" s="2">
        <f t="shared" ref="T2365:T2379" si="247">Q2365-R2365</f>
        <v>44.604854703934507</v>
      </c>
    </row>
    <row r="2366" spans="1:20" x14ac:dyDescent="0.25">
      <c r="A2366" s="22" t="s">
        <v>1128</v>
      </c>
      <c r="B2366" s="5" t="s">
        <v>1143</v>
      </c>
      <c r="C2366" s="5" t="s">
        <v>1144</v>
      </c>
      <c r="D2366" s="5" t="s">
        <v>1348</v>
      </c>
      <c r="E2366" s="5" t="s">
        <v>1349</v>
      </c>
      <c r="F2366" s="8" t="s">
        <v>1659</v>
      </c>
      <c r="G2366" s="5" t="s">
        <v>1660</v>
      </c>
      <c r="H2366" s="5" t="s">
        <v>1402</v>
      </c>
      <c r="I2366" s="5" t="s">
        <v>1221</v>
      </c>
      <c r="J2366" s="5" t="s">
        <v>1222</v>
      </c>
      <c r="K2366" s="5" t="s">
        <v>1363</v>
      </c>
      <c r="L2366" s="5" t="s">
        <v>1407</v>
      </c>
      <c r="M2366" s="15"/>
      <c r="N2366" s="15"/>
      <c r="O2366" s="13">
        <v>0.2</v>
      </c>
      <c r="P2366" s="18">
        <v>48.713999999999942</v>
      </c>
      <c r="Q2366" s="4">
        <f t="shared" si="240"/>
        <v>26.550508752341969</v>
      </c>
      <c r="R2366" s="4">
        <f t="shared" si="241"/>
        <v>11.682223851030466</v>
      </c>
      <c r="S2366" s="16">
        <v>0</v>
      </c>
      <c r="T2366" s="2">
        <f t="shared" si="247"/>
        <v>14.868284901311503</v>
      </c>
    </row>
    <row r="2367" spans="1:20" x14ac:dyDescent="0.25">
      <c r="A2367" s="22" t="s">
        <v>1128</v>
      </c>
      <c r="B2367" s="5" t="s">
        <v>1143</v>
      </c>
      <c r="C2367" s="5" t="s">
        <v>1144</v>
      </c>
      <c r="D2367" s="5" t="s">
        <v>1348</v>
      </c>
      <c r="E2367" s="5" t="s">
        <v>1349</v>
      </c>
      <c r="F2367" s="8" t="s">
        <v>1655</v>
      </c>
      <c r="G2367" s="5" t="s">
        <v>1656</v>
      </c>
      <c r="H2367" s="5" t="s">
        <v>1402</v>
      </c>
      <c r="I2367" s="5" t="s">
        <v>1143</v>
      </c>
      <c r="J2367" s="5" t="s">
        <v>1144</v>
      </c>
      <c r="K2367" s="5" t="s">
        <v>1348</v>
      </c>
      <c r="L2367" s="5" t="s">
        <v>1407</v>
      </c>
      <c r="M2367" s="15"/>
      <c r="N2367" s="15"/>
      <c r="O2367" s="13">
        <v>0.2</v>
      </c>
      <c r="P2367" s="18">
        <v>48.713999999999942</v>
      </c>
      <c r="Q2367" s="4">
        <f t="shared" si="240"/>
        <v>26.550508752341969</v>
      </c>
      <c r="R2367" s="4">
        <f t="shared" si="241"/>
        <v>11.682223851030466</v>
      </c>
      <c r="S2367" s="16">
        <v>0</v>
      </c>
      <c r="T2367" s="2">
        <f t="shared" si="247"/>
        <v>14.868284901311503</v>
      </c>
    </row>
    <row r="2368" spans="1:20" x14ac:dyDescent="0.25">
      <c r="A2368" s="22" t="s">
        <v>1129</v>
      </c>
      <c r="B2368" s="5" t="s">
        <v>1149</v>
      </c>
      <c r="C2368" s="5" t="s">
        <v>1345</v>
      </c>
      <c r="D2368" s="5" t="s">
        <v>1353</v>
      </c>
      <c r="E2368" s="5" t="s">
        <v>1354</v>
      </c>
      <c r="F2368" s="8" t="s">
        <v>2044</v>
      </c>
      <c r="G2368" s="5" t="s">
        <v>2045</v>
      </c>
      <c r="H2368" s="5" t="s">
        <v>1393</v>
      </c>
      <c r="I2368" s="5" t="s">
        <v>1149</v>
      </c>
      <c r="J2368" s="5" t="s">
        <v>1150</v>
      </c>
      <c r="K2368" s="5" t="s">
        <v>1353</v>
      </c>
      <c r="L2368" s="5" t="s">
        <v>1399</v>
      </c>
      <c r="M2368" s="15"/>
      <c r="N2368" s="15"/>
      <c r="O2368" s="13">
        <v>1</v>
      </c>
      <c r="P2368" s="18">
        <v>-12.04</v>
      </c>
      <c r="Q2368" s="4">
        <f t="shared" si="240"/>
        <v>-6.5621407681199999</v>
      </c>
      <c r="R2368" s="4">
        <f t="shared" si="241"/>
        <v>-2.8873419379728</v>
      </c>
      <c r="S2368" s="16">
        <v>0</v>
      </c>
      <c r="T2368" s="2">
        <f t="shared" si="247"/>
        <v>-3.6747988301471999</v>
      </c>
    </row>
    <row r="2369" spans="1:20" x14ac:dyDescent="0.25">
      <c r="A2369" s="22" t="s">
        <v>1130</v>
      </c>
      <c r="B2369" s="5" t="s">
        <v>1157</v>
      </c>
      <c r="C2369" s="5" t="s">
        <v>1158</v>
      </c>
      <c r="D2369" s="5" t="s">
        <v>1357</v>
      </c>
      <c r="E2369" s="5" t="s">
        <v>1358</v>
      </c>
      <c r="F2369" s="8" t="s">
        <v>2177</v>
      </c>
      <c r="G2369" s="5" t="s">
        <v>2583</v>
      </c>
      <c r="H2369" s="5" t="s">
        <v>1393</v>
      </c>
      <c r="I2369" s="5" t="s">
        <v>1157</v>
      </c>
      <c r="J2369" s="5" t="s">
        <v>1158</v>
      </c>
      <c r="K2369" s="5" t="s">
        <v>1357</v>
      </c>
      <c r="L2369" s="5" t="s">
        <v>1433</v>
      </c>
      <c r="M2369" s="15"/>
      <c r="N2369" s="15"/>
      <c r="O2369" s="13">
        <v>1</v>
      </c>
      <c r="P2369" s="18">
        <v>793.36</v>
      </c>
      <c r="Q2369" s="4">
        <f t="shared" si="240"/>
        <v>432.40365446808005</v>
      </c>
      <c r="R2369" s="4">
        <f t="shared" si="241"/>
        <v>190.25760796595523</v>
      </c>
      <c r="S2369" s="16">
        <v>0</v>
      </c>
      <c r="T2369" s="2">
        <f t="shared" si="247"/>
        <v>242.14604650212482</v>
      </c>
    </row>
    <row r="2370" spans="1:20" x14ac:dyDescent="0.25">
      <c r="A2370" s="22" t="s">
        <v>1131</v>
      </c>
      <c r="B2370" s="5" t="s">
        <v>1185</v>
      </c>
      <c r="C2370" s="5" t="s">
        <v>1186</v>
      </c>
      <c r="D2370" s="5" t="s">
        <v>1357</v>
      </c>
      <c r="E2370" s="5" t="s">
        <v>1358</v>
      </c>
      <c r="F2370" s="8" t="s">
        <v>1675</v>
      </c>
      <c r="G2370" s="5" t="s">
        <v>1676</v>
      </c>
      <c r="H2370" s="5" t="s">
        <v>1393</v>
      </c>
      <c r="I2370" s="5" t="s">
        <v>1185</v>
      </c>
      <c r="J2370" s="5" t="s">
        <v>1186</v>
      </c>
      <c r="K2370" s="5" t="s">
        <v>1357</v>
      </c>
      <c r="L2370" s="5" t="s">
        <v>1433</v>
      </c>
      <c r="M2370" s="15"/>
      <c r="N2370" s="15"/>
      <c r="O2370" s="13">
        <v>0.5</v>
      </c>
      <c r="P2370" s="18">
        <v>-4.4999999999999998E-2</v>
      </c>
      <c r="Q2370" s="4">
        <f t="shared" si="240"/>
        <v>-2.4526273635000002E-2</v>
      </c>
      <c r="R2370" s="4">
        <f t="shared" si="241"/>
        <v>-1.0791560399400001E-2</v>
      </c>
      <c r="S2370" s="16">
        <v>0</v>
      </c>
      <c r="T2370" s="2">
        <f t="shared" si="247"/>
        <v>-1.37347132356E-2</v>
      </c>
    </row>
    <row r="2371" spans="1:20" x14ac:dyDescent="0.25">
      <c r="A2371" s="22" t="s">
        <v>1131</v>
      </c>
      <c r="B2371" s="5" t="s">
        <v>1185</v>
      </c>
      <c r="C2371" s="5" t="s">
        <v>1186</v>
      </c>
      <c r="D2371" s="5" t="s">
        <v>1357</v>
      </c>
      <c r="E2371" s="5" t="s">
        <v>1358</v>
      </c>
      <c r="F2371" s="8" t="s">
        <v>1911</v>
      </c>
      <c r="G2371" s="5" t="s">
        <v>1912</v>
      </c>
      <c r="H2371" s="5" t="s">
        <v>1402</v>
      </c>
      <c r="I2371" s="5" t="s">
        <v>1195</v>
      </c>
      <c r="J2371" s="5" t="s">
        <v>1196</v>
      </c>
      <c r="K2371" s="5" t="s">
        <v>1357</v>
      </c>
      <c r="L2371" s="5" t="s">
        <v>1433</v>
      </c>
      <c r="M2371" s="15"/>
      <c r="N2371" s="15"/>
      <c r="O2371" s="13">
        <v>8.3299999999999999E-2</v>
      </c>
      <c r="P2371" s="18">
        <v>-7.4969999999999993E-3</v>
      </c>
      <c r="Q2371" s="4">
        <f t="shared" si="240"/>
        <v>-4.0860771875909996E-3</v>
      </c>
      <c r="R2371" s="4">
        <f t="shared" si="241"/>
        <v>-1.7978739625400398E-3</v>
      </c>
      <c r="S2371" s="16">
        <v>0</v>
      </c>
      <c r="T2371" s="2">
        <f t="shared" si="247"/>
        <v>-2.2882032250509596E-3</v>
      </c>
    </row>
    <row r="2372" spans="1:20" x14ac:dyDescent="0.25">
      <c r="A2372" s="22" t="s">
        <v>1131</v>
      </c>
      <c r="B2372" s="5" t="s">
        <v>1185</v>
      </c>
      <c r="C2372" s="5" t="s">
        <v>1186</v>
      </c>
      <c r="D2372" s="5" t="s">
        <v>1357</v>
      </c>
      <c r="E2372" s="5" t="s">
        <v>1358</v>
      </c>
      <c r="F2372" s="8" t="s">
        <v>1915</v>
      </c>
      <c r="G2372" s="5" t="s">
        <v>1916</v>
      </c>
      <c r="H2372" s="5" t="s">
        <v>1402</v>
      </c>
      <c r="I2372" s="5" t="s">
        <v>1195</v>
      </c>
      <c r="J2372" s="5" t="s">
        <v>1196</v>
      </c>
      <c r="K2372" s="5" t="s">
        <v>1357</v>
      </c>
      <c r="L2372" s="5" t="s">
        <v>1433</v>
      </c>
      <c r="M2372" s="15"/>
      <c r="N2372" s="15"/>
      <c r="O2372" s="13">
        <v>8.3400000000000002E-2</v>
      </c>
      <c r="P2372" s="18">
        <v>-7.5059999999999997E-3</v>
      </c>
      <c r="Q2372" s="4">
        <f t="shared" si="240"/>
        <v>-4.0909824423179999E-3</v>
      </c>
      <c r="R2372" s="4">
        <f t="shared" si="241"/>
        <v>-1.8000322746199199E-3</v>
      </c>
      <c r="S2372" s="16">
        <v>0</v>
      </c>
      <c r="T2372" s="2">
        <f t="shared" si="247"/>
        <v>-2.2909501676980802E-3</v>
      </c>
    </row>
    <row r="2373" spans="1:20" x14ac:dyDescent="0.25">
      <c r="A2373" s="22" t="s">
        <v>1131</v>
      </c>
      <c r="B2373" s="5" t="s">
        <v>1185</v>
      </c>
      <c r="C2373" s="5" t="s">
        <v>1186</v>
      </c>
      <c r="D2373" s="5" t="s">
        <v>1357</v>
      </c>
      <c r="E2373" s="5" t="s">
        <v>1358</v>
      </c>
      <c r="F2373" s="8" t="s">
        <v>2584</v>
      </c>
      <c r="G2373" s="5" t="s">
        <v>2585</v>
      </c>
      <c r="H2373" s="5" t="s">
        <v>1402</v>
      </c>
      <c r="I2373" s="5" t="s">
        <v>1195</v>
      </c>
      <c r="J2373" s="5" t="s">
        <v>1196</v>
      </c>
      <c r="K2373" s="5" t="s">
        <v>1357</v>
      </c>
      <c r="L2373" s="5" t="s">
        <v>1433</v>
      </c>
      <c r="M2373" s="15"/>
      <c r="N2373" s="15"/>
      <c r="O2373" s="13">
        <v>8.3299999999999999E-2</v>
      </c>
      <c r="P2373" s="18">
        <v>-7.4969999999999993E-3</v>
      </c>
      <c r="Q2373" s="4">
        <f t="shared" ref="Q2373:Q2379" si="248">P2373*$Q$2</f>
        <v>-4.0860771875909996E-3</v>
      </c>
      <c r="R2373" s="4">
        <f t="shared" ref="R2373:R2379" si="249">0.44*Q2373</f>
        <v>-1.7978739625400398E-3</v>
      </c>
      <c r="S2373" s="16">
        <v>0</v>
      </c>
      <c r="T2373" s="2">
        <f t="shared" si="247"/>
        <v>-2.2882032250509596E-3</v>
      </c>
    </row>
    <row r="2374" spans="1:20" x14ac:dyDescent="0.25">
      <c r="A2374" s="22" t="s">
        <v>1131</v>
      </c>
      <c r="B2374" s="5" t="s">
        <v>1195</v>
      </c>
      <c r="C2374" s="5" t="s">
        <v>1196</v>
      </c>
      <c r="D2374" s="5" t="s">
        <v>1357</v>
      </c>
      <c r="E2374" s="5" t="s">
        <v>1358</v>
      </c>
      <c r="F2374" s="8" t="s">
        <v>1537</v>
      </c>
      <c r="G2374" s="5" t="s">
        <v>1538</v>
      </c>
      <c r="H2374" s="5" t="s">
        <v>1402</v>
      </c>
      <c r="I2374" s="5" t="s">
        <v>1195</v>
      </c>
      <c r="J2374" s="5" t="s">
        <v>1196</v>
      </c>
      <c r="K2374" s="5" t="s">
        <v>1357</v>
      </c>
      <c r="L2374" s="5" t="s">
        <v>1433</v>
      </c>
      <c r="M2374" s="15"/>
      <c r="N2374" s="15"/>
      <c r="O2374" s="13">
        <v>0.25</v>
      </c>
      <c r="P2374" s="18">
        <v>-2.2499999999999999E-2</v>
      </c>
      <c r="Q2374" s="4">
        <f t="shared" si="248"/>
        <v>-1.2263136817500001E-2</v>
      </c>
      <c r="R2374" s="4">
        <f t="shared" si="249"/>
        <v>-5.3957801997000007E-3</v>
      </c>
      <c r="S2374" s="16">
        <v>0</v>
      </c>
      <c r="T2374" s="2">
        <f t="shared" si="247"/>
        <v>-6.8673566178000002E-3</v>
      </c>
    </row>
    <row r="2375" spans="1:20" x14ac:dyDescent="0.25">
      <c r="A2375" s="22" t="s">
        <v>1132</v>
      </c>
      <c r="B2375" s="5" t="s">
        <v>1153</v>
      </c>
      <c r="C2375" s="5" t="s">
        <v>1154</v>
      </c>
      <c r="D2375" s="5" t="s">
        <v>1348</v>
      </c>
      <c r="E2375" s="5" t="s">
        <v>1349</v>
      </c>
      <c r="F2375" s="8" t="s">
        <v>1425</v>
      </c>
      <c r="G2375" s="5" t="s">
        <v>1426</v>
      </c>
      <c r="H2375" s="5" t="s">
        <v>1393</v>
      </c>
      <c r="I2375" s="5" t="s">
        <v>1153</v>
      </c>
      <c r="J2375" s="5" t="s">
        <v>1154</v>
      </c>
      <c r="K2375" s="5" t="s">
        <v>1348</v>
      </c>
      <c r="L2375" s="5" t="s">
        <v>1407</v>
      </c>
      <c r="M2375" s="15"/>
      <c r="N2375" s="15"/>
      <c r="O2375" s="13">
        <v>1</v>
      </c>
      <c r="P2375" s="18">
        <v>503.66</v>
      </c>
      <c r="Q2375" s="4">
        <f t="shared" si="248"/>
        <v>274.50895508898003</v>
      </c>
      <c r="R2375" s="4">
        <f t="shared" si="249"/>
        <v>120.78394023915122</v>
      </c>
      <c r="S2375" s="16">
        <v>0</v>
      </c>
      <c r="T2375" s="2">
        <f t="shared" si="247"/>
        <v>153.72501484982882</v>
      </c>
    </row>
    <row r="2376" spans="1:20" x14ac:dyDescent="0.25">
      <c r="A2376" s="22" t="s">
        <v>1133</v>
      </c>
      <c r="B2376" s="5" t="s">
        <v>1161</v>
      </c>
      <c r="C2376" s="5" t="s">
        <v>1162</v>
      </c>
      <c r="D2376" s="5" t="s">
        <v>1348</v>
      </c>
      <c r="E2376" s="5" t="s">
        <v>1349</v>
      </c>
      <c r="F2376" s="8" t="s">
        <v>1607</v>
      </c>
      <c r="G2376" s="5" t="s">
        <v>1608</v>
      </c>
      <c r="H2376" s="5" t="s">
        <v>1393</v>
      </c>
      <c r="I2376" s="5" t="s">
        <v>1161</v>
      </c>
      <c r="J2376" s="5" t="s">
        <v>1162</v>
      </c>
      <c r="K2376" s="5" t="s">
        <v>1348</v>
      </c>
      <c r="L2376" s="5" t="s">
        <v>1407</v>
      </c>
      <c r="M2376" s="15"/>
      <c r="N2376" s="15"/>
      <c r="O2376" s="13">
        <v>0.6</v>
      </c>
      <c r="P2376" s="18">
        <v>-2261.9579999999996</v>
      </c>
      <c r="Q2376" s="4">
        <f t="shared" si="248"/>
        <v>-1232.831130197274</v>
      </c>
      <c r="R2376" s="4">
        <f t="shared" si="249"/>
        <v>-542.44569728680051</v>
      </c>
      <c r="S2376" s="16">
        <v>0</v>
      </c>
      <c r="T2376" s="2">
        <f t="shared" si="247"/>
        <v>-690.38543291047347</v>
      </c>
    </row>
    <row r="2377" spans="1:20" x14ac:dyDescent="0.25">
      <c r="A2377" s="22" t="s">
        <v>1133</v>
      </c>
      <c r="B2377" s="5" t="s">
        <v>1161</v>
      </c>
      <c r="C2377" s="5" t="s">
        <v>1162</v>
      </c>
      <c r="D2377" s="5" t="s">
        <v>1348</v>
      </c>
      <c r="E2377" s="5" t="s">
        <v>1349</v>
      </c>
      <c r="F2377" s="8" t="s">
        <v>1607</v>
      </c>
      <c r="G2377" s="5" t="s">
        <v>1608</v>
      </c>
      <c r="H2377" s="5" t="s">
        <v>1393</v>
      </c>
      <c r="I2377" s="5" t="s">
        <v>1141</v>
      </c>
      <c r="J2377" s="5" t="s">
        <v>1142</v>
      </c>
      <c r="K2377" s="5" t="s">
        <v>1336</v>
      </c>
      <c r="L2377" s="5" t="s">
        <v>1352</v>
      </c>
      <c r="M2377" s="15"/>
      <c r="N2377" s="15"/>
      <c r="O2377" s="13">
        <v>0.2</v>
      </c>
      <c r="P2377" s="18">
        <v>-753.98599999999999</v>
      </c>
      <c r="Q2377" s="4">
        <f t="shared" si="248"/>
        <v>-410.94371006575801</v>
      </c>
      <c r="R2377" s="4">
        <f t="shared" si="249"/>
        <v>-180.81523242893351</v>
      </c>
      <c r="S2377" s="16">
        <v>0</v>
      </c>
      <c r="T2377" s="2">
        <f t="shared" si="247"/>
        <v>-230.1284776368245</v>
      </c>
    </row>
    <row r="2378" spans="1:20" x14ac:dyDescent="0.25">
      <c r="A2378" s="22" t="s">
        <v>1133</v>
      </c>
      <c r="B2378" s="5" t="s">
        <v>1161</v>
      </c>
      <c r="C2378" s="5" t="s">
        <v>1162</v>
      </c>
      <c r="D2378" s="5" t="s">
        <v>1348</v>
      </c>
      <c r="E2378" s="5" t="s">
        <v>1349</v>
      </c>
      <c r="F2378" s="8" t="s">
        <v>1919</v>
      </c>
      <c r="G2378" s="5" t="s">
        <v>1920</v>
      </c>
      <c r="H2378" s="5" t="s">
        <v>1402</v>
      </c>
      <c r="I2378" s="5" t="s">
        <v>1161</v>
      </c>
      <c r="J2378" s="5" t="s">
        <v>1162</v>
      </c>
      <c r="K2378" s="5" t="s">
        <v>1348</v>
      </c>
      <c r="L2378" s="5" t="s">
        <v>1407</v>
      </c>
      <c r="M2378" s="15"/>
      <c r="N2378" s="15"/>
      <c r="O2378" s="13">
        <v>0.2</v>
      </c>
      <c r="P2378" s="18">
        <v>-753.98599999999999</v>
      </c>
      <c r="Q2378" s="4">
        <f t="shared" si="248"/>
        <v>-410.94371006575801</v>
      </c>
      <c r="R2378" s="4">
        <f t="shared" si="249"/>
        <v>-180.81523242893351</v>
      </c>
      <c r="S2378" s="16">
        <v>0</v>
      </c>
      <c r="T2378" s="2">
        <f t="shared" si="247"/>
        <v>-230.1284776368245</v>
      </c>
    </row>
    <row r="2379" spans="1:20" ht="15.75" thickBot="1" x14ac:dyDescent="0.3">
      <c r="A2379" s="6" t="s">
        <v>1134</v>
      </c>
      <c r="B2379" s="10" t="s">
        <v>1201</v>
      </c>
      <c r="C2379" s="10" t="s">
        <v>1202</v>
      </c>
      <c r="D2379" s="10" t="s">
        <v>1348</v>
      </c>
      <c r="E2379" s="10" t="s">
        <v>1349</v>
      </c>
      <c r="F2379" s="19" t="s">
        <v>1833</v>
      </c>
      <c r="G2379" s="10" t="s">
        <v>1834</v>
      </c>
      <c r="H2379" s="10" t="s">
        <v>1393</v>
      </c>
      <c r="I2379" s="10" t="s">
        <v>1201</v>
      </c>
      <c r="J2379" s="10" t="s">
        <v>1202</v>
      </c>
      <c r="K2379" s="10" t="s">
        <v>1348</v>
      </c>
      <c r="L2379" s="10" t="s">
        <v>1407</v>
      </c>
      <c r="M2379" s="21"/>
      <c r="N2379" s="21"/>
      <c r="O2379" s="12">
        <v>1</v>
      </c>
      <c r="P2379" s="9">
        <v>-221.36</v>
      </c>
      <c r="Q2379" s="24">
        <f t="shared" si="248"/>
        <v>-120.64746515208002</v>
      </c>
      <c r="R2379" s="24">
        <f t="shared" si="249"/>
        <v>-53.084884666915208</v>
      </c>
      <c r="S2379" s="25">
        <v>0</v>
      </c>
      <c r="T2379" s="26">
        <f t="shared" si="247"/>
        <v>-67.562580485164801</v>
      </c>
    </row>
    <row r="2381" spans="1:20" x14ac:dyDescent="0.25">
      <c r="Q2381" s="82"/>
    </row>
  </sheetData>
  <autoFilter ref="A3:T2379" xr:uid="{79AF84E4-40F4-42D2-B077-7D8F033CD321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1C84-42A9-41B9-B7DA-F3188712ECE1}">
  <sheetPr>
    <tabColor rgb="FF0070C0"/>
  </sheetPr>
  <dimension ref="A1:T2387"/>
  <sheetViews>
    <sheetView zoomScaleNormal="100" workbookViewId="0">
      <pane ySplit="3" topLeftCell="A4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1" width="14.42578125" customWidth="1"/>
    <col min="2" max="2" width="27" customWidth="1"/>
    <col min="3" max="5" width="12.28515625" customWidth="1"/>
    <col min="6" max="6" width="40.85546875" customWidth="1"/>
    <col min="7" max="7" width="12.7109375" customWidth="1"/>
    <col min="8" max="8" width="24" customWidth="1"/>
    <col min="9" max="9" width="10.42578125" customWidth="1"/>
    <col min="10" max="10" width="32.42578125" customWidth="1"/>
    <col min="11" max="11" width="12.140625" customWidth="1"/>
    <col min="12" max="12" width="34" customWidth="1"/>
    <col min="13" max="13" width="12.85546875" customWidth="1"/>
    <col min="14" max="14" width="28" customWidth="1"/>
    <col min="15" max="15" width="11.42578125" style="11" customWidth="1"/>
    <col min="16" max="16" width="23.85546875" customWidth="1"/>
    <col min="17" max="17" width="19.7109375" customWidth="1"/>
    <col min="18" max="18" width="18" customWidth="1"/>
    <col min="19" max="19" width="19.5703125" customWidth="1"/>
    <col min="20" max="20" width="19.42578125" customWidth="1"/>
  </cols>
  <sheetData>
    <row r="1" spans="1:20" x14ac:dyDescent="0.25">
      <c r="A1" s="49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40"/>
      <c r="P1" s="54"/>
      <c r="Q1" s="38"/>
      <c r="R1" s="38"/>
      <c r="S1" s="38"/>
      <c r="T1" s="38"/>
    </row>
    <row r="2" spans="1:20" ht="15.75" thickBot="1" x14ac:dyDescent="0.3">
      <c r="A2" s="55" t="s">
        <v>2595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8">
        <f>SUM(P4:P2379)</f>
        <v>30329770.929999981</v>
      </c>
      <c r="Q2" s="84">
        <v>0.54502830300000005</v>
      </c>
      <c r="R2" s="59"/>
      <c r="S2" s="56"/>
      <c r="T2" s="56"/>
    </row>
    <row r="3" spans="1:20" ht="45.75" thickBot="1" x14ac:dyDescent="0.3">
      <c r="A3" s="44" t="s">
        <v>5</v>
      </c>
      <c r="B3" s="45" t="s">
        <v>6</v>
      </c>
      <c r="C3" s="45" t="s">
        <v>7</v>
      </c>
      <c r="D3" s="45" t="s">
        <v>0</v>
      </c>
      <c r="E3" s="45" t="s">
        <v>1</v>
      </c>
      <c r="F3" s="45" t="s">
        <v>2</v>
      </c>
      <c r="G3" s="45" t="s">
        <v>3</v>
      </c>
      <c r="H3" s="45" t="s">
        <v>4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5" t="s">
        <v>13</v>
      </c>
      <c r="O3" s="46" t="s">
        <v>14</v>
      </c>
      <c r="P3" s="47" t="s">
        <v>15</v>
      </c>
      <c r="Q3" s="45" t="s">
        <v>16</v>
      </c>
      <c r="R3" s="45" t="s">
        <v>17</v>
      </c>
      <c r="S3" s="45" t="s">
        <v>18</v>
      </c>
      <c r="T3" s="48" t="s">
        <v>19</v>
      </c>
    </row>
    <row r="4" spans="1:20" x14ac:dyDescent="0.25">
      <c r="A4" s="27" t="s">
        <v>1391</v>
      </c>
      <c r="B4" s="28" t="s">
        <v>1392</v>
      </c>
      <c r="C4" s="28" t="s">
        <v>1393</v>
      </c>
      <c r="D4" s="28" t="s">
        <v>21</v>
      </c>
      <c r="E4" s="28" t="s">
        <v>1137</v>
      </c>
      <c r="F4" s="28" t="s">
        <v>1329</v>
      </c>
      <c r="G4" s="28" t="s">
        <v>1346</v>
      </c>
      <c r="H4" s="28" t="s">
        <v>1347</v>
      </c>
      <c r="I4" s="28" t="s">
        <v>1135</v>
      </c>
      <c r="J4" s="28" t="s">
        <v>1136</v>
      </c>
      <c r="K4" s="28" t="s">
        <v>1359</v>
      </c>
      <c r="L4" s="28" t="s">
        <v>1394</v>
      </c>
      <c r="M4" s="28" t="s">
        <v>1346</v>
      </c>
      <c r="N4" s="28" t="s">
        <v>2586</v>
      </c>
      <c r="O4" s="29">
        <v>0.3</v>
      </c>
      <c r="P4" s="30">
        <v>60.863999999999997</v>
      </c>
      <c r="Q4" s="31">
        <f>P4*$Q$2</f>
        <v>33.172602633792003</v>
      </c>
      <c r="R4" s="31"/>
      <c r="S4" s="31">
        <f>Q4</f>
        <v>33.172602633792003</v>
      </c>
      <c r="T4" s="32"/>
    </row>
    <row r="5" spans="1:20" x14ac:dyDescent="0.25">
      <c r="A5" s="22" t="s">
        <v>1391</v>
      </c>
      <c r="B5" s="5" t="s">
        <v>1392</v>
      </c>
      <c r="C5" s="5" t="s">
        <v>1393</v>
      </c>
      <c r="D5" s="5" t="s">
        <v>21</v>
      </c>
      <c r="E5" s="5" t="s">
        <v>1137</v>
      </c>
      <c r="F5" s="5" t="s">
        <v>1329</v>
      </c>
      <c r="G5" s="5" t="s">
        <v>1346</v>
      </c>
      <c r="H5" s="5" t="s">
        <v>1347</v>
      </c>
      <c r="I5" s="5" t="s">
        <v>1137</v>
      </c>
      <c r="J5" s="5" t="s">
        <v>1138</v>
      </c>
      <c r="K5" s="5" t="s">
        <v>1346</v>
      </c>
      <c r="L5" s="5" t="s">
        <v>1395</v>
      </c>
      <c r="M5" s="15"/>
      <c r="N5" s="15"/>
      <c r="O5" s="13">
        <v>0.3</v>
      </c>
      <c r="P5" s="18">
        <v>60.863999999999997</v>
      </c>
      <c r="Q5" s="4">
        <f t="shared" ref="Q5:Q68" si="0">P5*$Q$2</f>
        <v>33.172602633792003</v>
      </c>
      <c r="R5" s="4">
        <f t="shared" ref="R5:R68" si="1">0.44*Q5</f>
        <v>14.595945158868481</v>
      </c>
      <c r="S5" s="16">
        <v>0</v>
      </c>
      <c r="T5" s="2">
        <f>Q5-R5</f>
        <v>18.576657474923522</v>
      </c>
    </row>
    <row r="6" spans="1:20" x14ac:dyDescent="0.25">
      <c r="A6" s="22" t="s">
        <v>1396</v>
      </c>
      <c r="B6" s="5" t="s">
        <v>1397</v>
      </c>
      <c r="C6" s="5" t="s">
        <v>1398</v>
      </c>
      <c r="D6" s="5" t="s">
        <v>21</v>
      </c>
      <c r="E6" s="5" t="s">
        <v>1137</v>
      </c>
      <c r="F6" s="5" t="s">
        <v>1329</v>
      </c>
      <c r="G6" s="5" t="s">
        <v>1346</v>
      </c>
      <c r="H6" s="5" t="s">
        <v>1347</v>
      </c>
      <c r="I6" s="5" t="s">
        <v>1139</v>
      </c>
      <c r="J6" s="5" t="s">
        <v>1140</v>
      </c>
      <c r="K6" s="5" t="s">
        <v>1353</v>
      </c>
      <c r="L6" s="5" t="s">
        <v>1399</v>
      </c>
      <c r="M6" s="15"/>
      <c r="N6" s="15"/>
      <c r="O6" s="13">
        <v>0.4</v>
      </c>
      <c r="P6" s="18">
        <v>81.152000000000001</v>
      </c>
      <c r="Q6" s="4">
        <f t="shared" si="0"/>
        <v>44.230136845056002</v>
      </c>
      <c r="R6" s="4">
        <f t="shared" si="1"/>
        <v>19.461260211824641</v>
      </c>
      <c r="S6" s="16">
        <v>0</v>
      </c>
      <c r="T6" s="2">
        <f t="shared" ref="T6:T46" si="2">Q6-R6</f>
        <v>24.768876633231361</v>
      </c>
    </row>
    <row r="7" spans="1:20" x14ac:dyDescent="0.25">
      <c r="A7" s="22" t="s">
        <v>1400</v>
      </c>
      <c r="B7" s="5" t="s">
        <v>1401</v>
      </c>
      <c r="C7" s="5" t="s">
        <v>1402</v>
      </c>
      <c r="D7" s="5" t="s">
        <v>22</v>
      </c>
      <c r="E7" s="5" t="s">
        <v>1321</v>
      </c>
      <c r="F7" s="5" t="s">
        <v>1322</v>
      </c>
      <c r="G7" s="5" t="s">
        <v>1348</v>
      </c>
      <c r="H7" s="5" t="s">
        <v>1349</v>
      </c>
      <c r="I7" s="5" t="s">
        <v>1137</v>
      </c>
      <c r="J7" s="5" t="s">
        <v>1138</v>
      </c>
      <c r="K7" s="5" t="s">
        <v>1346</v>
      </c>
      <c r="L7" s="5" t="s">
        <v>1395</v>
      </c>
      <c r="M7" s="15"/>
      <c r="N7" s="15"/>
      <c r="O7" s="13">
        <v>0.2</v>
      </c>
      <c r="P7" s="18">
        <v>2783.8340000000003</v>
      </c>
      <c r="Q7" s="4">
        <f t="shared" si="0"/>
        <v>1517.2683208537023</v>
      </c>
      <c r="R7" s="4">
        <f t="shared" si="1"/>
        <v>667.59806117562903</v>
      </c>
      <c r="S7" s="16">
        <v>0</v>
      </c>
      <c r="T7" s="2">
        <f t="shared" si="2"/>
        <v>849.67025967807331</v>
      </c>
    </row>
    <row r="8" spans="1:20" x14ac:dyDescent="0.25">
      <c r="A8" s="22" t="s">
        <v>1403</v>
      </c>
      <c r="B8" s="5" t="s">
        <v>1404</v>
      </c>
      <c r="C8" s="5" t="s">
        <v>1402</v>
      </c>
      <c r="D8" s="5" t="s">
        <v>22</v>
      </c>
      <c r="E8" s="5" t="s">
        <v>1321</v>
      </c>
      <c r="F8" s="5" t="s">
        <v>1322</v>
      </c>
      <c r="G8" s="5" t="s">
        <v>1348</v>
      </c>
      <c r="H8" s="5" t="s">
        <v>1349</v>
      </c>
      <c r="I8" s="5" t="s">
        <v>1141</v>
      </c>
      <c r="J8" s="5" t="s">
        <v>1142</v>
      </c>
      <c r="K8" s="5" t="s">
        <v>1336</v>
      </c>
      <c r="L8" s="5" t="s">
        <v>1352</v>
      </c>
      <c r="M8" s="15"/>
      <c r="N8" s="15"/>
      <c r="O8" s="13">
        <v>0.1</v>
      </c>
      <c r="P8" s="18">
        <v>1391.9170000000001</v>
      </c>
      <c r="Q8" s="4">
        <f t="shared" si="0"/>
        <v>758.63416042685117</v>
      </c>
      <c r="R8" s="4">
        <f t="shared" si="1"/>
        <v>333.79903058781451</v>
      </c>
      <c r="S8" s="16">
        <v>0</v>
      </c>
      <c r="T8" s="2">
        <f t="shared" si="2"/>
        <v>424.83512983903665</v>
      </c>
    </row>
    <row r="9" spans="1:20" x14ac:dyDescent="0.25">
      <c r="A9" s="22" t="s">
        <v>1405</v>
      </c>
      <c r="B9" s="5" t="s">
        <v>1406</v>
      </c>
      <c r="C9" s="5" t="s">
        <v>1393</v>
      </c>
      <c r="D9" s="5" t="s">
        <v>22</v>
      </c>
      <c r="E9" s="5" t="s">
        <v>1321</v>
      </c>
      <c r="F9" s="5" t="s">
        <v>1322</v>
      </c>
      <c r="G9" s="5" t="s">
        <v>1348</v>
      </c>
      <c r="H9" s="5" t="s">
        <v>1349</v>
      </c>
      <c r="I9" s="5" t="s">
        <v>1143</v>
      </c>
      <c r="J9" s="5" t="s">
        <v>1144</v>
      </c>
      <c r="K9" s="5" t="s">
        <v>1348</v>
      </c>
      <c r="L9" s="5" t="s">
        <v>1407</v>
      </c>
      <c r="M9" s="15"/>
      <c r="N9" s="15"/>
      <c r="O9" s="13">
        <v>0.4</v>
      </c>
      <c r="P9" s="18">
        <v>5567.6680000000006</v>
      </c>
      <c r="Q9" s="4">
        <f t="shared" si="0"/>
        <v>3034.5366417074047</v>
      </c>
      <c r="R9" s="4">
        <f t="shared" si="1"/>
        <v>1335.1961223512581</v>
      </c>
      <c r="S9" s="16">
        <v>0</v>
      </c>
      <c r="T9" s="2">
        <f t="shared" si="2"/>
        <v>1699.3405193561466</v>
      </c>
    </row>
    <row r="10" spans="1:20" x14ac:dyDescent="0.25">
      <c r="A10" s="22" t="s">
        <v>1408</v>
      </c>
      <c r="B10" s="5" t="s">
        <v>1409</v>
      </c>
      <c r="C10" s="5" t="s">
        <v>1402</v>
      </c>
      <c r="D10" s="5" t="s">
        <v>22</v>
      </c>
      <c r="E10" s="5" t="s">
        <v>1321</v>
      </c>
      <c r="F10" s="5" t="s">
        <v>1322</v>
      </c>
      <c r="G10" s="5" t="s">
        <v>1348</v>
      </c>
      <c r="H10" s="5" t="s">
        <v>1349</v>
      </c>
      <c r="I10" s="5" t="s">
        <v>1143</v>
      </c>
      <c r="J10" s="5" t="s">
        <v>1144</v>
      </c>
      <c r="K10" s="5" t="s">
        <v>1348</v>
      </c>
      <c r="L10" s="5" t="s">
        <v>1407</v>
      </c>
      <c r="M10" s="15"/>
      <c r="N10" s="15"/>
      <c r="O10" s="13">
        <v>0.3</v>
      </c>
      <c r="P10" s="18">
        <v>4175.7510000000002</v>
      </c>
      <c r="Q10" s="4">
        <f t="shared" si="0"/>
        <v>2275.9024812805533</v>
      </c>
      <c r="R10" s="4">
        <f t="shared" si="1"/>
        <v>1001.3970917634434</v>
      </c>
      <c r="S10" s="16">
        <v>0</v>
      </c>
      <c r="T10" s="2">
        <f t="shared" si="2"/>
        <v>1274.50538951711</v>
      </c>
    </row>
    <row r="11" spans="1:20" x14ac:dyDescent="0.25">
      <c r="A11" s="22" t="s">
        <v>1410</v>
      </c>
      <c r="B11" s="5" t="s">
        <v>1411</v>
      </c>
      <c r="C11" s="5" t="s">
        <v>1393</v>
      </c>
      <c r="D11" s="5" t="s">
        <v>23</v>
      </c>
      <c r="E11" s="5" t="s">
        <v>1215</v>
      </c>
      <c r="F11" s="5" t="s">
        <v>1337</v>
      </c>
      <c r="G11" s="5" t="s">
        <v>1350</v>
      </c>
      <c r="H11" s="5" t="s">
        <v>1351</v>
      </c>
      <c r="I11" s="5" t="s">
        <v>1145</v>
      </c>
      <c r="J11" s="5" t="s">
        <v>1146</v>
      </c>
      <c r="K11" s="5" t="s">
        <v>1350</v>
      </c>
      <c r="L11" s="5" t="s">
        <v>1351</v>
      </c>
      <c r="M11" s="15"/>
      <c r="N11" s="15"/>
      <c r="O11" s="13">
        <v>1</v>
      </c>
      <c r="P11" s="18">
        <v>157.66</v>
      </c>
      <c r="Q11" s="4">
        <f t="shared" si="0"/>
        <v>85.929162250979999</v>
      </c>
      <c r="R11" s="4">
        <f t="shared" si="1"/>
        <v>37.808831390431202</v>
      </c>
      <c r="S11" s="16">
        <v>0</v>
      </c>
      <c r="T11" s="2">
        <f t="shared" si="2"/>
        <v>48.120330860548798</v>
      </c>
    </row>
    <row r="12" spans="1:20" x14ac:dyDescent="0.25">
      <c r="A12" s="22" t="s">
        <v>1410</v>
      </c>
      <c r="B12" s="5" t="s">
        <v>1411</v>
      </c>
      <c r="C12" s="5" t="s">
        <v>1393</v>
      </c>
      <c r="D12" s="5" t="s">
        <v>24</v>
      </c>
      <c r="E12" s="5" t="s">
        <v>1215</v>
      </c>
      <c r="F12" s="5" t="s">
        <v>1337</v>
      </c>
      <c r="G12" s="5" t="s">
        <v>1350</v>
      </c>
      <c r="H12" s="5" t="s">
        <v>1351</v>
      </c>
      <c r="I12" s="5" t="s">
        <v>1145</v>
      </c>
      <c r="J12" s="5" t="s">
        <v>1146</v>
      </c>
      <c r="K12" s="5" t="s">
        <v>1350</v>
      </c>
      <c r="L12" s="5" t="s">
        <v>1351</v>
      </c>
      <c r="M12" s="15"/>
      <c r="N12" s="15"/>
      <c r="O12" s="13">
        <v>1</v>
      </c>
      <c r="P12" s="18">
        <v>-10832.6</v>
      </c>
      <c r="Q12" s="4">
        <f t="shared" si="0"/>
        <v>-5904.0735950778007</v>
      </c>
      <c r="R12" s="4">
        <f t="shared" si="1"/>
        <v>-2597.7923818342324</v>
      </c>
      <c r="S12" s="16">
        <v>0</v>
      </c>
      <c r="T12" s="2">
        <f t="shared" si="2"/>
        <v>-3306.2812132435683</v>
      </c>
    </row>
    <row r="13" spans="1:20" x14ac:dyDescent="0.25">
      <c r="A13" s="22" t="s">
        <v>1412</v>
      </c>
      <c r="B13" s="5" t="s">
        <v>1413</v>
      </c>
      <c r="C13" s="5" t="s">
        <v>1393</v>
      </c>
      <c r="D13" s="5" t="s">
        <v>25</v>
      </c>
      <c r="E13" s="5" t="s">
        <v>1147</v>
      </c>
      <c r="F13" s="5" t="s">
        <v>1148</v>
      </c>
      <c r="G13" s="5" t="s">
        <v>1336</v>
      </c>
      <c r="H13" s="5" t="s">
        <v>1352</v>
      </c>
      <c r="I13" s="5" t="s">
        <v>1147</v>
      </c>
      <c r="J13" s="5" t="s">
        <v>1148</v>
      </c>
      <c r="K13" s="5" t="s">
        <v>1336</v>
      </c>
      <c r="L13" s="5" t="s">
        <v>1352</v>
      </c>
      <c r="M13" s="15"/>
      <c r="N13" s="15"/>
      <c r="O13" s="13">
        <v>1</v>
      </c>
      <c r="P13" s="18">
        <v>2113.4299999999998</v>
      </c>
      <c r="Q13" s="4">
        <f t="shared" si="0"/>
        <v>1151.8791664092901</v>
      </c>
      <c r="R13" s="4">
        <f t="shared" si="1"/>
        <v>506.82683322008762</v>
      </c>
      <c r="S13" s="16">
        <v>0</v>
      </c>
      <c r="T13" s="2">
        <f t="shared" si="2"/>
        <v>645.0523331892025</v>
      </c>
    </row>
    <row r="14" spans="1:20" x14ac:dyDescent="0.25">
      <c r="A14" s="22" t="s">
        <v>1414</v>
      </c>
      <c r="B14" s="5" t="s">
        <v>1415</v>
      </c>
      <c r="C14" s="5" t="s">
        <v>1393</v>
      </c>
      <c r="D14" s="5" t="s">
        <v>26</v>
      </c>
      <c r="E14" s="5" t="s">
        <v>1149</v>
      </c>
      <c r="F14" s="5" t="s">
        <v>1150</v>
      </c>
      <c r="G14" s="5" t="s">
        <v>1353</v>
      </c>
      <c r="H14" s="5" t="s">
        <v>1354</v>
      </c>
      <c r="I14" s="5" t="s">
        <v>1149</v>
      </c>
      <c r="J14" s="5" t="s">
        <v>1150</v>
      </c>
      <c r="K14" s="5" t="s">
        <v>1353</v>
      </c>
      <c r="L14" s="5" t="s">
        <v>1399</v>
      </c>
      <c r="M14" s="15"/>
      <c r="N14" s="15"/>
      <c r="O14" s="13">
        <v>1</v>
      </c>
      <c r="P14" s="18">
        <v>7371</v>
      </c>
      <c r="Q14" s="4">
        <f t="shared" si="0"/>
        <v>4017.4036214130006</v>
      </c>
      <c r="R14" s="4">
        <f t="shared" si="1"/>
        <v>1767.6575934217203</v>
      </c>
      <c r="S14" s="16">
        <v>0</v>
      </c>
      <c r="T14" s="2">
        <f t="shared" si="2"/>
        <v>2249.7460279912802</v>
      </c>
    </row>
    <row r="15" spans="1:20" x14ac:dyDescent="0.25">
      <c r="A15" s="22" t="s">
        <v>1416</v>
      </c>
      <c r="B15" s="5" t="s">
        <v>1417</v>
      </c>
      <c r="C15" s="5" t="s">
        <v>1393</v>
      </c>
      <c r="D15" s="5" t="s">
        <v>27</v>
      </c>
      <c r="E15" s="5" t="s">
        <v>1141</v>
      </c>
      <c r="F15" s="5" t="s">
        <v>1142</v>
      </c>
      <c r="G15" s="5" t="s">
        <v>1336</v>
      </c>
      <c r="H15" s="5" t="s">
        <v>1352</v>
      </c>
      <c r="I15" s="5" t="s">
        <v>1141</v>
      </c>
      <c r="J15" s="5" t="s">
        <v>1142</v>
      </c>
      <c r="K15" s="5" t="s">
        <v>1336</v>
      </c>
      <c r="L15" s="5" t="s">
        <v>1352</v>
      </c>
      <c r="M15" s="15"/>
      <c r="N15" s="15"/>
      <c r="O15" s="13">
        <v>1</v>
      </c>
      <c r="P15" s="18">
        <v>34760.61</v>
      </c>
      <c r="Q15" s="4">
        <f t="shared" si="0"/>
        <v>18945.51627954483</v>
      </c>
      <c r="R15" s="4">
        <f t="shared" si="1"/>
        <v>8336.027162999726</v>
      </c>
      <c r="S15" s="16">
        <v>0</v>
      </c>
      <c r="T15" s="2">
        <f t="shared" si="2"/>
        <v>10609.489116545104</v>
      </c>
    </row>
    <row r="16" spans="1:20" x14ac:dyDescent="0.25">
      <c r="A16" s="22" t="s">
        <v>1418</v>
      </c>
      <c r="B16" s="5" t="s">
        <v>1419</v>
      </c>
      <c r="C16" s="5" t="s">
        <v>1393</v>
      </c>
      <c r="D16" s="5" t="s">
        <v>28</v>
      </c>
      <c r="E16" s="5" t="s">
        <v>1151</v>
      </c>
      <c r="F16" s="5" t="s">
        <v>1152</v>
      </c>
      <c r="G16" s="5" t="s">
        <v>1355</v>
      </c>
      <c r="H16" s="5" t="s">
        <v>1356</v>
      </c>
      <c r="I16" s="5" t="s">
        <v>1151</v>
      </c>
      <c r="J16" s="5" t="s">
        <v>1152</v>
      </c>
      <c r="K16" s="5" t="s">
        <v>1355</v>
      </c>
      <c r="L16" s="5" t="s">
        <v>1420</v>
      </c>
      <c r="M16" s="15"/>
      <c r="N16" s="15"/>
      <c r="O16" s="13">
        <v>1</v>
      </c>
      <c r="P16" s="18">
        <v>15300.94</v>
      </c>
      <c r="Q16" s="4">
        <f t="shared" si="0"/>
        <v>8339.4453625048209</v>
      </c>
      <c r="R16" s="4">
        <f t="shared" si="1"/>
        <v>3669.3559595021211</v>
      </c>
      <c r="S16" s="16">
        <v>0</v>
      </c>
      <c r="T16" s="2">
        <f t="shared" si="2"/>
        <v>4670.0894030026993</v>
      </c>
    </row>
    <row r="17" spans="1:20" x14ac:dyDescent="0.25">
      <c r="A17" s="22" t="s">
        <v>1421</v>
      </c>
      <c r="B17" s="5" t="s">
        <v>1422</v>
      </c>
      <c r="C17" s="5" t="s">
        <v>1393</v>
      </c>
      <c r="D17" s="5" t="s">
        <v>29</v>
      </c>
      <c r="E17" s="5" t="s">
        <v>1149</v>
      </c>
      <c r="F17" s="5" t="s">
        <v>1150</v>
      </c>
      <c r="G17" s="5" t="s">
        <v>1353</v>
      </c>
      <c r="H17" s="5" t="s">
        <v>1354</v>
      </c>
      <c r="I17" s="5" t="s">
        <v>1149</v>
      </c>
      <c r="J17" s="5" t="s">
        <v>1150</v>
      </c>
      <c r="K17" s="5" t="s">
        <v>1353</v>
      </c>
      <c r="L17" s="5" t="s">
        <v>1399</v>
      </c>
      <c r="M17" s="15"/>
      <c r="N17" s="15"/>
      <c r="O17" s="13">
        <v>1</v>
      </c>
      <c r="P17" s="18">
        <v>753.43000000000006</v>
      </c>
      <c r="Q17" s="4">
        <f t="shared" si="0"/>
        <v>410.64067432929005</v>
      </c>
      <c r="R17" s="4">
        <f t="shared" si="1"/>
        <v>180.68189670488763</v>
      </c>
      <c r="S17" s="16">
        <v>0</v>
      </c>
      <c r="T17" s="2">
        <f t="shared" si="2"/>
        <v>229.95877762440242</v>
      </c>
    </row>
    <row r="18" spans="1:20" x14ac:dyDescent="0.25">
      <c r="A18" s="22" t="s">
        <v>1423</v>
      </c>
      <c r="B18" s="5" t="s">
        <v>1424</v>
      </c>
      <c r="C18" s="5" t="s">
        <v>1393</v>
      </c>
      <c r="D18" s="5" t="s">
        <v>30</v>
      </c>
      <c r="E18" s="5" t="s">
        <v>1141</v>
      </c>
      <c r="F18" s="5" t="s">
        <v>1142</v>
      </c>
      <c r="G18" s="5" t="s">
        <v>1336</v>
      </c>
      <c r="H18" s="5" t="s">
        <v>1352</v>
      </c>
      <c r="I18" s="5" t="s">
        <v>1141</v>
      </c>
      <c r="J18" s="5" t="s">
        <v>1142</v>
      </c>
      <c r="K18" s="5" t="s">
        <v>1336</v>
      </c>
      <c r="L18" s="5" t="s">
        <v>1352</v>
      </c>
      <c r="M18" s="15"/>
      <c r="N18" s="15"/>
      <c r="O18" s="13">
        <v>1</v>
      </c>
      <c r="P18" s="18">
        <v>-0.06</v>
      </c>
      <c r="Q18" s="4">
        <f t="shared" si="0"/>
        <v>-3.2701698180000002E-2</v>
      </c>
      <c r="R18" s="4">
        <f t="shared" si="1"/>
        <v>-1.4388747199200001E-2</v>
      </c>
      <c r="S18" s="16">
        <v>0</v>
      </c>
      <c r="T18" s="2">
        <f t="shared" si="2"/>
        <v>-1.8312950980800002E-2</v>
      </c>
    </row>
    <row r="19" spans="1:20" x14ac:dyDescent="0.25">
      <c r="A19" s="22" t="s">
        <v>1425</v>
      </c>
      <c r="B19" s="5" t="s">
        <v>1426</v>
      </c>
      <c r="C19" s="5" t="s">
        <v>1393</v>
      </c>
      <c r="D19" s="5" t="s">
        <v>31</v>
      </c>
      <c r="E19" s="5" t="s">
        <v>1153</v>
      </c>
      <c r="F19" s="5" t="s">
        <v>1154</v>
      </c>
      <c r="G19" s="5" t="s">
        <v>1348</v>
      </c>
      <c r="H19" s="5" t="s">
        <v>1349</v>
      </c>
      <c r="I19" s="5" t="s">
        <v>1153</v>
      </c>
      <c r="J19" s="5" t="s">
        <v>1154</v>
      </c>
      <c r="K19" s="5" t="s">
        <v>1348</v>
      </c>
      <c r="L19" s="5" t="s">
        <v>1407</v>
      </c>
      <c r="M19" s="15"/>
      <c r="N19" s="15"/>
      <c r="O19" s="13">
        <v>1</v>
      </c>
      <c r="P19" s="18">
        <v>11498.110000000002</v>
      </c>
      <c r="Q19" s="4">
        <f t="shared" si="0"/>
        <v>6266.7953810073323</v>
      </c>
      <c r="R19" s="4">
        <f t="shared" si="1"/>
        <v>2757.3899676432261</v>
      </c>
      <c r="S19" s="16">
        <v>0</v>
      </c>
      <c r="T19" s="2">
        <f t="shared" si="2"/>
        <v>3509.4054133641062</v>
      </c>
    </row>
    <row r="20" spans="1:20" x14ac:dyDescent="0.25">
      <c r="A20" s="22" t="s">
        <v>1427</v>
      </c>
      <c r="B20" s="5" t="s">
        <v>1428</v>
      </c>
      <c r="C20" s="5" t="s">
        <v>1393</v>
      </c>
      <c r="D20" s="5" t="s">
        <v>32</v>
      </c>
      <c r="E20" s="5" t="s">
        <v>1155</v>
      </c>
      <c r="F20" s="5" t="s">
        <v>1156</v>
      </c>
      <c r="G20" s="5" t="s">
        <v>1336</v>
      </c>
      <c r="H20" s="5" t="s">
        <v>1352</v>
      </c>
      <c r="I20" s="5" t="s">
        <v>1155</v>
      </c>
      <c r="J20" s="5" t="s">
        <v>1156</v>
      </c>
      <c r="K20" s="5" t="s">
        <v>1336</v>
      </c>
      <c r="L20" s="5" t="s">
        <v>1352</v>
      </c>
      <c r="M20" s="15"/>
      <c r="N20" s="15"/>
      <c r="O20" s="13">
        <v>1</v>
      </c>
      <c r="P20" s="18">
        <v>14871.880000000001</v>
      </c>
      <c r="Q20" s="4">
        <f t="shared" si="0"/>
        <v>8105.5955188196413</v>
      </c>
      <c r="R20" s="4">
        <f t="shared" si="1"/>
        <v>3566.4620282806422</v>
      </c>
      <c r="S20" s="16">
        <v>0</v>
      </c>
      <c r="T20" s="2">
        <f t="shared" si="2"/>
        <v>4539.1334905389995</v>
      </c>
    </row>
    <row r="21" spans="1:20" x14ac:dyDescent="0.25">
      <c r="A21" s="22" t="s">
        <v>1429</v>
      </c>
      <c r="B21" s="5" t="s">
        <v>1430</v>
      </c>
      <c r="C21" s="5" t="s">
        <v>1393</v>
      </c>
      <c r="D21" s="5" t="s">
        <v>33</v>
      </c>
      <c r="E21" s="5" t="s">
        <v>1147</v>
      </c>
      <c r="F21" s="5" t="s">
        <v>1148</v>
      </c>
      <c r="G21" s="5" t="s">
        <v>1336</v>
      </c>
      <c r="H21" s="5" t="s">
        <v>1352</v>
      </c>
      <c r="I21" s="5" t="s">
        <v>1147</v>
      </c>
      <c r="J21" s="5" t="s">
        <v>1148</v>
      </c>
      <c r="K21" s="5" t="s">
        <v>1336</v>
      </c>
      <c r="L21" s="5" t="s">
        <v>1352</v>
      </c>
      <c r="M21" s="15"/>
      <c r="N21" s="15"/>
      <c r="O21" s="13">
        <v>1</v>
      </c>
      <c r="P21" s="18">
        <v>28450.68</v>
      </c>
      <c r="Q21" s="4">
        <f t="shared" si="0"/>
        <v>15506.425839596042</v>
      </c>
      <c r="R21" s="4">
        <f t="shared" si="1"/>
        <v>6822.8273694222589</v>
      </c>
      <c r="S21" s="16">
        <v>0</v>
      </c>
      <c r="T21" s="2">
        <f t="shared" si="2"/>
        <v>8683.5984701737834</v>
      </c>
    </row>
    <row r="22" spans="1:20" x14ac:dyDescent="0.25">
      <c r="A22" s="22" t="s">
        <v>1431</v>
      </c>
      <c r="B22" s="5" t="s">
        <v>1432</v>
      </c>
      <c r="C22" s="5" t="s">
        <v>1393</v>
      </c>
      <c r="D22" s="5" t="s">
        <v>34</v>
      </c>
      <c r="E22" s="5" t="s">
        <v>1157</v>
      </c>
      <c r="F22" s="5" t="s">
        <v>1158</v>
      </c>
      <c r="G22" s="5" t="s">
        <v>1357</v>
      </c>
      <c r="H22" s="5" t="s">
        <v>1358</v>
      </c>
      <c r="I22" s="5" t="s">
        <v>1157</v>
      </c>
      <c r="J22" s="5" t="s">
        <v>1158</v>
      </c>
      <c r="K22" s="5" t="s">
        <v>1357</v>
      </c>
      <c r="L22" s="5" t="s">
        <v>1433</v>
      </c>
      <c r="M22" s="15"/>
      <c r="N22" s="15"/>
      <c r="O22" s="13">
        <v>0.47499999999999998</v>
      </c>
      <c r="P22" s="18">
        <v>29858.960749999998</v>
      </c>
      <c r="Q22" s="4">
        <f t="shared" si="0"/>
        <v>16273.978706916108</v>
      </c>
      <c r="R22" s="4">
        <f t="shared" si="1"/>
        <v>7160.5506310430874</v>
      </c>
      <c r="S22" s="16">
        <v>0</v>
      </c>
      <c r="T22" s="2">
        <f t="shared" si="2"/>
        <v>9113.4280758730201</v>
      </c>
    </row>
    <row r="23" spans="1:20" x14ac:dyDescent="0.25">
      <c r="A23" s="22" t="s">
        <v>1431</v>
      </c>
      <c r="B23" s="5" t="s">
        <v>1432</v>
      </c>
      <c r="C23" s="5" t="s">
        <v>1393</v>
      </c>
      <c r="D23" s="5" t="s">
        <v>34</v>
      </c>
      <c r="E23" s="5" t="s">
        <v>1157</v>
      </c>
      <c r="F23" s="5" t="s">
        <v>1158</v>
      </c>
      <c r="G23" s="5" t="s">
        <v>1357</v>
      </c>
      <c r="H23" s="5" t="s">
        <v>1358</v>
      </c>
      <c r="I23" s="5" t="s">
        <v>1159</v>
      </c>
      <c r="J23" s="5" t="s">
        <v>1160</v>
      </c>
      <c r="K23" s="5" t="s">
        <v>1357</v>
      </c>
      <c r="L23" s="5" t="s">
        <v>1433</v>
      </c>
      <c r="M23" s="15"/>
      <c r="N23" s="15"/>
      <c r="O23" s="13">
        <v>0.47499999999999998</v>
      </c>
      <c r="P23" s="18">
        <v>29858.960749999998</v>
      </c>
      <c r="Q23" s="4">
        <f t="shared" si="0"/>
        <v>16273.978706916108</v>
      </c>
      <c r="R23" s="4">
        <f t="shared" si="1"/>
        <v>7160.5506310430874</v>
      </c>
      <c r="S23" s="16">
        <v>0</v>
      </c>
      <c r="T23" s="2">
        <f t="shared" si="2"/>
        <v>9113.4280758730201</v>
      </c>
    </row>
    <row r="24" spans="1:20" x14ac:dyDescent="0.25">
      <c r="A24" s="22" t="s">
        <v>1434</v>
      </c>
      <c r="B24" s="5" t="s">
        <v>1435</v>
      </c>
      <c r="C24" s="5" t="s">
        <v>1398</v>
      </c>
      <c r="D24" s="5" t="s">
        <v>34</v>
      </c>
      <c r="E24" s="5" t="s">
        <v>1157</v>
      </c>
      <c r="F24" s="5" t="s">
        <v>1158</v>
      </c>
      <c r="G24" s="5" t="s">
        <v>1357</v>
      </c>
      <c r="H24" s="5" t="s">
        <v>1358</v>
      </c>
      <c r="I24" s="5" t="s">
        <v>1157</v>
      </c>
      <c r="J24" s="5" t="s">
        <v>1158</v>
      </c>
      <c r="K24" s="5" t="s">
        <v>1357</v>
      </c>
      <c r="L24" s="5" t="s">
        <v>1433</v>
      </c>
      <c r="M24" s="15"/>
      <c r="N24" s="15"/>
      <c r="O24" s="13">
        <v>2.5000000000000001E-2</v>
      </c>
      <c r="P24" s="18">
        <v>1571.5242500000002</v>
      </c>
      <c r="Q24" s="4">
        <f t="shared" si="0"/>
        <v>856.5251951008479</v>
      </c>
      <c r="R24" s="4">
        <f t="shared" si="1"/>
        <v>376.87108584437306</v>
      </c>
      <c r="S24" s="16">
        <v>0</v>
      </c>
      <c r="T24" s="2">
        <f t="shared" si="2"/>
        <v>479.65410925647484</v>
      </c>
    </row>
    <row r="25" spans="1:20" x14ac:dyDescent="0.25">
      <c r="A25" s="22" t="s">
        <v>1434</v>
      </c>
      <c r="B25" s="5" t="s">
        <v>1435</v>
      </c>
      <c r="C25" s="5" t="s">
        <v>1398</v>
      </c>
      <c r="D25" s="5" t="s">
        <v>34</v>
      </c>
      <c r="E25" s="5" t="s">
        <v>1157</v>
      </c>
      <c r="F25" s="5" t="s">
        <v>1158</v>
      </c>
      <c r="G25" s="5" t="s">
        <v>1357</v>
      </c>
      <c r="H25" s="5" t="s">
        <v>1358</v>
      </c>
      <c r="I25" s="5" t="s">
        <v>1159</v>
      </c>
      <c r="J25" s="5" t="s">
        <v>1160</v>
      </c>
      <c r="K25" s="5" t="s">
        <v>1357</v>
      </c>
      <c r="L25" s="5" t="s">
        <v>1433</v>
      </c>
      <c r="M25" s="15"/>
      <c r="N25" s="15"/>
      <c r="O25" s="13">
        <v>2.5000000000000001E-2</v>
      </c>
      <c r="P25" s="18">
        <v>1571.5242500000002</v>
      </c>
      <c r="Q25" s="4">
        <f t="shared" si="0"/>
        <v>856.5251951008479</v>
      </c>
      <c r="R25" s="4">
        <f t="shared" si="1"/>
        <v>376.87108584437306</v>
      </c>
      <c r="S25" s="16">
        <v>0</v>
      </c>
      <c r="T25" s="2">
        <f t="shared" si="2"/>
        <v>479.65410925647484</v>
      </c>
    </row>
    <row r="26" spans="1:20" x14ac:dyDescent="0.25">
      <c r="A26" s="22" t="s">
        <v>1436</v>
      </c>
      <c r="B26" s="5" t="s">
        <v>1437</v>
      </c>
      <c r="C26" s="5" t="s">
        <v>1393</v>
      </c>
      <c r="D26" s="5" t="s">
        <v>35</v>
      </c>
      <c r="E26" s="5" t="s">
        <v>1161</v>
      </c>
      <c r="F26" s="5" t="s">
        <v>1162</v>
      </c>
      <c r="G26" s="5" t="s">
        <v>1348</v>
      </c>
      <c r="H26" s="5" t="s">
        <v>1349</v>
      </c>
      <c r="I26" s="5" t="s">
        <v>1161</v>
      </c>
      <c r="J26" s="5" t="s">
        <v>1162</v>
      </c>
      <c r="K26" s="5" t="s">
        <v>1348</v>
      </c>
      <c r="L26" s="5" t="s">
        <v>1407</v>
      </c>
      <c r="M26" s="15"/>
      <c r="N26" s="15"/>
      <c r="O26" s="13">
        <v>0.9</v>
      </c>
      <c r="P26" s="18">
        <v>8678.9339999999993</v>
      </c>
      <c r="Q26" s="4">
        <f t="shared" si="0"/>
        <v>4730.2646698690023</v>
      </c>
      <c r="R26" s="4">
        <f t="shared" si="1"/>
        <v>2081.3164547423612</v>
      </c>
      <c r="S26" s="16">
        <v>0</v>
      </c>
      <c r="T26" s="2">
        <f t="shared" si="2"/>
        <v>2648.9482151266411</v>
      </c>
    </row>
    <row r="27" spans="1:20" x14ac:dyDescent="0.25">
      <c r="A27" s="22" t="s">
        <v>1438</v>
      </c>
      <c r="B27" s="5" t="s">
        <v>1439</v>
      </c>
      <c r="C27" s="5" t="s">
        <v>1398</v>
      </c>
      <c r="D27" s="5" t="s">
        <v>35</v>
      </c>
      <c r="E27" s="5" t="s">
        <v>1161</v>
      </c>
      <c r="F27" s="5" t="s">
        <v>1162</v>
      </c>
      <c r="G27" s="5" t="s">
        <v>1348</v>
      </c>
      <c r="H27" s="5" t="s">
        <v>1349</v>
      </c>
      <c r="I27" s="5" t="s">
        <v>1143</v>
      </c>
      <c r="J27" s="5" t="s">
        <v>1144</v>
      </c>
      <c r="K27" s="5" t="s">
        <v>1348</v>
      </c>
      <c r="L27" s="5" t="s">
        <v>1407</v>
      </c>
      <c r="M27" s="15"/>
      <c r="N27" s="15"/>
      <c r="O27" s="13">
        <v>0.1</v>
      </c>
      <c r="P27" s="18">
        <v>964.32599999999991</v>
      </c>
      <c r="Q27" s="4">
        <f t="shared" si="0"/>
        <v>525.58496331877802</v>
      </c>
      <c r="R27" s="4">
        <f t="shared" si="1"/>
        <v>231.25738386026234</v>
      </c>
      <c r="S27" s="16">
        <v>0</v>
      </c>
      <c r="T27" s="2">
        <f t="shared" si="2"/>
        <v>294.32757945851569</v>
      </c>
    </row>
    <row r="28" spans="1:20" x14ac:dyDescent="0.25">
      <c r="A28" s="22" t="s">
        <v>1440</v>
      </c>
      <c r="B28" s="5" t="s">
        <v>1441</v>
      </c>
      <c r="C28" s="5" t="s">
        <v>1393</v>
      </c>
      <c r="D28" s="5" t="s">
        <v>36</v>
      </c>
      <c r="E28" s="5" t="s">
        <v>1143</v>
      </c>
      <c r="F28" s="5" t="s">
        <v>1144</v>
      </c>
      <c r="G28" s="5" t="s">
        <v>1348</v>
      </c>
      <c r="H28" s="5" t="s">
        <v>1349</v>
      </c>
      <c r="I28" s="5" t="s">
        <v>1143</v>
      </c>
      <c r="J28" s="5" t="s">
        <v>1144</v>
      </c>
      <c r="K28" s="5" t="s">
        <v>1348</v>
      </c>
      <c r="L28" s="5" t="s">
        <v>1407</v>
      </c>
      <c r="M28" s="15"/>
      <c r="N28" s="15"/>
      <c r="O28" s="13">
        <v>1</v>
      </c>
      <c r="P28" s="18">
        <v>20537.810000000001</v>
      </c>
      <c r="Q28" s="4">
        <f t="shared" si="0"/>
        <v>11193.687731636432</v>
      </c>
      <c r="R28" s="4">
        <f t="shared" si="1"/>
        <v>4925.2226019200298</v>
      </c>
      <c r="S28" s="16">
        <v>0</v>
      </c>
      <c r="T28" s="2">
        <f t="shared" si="2"/>
        <v>6268.4651297164019</v>
      </c>
    </row>
    <row r="29" spans="1:20" x14ac:dyDescent="0.25">
      <c r="A29" s="22" t="s">
        <v>1442</v>
      </c>
      <c r="B29" s="5" t="s">
        <v>1443</v>
      </c>
      <c r="C29" s="5" t="s">
        <v>1393</v>
      </c>
      <c r="D29" s="5" t="s">
        <v>37</v>
      </c>
      <c r="E29" s="5" t="s">
        <v>1163</v>
      </c>
      <c r="F29" s="5" t="s">
        <v>1164</v>
      </c>
      <c r="G29" s="5" t="s">
        <v>1348</v>
      </c>
      <c r="H29" s="5" t="s">
        <v>1349</v>
      </c>
      <c r="I29" s="5" t="s">
        <v>1163</v>
      </c>
      <c r="J29" s="14" t="s">
        <v>1164</v>
      </c>
      <c r="K29" s="5" t="s">
        <v>1348</v>
      </c>
      <c r="L29" s="5" t="s">
        <v>1407</v>
      </c>
      <c r="M29" s="15"/>
      <c r="N29" s="15"/>
      <c r="O29" s="13">
        <v>1</v>
      </c>
      <c r="P29" s="18">
        <v>52986.83</v>
      </c>
      <c r="Q29" s="4">
        <f t="shared" si="0"/>
        <v>28879.322036249494</v>
      </c>
      <c r="R29" s="4">
        <f t="shared" si="1"/>
        <v>12706.901695949777</v>
      </c>
      <c r="S29" s="16">
        <v>0</v>
      </c>
      <c r="T29" s="2">
        <f t="shared" si="2"/>
        <v>16172.420340299717</v>
      </c>
    </row>
    <row r="30" spans="1:20" x14ac:dyDescent="0.25">
      <c r="A30" s="22" t="s">
        <v>1444</v>
      </c>
      <c r="B30" s="5" t="s">
        <v>1445</v>
      </c>
      <c r="C30" s="5" t="s">
        <v>1393</v>
      </c>
      <c r="D30" s="5" t="s">
        <v>38</v>
      </c>
      <c r="E30" s="5" t="s">
        <v>1149</v>
      </c>
      <c r="F30" s="5" t="s">
        <v>1150</v>
      </c>
      <c r="G30" s="5" t="s">
        <v>1353</v>
      </c>
      <c r="H30" s="5" t="s">
        <v>1354</v>
      </c>
      <c r="I30" s="5" t="s">
        <v>1149</v>
      </c>
      <c r="J30" s="5" t="s">
        <v>1150</v>
      </c>
      <c r="K30" s="5" t="s">
        <v>1353</v>
      </c>
      <c r="L30" s="5" t="s">
        <v>1399</v>
      </c>
      <c r="M30" s="15"/>
      <c r="N30" s="15"/>
      <c r="O30" s="13">
        <v>1</v>
      </c>
      <c r="P30" s="18">
        <v>12312.640000000001</v>
      </c>
      <c r="Q30" s="4">
        <f t="shared" si="0"/>
        <v>6710.7372846499211</v>
      </c>
      <c r="R30" s="4">
        <f t="shared" si="1"/>
        <v>2952.7244052459655</v>
      </c>
      <c r="S30" s="16">
        <v>0</v>
      </c>
      <c r="T30" s="2">
        <f t="shared" si="2"/>
        <v>3758.0128794039556</v>
      </c>
    </row>
    <row r="31" spans="1:20" x14ac:dyDescent="0.25">
      <c r="A31" s="22" t="s">
        <v>1446</v>
      </c>
      <c r="B31" s="5" t="s">
        <v>1447</v>
      </c>
      <c r="C31" s="5" t="s">
        <v>1393</v>
      </c>
      <c r="D31" s="5" t="s">
        <v>39</v>
      </c>
      <c r="E31" s="5" t="s">
        <v>1141</v>
      </c>
      <c r="F31" s="5" t="s">
        <v>1142</v>
      </c>
      <c r="G31" s="5" t="s">
        <v>1336</v>
      </c>
      <c r="H31" s="5" t="s">
        <v>1352</v>
      </c>
      <c r="I31" s="5" t="s">
        <v>1141</v>
      </c>
      <c r="J31" s="5" t="s">
        <v>1142</v>
      </c>
      <c r="K31" s="5" t="s">
        <v>1336</v>
      </c>
      <c r="L31" s="5" t="s">
        <v>1352</v>
      </c>
      <c r="M31" s="15"/>
      <c r="N31" s="15"/>
      <c r="O31" s="13">
        <v>0.9</v>
      </c>
      <c r="P31" s="18">
        <v>32473.233000000004</v>
      </c>
      <c r="Q31" s="4">
        <f t="shared" si="0"/>
        <v>17698.831074913604</v>
      </c>
      <c r="R31" s="4">
        <f t="shared" si="1"/>
        <v>7787.485672961986</v>
      </c>
      <c r="S31" s="16">
        <v>0</v>
      </c>
      <c r="T31" s="2">
        <f t="shared" si="2"/>
        <v>9911.3454019516175</v>
      </c>
    </row>
    <row r="32" spans="1:20" x14ac:dyDescent="0.25">
      <c r="A32" s="22" t="s">
        <v>1446</v>
      </c>
      <c r="B32" s="5" t="s">
        <v>1447</v>
      </c>
      <c r="C32" s="5" t="s">
        <v>1393</v>
      </c>
      <c r="D32" s="5" t="s">
        <v>39</v>
      </c>
      <c r="E32" s="5" t="s">
        <v>1141</v>
      </c>
      <c r="F32" s="5" t="s">
        <v>1142</v>
      </c>
      <c r="G32" s="5" t="s">
        <v>1336</v>
      </c>
      <c r="H32" s="5" t="s">
        <v>1352</v>
      </c>
      <c r="I32" s="5" t="s">
        <v>1165</v>
      </c>
      <c r="J32" s="5" t="s">
        <v>1166</v>
      </c>
      <c r="K32" s="5" t="s">
        <v>1336</v>
      </c>
      <c r="L32" s="5" t="s">
        <v>1352</v>
      </c>
      <c r="M32" s="15"/>
      <c r="N32" s="15"/>
      <c r="O32" s="13">
        <v>0.1</v>
      </c>
      <c r="P32" s="18">
        <v>3608.1370000000006</v>
      </c>
      <c r="Q32" s="4">
        <f t="shared" si="0"/>
        <v>1966.5367861015116</v>
      </c>
      <c r="R32" s="4">
        <f t="shared" si="1"/>
        <v>865.2761858846651</v>
      </c>
      <c r="S32" s="16">
        <v>0</v>
      </c>
      <c r="T32" s="2">
        <f t="shared" si="2"/>
        <v>1101.2606002168463</v>
      </c>
    </row>
    <row r="33" spans="1:20" x14ac:dyDescent="0.25">
      <c r="A33" s="22" t="s">
        <v>1425</v>
      </c>
      <c r="B33" s="5" t="s">
        <v>1426</v>
      </c>
      <c r="C33" s="5" t="s">
        <v>1393</v>
      </c>
      <c r="D33" s="5" t="s">
        <v>40</v>
      </c>
      <c r="E33" s="5" t="s">
        <v>1153</v>
      </c>
      <c r="F33" s="5" t="s">
        <v>1154</v>
      </c>
      <c r="G33" s="5" t="s">
        <v>1348</v>
      </c>
      <c r="H33" s="5" t="s">
        <v>1349</v>
      </c>
      <c r="I33" s="5" t="s">
        <v>1153</v>
      </c>
      <c r="J33" s="5" t="s">
        <v>1154</v>
      </c>
      <c r="K33" s="5" t="s">
        <v>1348</v>
      </c>
      <c r="L33" s="5" t="s">
        <v>1407</v>
      </c>
      <c r="M33" s="15"/>
      <c r="N33" s="15"/>
      <c r="O33" s="13">
        <v>1</v>
      </c>
      <c r="P33" s="18">
        <v>5149.07</v>
      </c>
      <c r="Q33" s="4">
        <f t="shared" si="0"/>
        <v>2806.3888841282101</v>
      </c>
      <c r="R33" s="4">
        <f t="shared" si="1"/>
        <v>1234.8111090164125</v>
      </c>
      <c r="S33" s="16">
        <v>0</v>
      </c>
      <c r="T33" s="2">
        <f t="shared" si="2"/>
        <v>1571.5777751117976</v>
      </c>
    </row>
    <row r="34" spans="1:20" x14ac:dyDescent="0.25">
      <c r="A34" s="22" t="s">
        <v>1448</v>
      </c>
      <c r="B34" s="5" t="s">
        <v>1449</v>
      </c>
      <c r="C34" s="5" t="s">
        <v>1402</v>
      </c>
      <c r="D34" s="5" t="s">
        <v>40</v>
      </c>
      <c r="E34" s="5" t="s">
        <v>1153</v>
      </c>
      <c r="F34" s="5" t="s">
        <v>1154</v>
      </c>
      <c r="G34" s="5" t="s">
        <v>1348</v>
      </c>
      <c r="H34" s="5" t="s">
        <v>1349</v>
      </c>
      <c r="I34" s="5" t="s">
        <v>1153</v>
      </c>
      <c r="J34" s="5" t="s">
        <v>1154</v>
      </c>
      <c r="K34" s="5" t="s">
        <v>1348</v>
      </c>
      <c r="L34" s="5" t="s">
        <v>1407</v>
      </c>
      <c r="M34" s="15"/>
      <c r="N34" s="15"/>
      <c r="O34" s="13">
        <v>0</v>
      </c>
      <c r="P34" s="18">
        <v>0</v>
      </c>
      <c r="Q34" s="4">
        <f t="shared" si="0"/>
        <v>0</v>
      </c>
      <c r="R34" s="4">
        <f t="shared" si="1"/>
        <v>0</v>
      </c>
      <c r="S34" s="16">
        <v>0</v>
      </c>
      <c r="T34" s="2">
        <f t="shared" si="2"/>
        <v>0</v>
      </c>
    </row>
    <row r="35" spans="1:20" x14ac:dyDescent="0.25">
      <c r="A35" s="22" t="s">
        <v>1425</v>
      </c>
      <c r="B35" s="5" t="s">
        <v>1426</v>
      </c>
      <c r="C35" s="5" t="s">
        <v>1393</v>
      </c>
      <c r="D35" s="5" t="s">
        <v>41</v>
      </c>
      <c r="E35" s="5" t="s">
        <v>1153</v>
      </c>
      <c r="F35" s="5" t="s">
        <v>1154</v>
      </c>
      <c r="G35" s="5" t="s">
        <v>1348</v>
      </c>
      <c r="H35" s="5" t="s">
        <v>1349</v>
      </c>
      <c r="I35" s="5" t="s">
        <v>1153</v>
      </c>
      <c r="J35" s="5" t="s">
        <v>1154</v>
      </c>
      <c r="K35" s="5" t="s">
        <v>1348</v>
      </c>
      <c r="L35" s="5" t="s">
        <v>1407</v>
      </c>
      <c r="M35" s="15"/>
      <c r="N35" s="15"/>
      <c r="O35" s="13">
        <v>0</v>
      </c>
      <c r="P35" s="18">
        <v>0</v>
      </c>
      <c r="Q35" s="4">
        <f t="shared" si="0"/>
        <v>0</v>
      </c>
      <c r="R35" s="4">
        <f t="shared" si="1"/>
        <v>0</v>
      </c>
      <c r="S35" s="16">
        <v>0</v>
      </c>
      <c r="T35" s="2">
        <f t="shared" si="2"/>
        <v>0</v>
      </c>
    </row>
    <row r="36" spans="1:20" x14ac:dyDescent="0.25">
      <c r="A36" s="22" t="s">
        <v>1448</v>
      </c>
      <c r="B36" s="5" t="s">
        <v>1449</v>
      </c>
      <c r="C36" s="5" t="s">
        <v>1402</v>
      </c>
      <c r="D36" s="5" t="s">
        <v>41</v>
      </c>
      <c r="E36" s="5" t="s">
        <v>1153</v>
      </c>
      <c r="F36" s="5" t="s">
        <v>1154</v>
      </c>
      <c r="G36" s="5" t="s">
        <v>1348</v>
      </c>
      <c r="H36" s="5" t="s">
        <v>1349</v>
      </c>
      <c r="I36" s="5" t="s">
        <v>1153</v>
      </c>
      <c r="J36" s="5" t="s">
        <v>1154</v>
      </c>
      <c r="K36" s="5" t="s">
        <v>1348</v>
      </c>
      <c r="L36" s="5" t="s">
        <v>1407</v>
      </c>
      <c r="M36" s="15"/>
      <c r="N36" s="15"/>
      <c r="O36" s="13">
        <v>1</v>
      </c>
      <c r="P36" s="18">
        <v>263.84999999999997</v>
      </c>
      <c r="Q36" s="4">
        <f t="shared" si="0"/>
        <v>143.80571774654999</v>
      </c>
      <c r="R36" s="4">
        <f t="shared" si="1"/>
        <v>63.274515808481993</v>
      </c>
      <c r="S36" s="16">
        <v>0</v>
      </c>
      <c r="T36" s="2">
        <f t="shared" si="2"/>
        <v>80.531201938067994</v>
      </c>
    </row>
    <row r="37" spans="1:20" x14ac:dyDescent="0.25">
      <c r="A37" s="22" t="s">
        <v>1450</v>
      </c>
      <c r="B37" s="5" t="s">
        <v>1451</v>
      </c>
      <c r="C37" s="5" t="s">
        <v>1393</v>
      </c>
      <c r="D37" s="5" t="s">
        <v>42</v>
      </c>
      <c r="E37" s="5" t="s">
        <v>1161</v>
      </c>
      <c r="F37" s="5" t="s">
        <v>1162</v>
      </c>
      <c r="G37" s="5" t="s">
        <v>1348</v>
      </c>
      <c r="H37" s="5" t="s">
        <v>1349</v>
      </c>
      <c r="I37" s="5" t="s">
        <v>1161</v>
      </c>
      <c r="J37" s="5" t="s">
        <v>1162</v>
      </c>
      <c r="K37" s="5" t="s">
        <v>1348</v>
      </c>
      <c r="L37" s="5" t="s">
        <v>1407</v>
      </c>
      <c r="M37" s="15"/>
      <c r="N37" s="15"/>
      <c r="O37" s="13">
        <v>1</v>
      </c>
      <c r="P37" s="18">
        <v>32516.45</v>
      </c>
      <c r="Q37" s="4">
        <f t="shared" si="0"/>
        <v>17722.385563084354</v>
      </c>
      <c r="R37" s="4">
        <f t="shared" si="1"/>
        <v>7797.8496477571152</v>
      </c>
      <c r="S37" s="16">
        <v>0</v>
      </c>
      <c r="T37" s="2">
        <f t="shared" si="2"/>
        <v>9924.5359153272384</v>
      </c>
    </row>
    <row r="38" spans="1:20" x14ac:dyDescent="0.25">
      <c r="A38" s="22" t="s">
        <v>1452</v>
      </c>
      <c r="B38" s="5" t="s">
        <v>1453</v>
      </c>
      <c r="C38" s="5" t="s">
        <v>1393</v>
      </c>
      <c r="D38" s="5" t="s">
        <v>43</v>
      </c>
      <c r="E38" s="5" t="s">
        <v>1167</v>
      </c>
      <c r="F38" s="5" t="s">
        <v>1168</v>
      </c>
      <c r="G38" s="5" t="s">
        <v>1336</v>
      </c>
      <c r="H38" s="5" t="s">
        <v>1352</v>
      </c>
      <c r="I38" s="5" t="s">
        <v>1167</v>
      </c>
      <c r="J38" s="5" t="s">
        <v>1168</v>
      </c>
      <c r="K38" s="5" t="s">
        <v>1336</v>
      </c>
      <c r="L38" s="5" t="s">
        <v>1352</v>
      </c>
      <c r="M38" s="15"/>
      <c r="N38" s="15"/>
      <c r="O38" s="13">
        <v>1</v>
      </c>
      <c r="P38" s="18">
        <v>34264.129999999997</v>
      </c>
      <c r="Q38" s="4">
        <f t="shared" si="0"/>
        <v>18674.920627671389</v>
      </c>
      <c r="R38" s="4">
        <f t="shared" si="1"/>
        <v>8216.965076175411</v>
      </c>
      <c r="S38" s="16">
        <v>0</v>
      </c>
      <c r="T38" s="2">
        <f t="shared" si="2"/>
        <v>10457.955551495977</v>
      </c>
    </row>
    <row r="39" spans="1:20" x14ac:dyDescent="0.25">
      <c r="A39" s="22" t="s">
        <v>1454</v>
      </c>
      <c r="B39" s="5" t="s">
        <v>1455</v>
      </c>
      <c r="C39" s="5" t="s">
        <v>1393</v>
      </c>
      <c r="D39" s="5" t="s">
        <v>44</v>
      </c>
      <c r="E39" s="5" t="s">
        <v>1141</v>
      </c>
      <c r="F39" s="5" t="s">
        <v>1142</v>
      </c>
      <c r="G39" s="5" t="s">
        <v>1336</v>
      </c>
      <c r="H39" s="5" t="s">
        <v>1352</v>
      </c>
      <c r="I39" s="5" t="s">
        <v>1141</v>
      </c>
      <c r="J39" s="5" t="s">
        <v>1142</v>
      </c>
      <c r="K39" s="5" t="s">
        <v>1336</v>
      </c>
      <c r="L39" s="5" t="s">
        <v>1352</v>
      </c>
      <c r="M39" s="15"/>
      <c r="N39" s="15"/>
      <c r="O39" s="13">
        <v>1</v>
      </c>
      <c r="P39" s="18">
        <v>125444.73000000001</v>
      </c>
      <c r="Q39" s="4">
        <f t="shared" si="0"/>
        <v>68370.928312193195</v>
      </c>
      <c r="R39" s="4">
        <f t="shared" si="1"/>
        <v>30083.208457365006</v>
      </c>
      <c r="S39" s="16">
        <v>0</v>
      </c>
      <c r="T39" s="2">
        <f t="shared" si="2"/>
        <v>38287.719854828189</v>
      </c>
    </row>
    <row r="40" spans="1:20" x14ac:dyDescent="0.25">
      <c r="A40" s="22" t="s">
        <v>1456</v>
      </c>
      <c r="B40" s="5" t="s">
        <v>1457</v>
      </c>
      <c r="C40" s="5" t="s">
        <v>1393</v>
      </c>
      <c r="D40" s="5" t="s">
        <v>45</v>
      </c>
      <c r="E40" s="5" t="s">
        <v>1167</v>
      </c>
      <c r="F40" s="5" t="s">
        <v>1168</v>
      </c>
      <c r="G40" s="5" t="s">
        <v>1336</v>
      </c>
      <c r="H40" s="5" t="s">
        <v>1352</v>
      </c>
      <c r="I40" s="5" t="s">
        <v>1167</v>
      </c>
      <c r="J40" s="5" t="s">
        <v>1168</v>
      </c>
      <c r="K40" s="5" t="s">
        <v>1336</v>
      </c>
      <c r="L40" s="5" t="s">
        <v>1352</v>
      </c>
      <c r="M40" s="15"/>
      <c r="N40" s="15"/>
      <c r="O40" s="13">
        <v>1</v>
      </c>
      <c r="P40" s="18">
        <v>45025.530000000006</v>
      </c>
      <c r="Q40" s="4">
        <f t="shared" si="0"/>
        <v>24540.188207575597</v>
      </c>
      <c r="R40" s="4">
        <f t="shared" si="1"/>
        <v>10797.682811333263</v>
      </c>
      <c r="S40" s="16">
        <v>0</v>
      </c>
      <c r="T40" s="2">
        <f t="shared" si="2"/>
        <v>13742.505396242334</v>
      </c>
    </row>
    <row r="41" spans="1:20" x14ac:dyDescent="0.25">
      <c r="A41" s="22" t="s">
        <v>1458</v>
      </c>
      <c r="B41" s="5" t="s">
        <v>1459</v>
      </c>
      <c r="C41" s="5" t="s">
        <v>1393</v>
      </c>
      <c r="D41" s="5" t="s">
        <v>46</v>
      </c>
      <c r="E41" s="5" t="s">
        <v>1167</v>
      </c>
      <c r="F41" s="5" t="s">
        <v>1168</v>
      </c>
      <c r="G41" s="5" t="s">
        <v>1336</v>
      </c>
      <c r="H41" s="5" t="s">
        <v>1352</v>
      </c>
      <c r="I41" s="5" t="s">
        <v>1167</v>
      </c>
      <c r="J41" s="5" t="s">
        <v>1168</v>
      </c>
      <c r="K41" s="5" t="s">
        <v>1336</v>
      </c>
      <c r="L41" s="5" t="s">
        <v>1352</v>
      </c>
      <c r="M41" s="15"/>
      <c r="N41" s="15"/>
      <c r="O41" s="13">
        <v>1</v>
      </c>
      <c r="P41" s="18">
        <v>7588.3199999999988</v>
      </c>
      <c r="Q41" s="4">
        <f t="shared" si="0"/>
        <v>4135.8491722209601</v>
      </c>
      <c r="R41" s="4">
        <f t="shared" si="1"/>
        <v>1819.7736357772224</v>
      </c>
      <c r="S41" s="16">
        <v>0</v>
      </c>
      <c r="T41" s="2">
        <f t="shared" si="2"/>
        <v>2316.0755364437377</v>
      </c>
    </row>
    <row r="42" spans="1:20" x14ac:dyDescent="0.25">
      <c r="A42" s="22" t="s">
        <v>1460</v>
      </c>
      <c r="B42" s="5" t="s">
        <v>1461</v>
      </c>
      <c r="C42" s="5" t="s">
        <v>1393</v>
      </c>
      <c r="D42" s="5" t="s">
        <v>47</v>
      </c>
      <c r="E42" s="5" t="s">
        <v>1169</v>
      </c>
      <c r="F42" s="5" t="s">
        <v>1170</v>
      </c>
      <c r="G42" s="5" t="s">
        <v>1348</v>
      </c>
      <c r="H42" s="5" t="s">
        <v>1349</v>
      </c>
      <c r="I42" s="5" t="s">
        <v>1169</v>
      </c>
      <c r="J42" s="5" t="s">
        <v>1170</v>
      </c>
      <c r="K42" s="5" t="s">
        <v>1348</v>
      </c>
      <c r="L42" s="5" t="s">
        <v>1407</v>
      </c>
      <c r="M42" s="15"/>
      <c r="N42" s="15"/>
      <c r="O42" s="13">
        <v>1</v>
      </c>
      <c r="P42" s="18">
        <v>27708.550000000003</v>
      </c>
      <c r="Q42" s="4">
        <f t="shared" si="0"/>
        <v>15101.943985090653</v>
      </c>
      <c r="R42" s="4">
        <f t="shared" si="1"/>
        <v>6644.855353439887</v>
      </c>
      <c r="S42" s="16">
        <v>0</v>
      </c>
      <c r="T42" s="2">
        <f t="shared" si="2"/>
        <v>8457.0886316507658</v>
      </c>
    </row>
    <row r="43" spans="1:20" x14ac:dyDescent="0.25">
      <c r="A43" s="22" t="s">
        <v>1462</v>
      </c>
      <c r="B43" s="5" t="s">
        <v>1463</v>
      </c>
      <c r="C43" s="5" t="s">
        <v>1393</v>
      </c>
      <c r="D43" s="5" t="s">
        <v>48</v>
      </c>
      <c r="E43" s="5" t="s">
        <v>1141</v>
      </c>
      <c r="F43" s="5" t="s">
        <v>1142</v>
      </c>
      <c r="G43" s="5" t="s">
        <v>1336</v>
      </c>
      <c r="H43" s="5" t="s">
        <v>1352</v>
      </c>
      <c r="I43" s="5" t="s">
        <v>1141</v>
      </c>
      <c r="J43" s="5" t="s">
        <v>1142</v>
      </c>
      <c r="K43" s="5" t="s">
        <v>1336</v>
      </c>
      <c r="L43" s="5" t="s">
        <v>1352</v>
      </c>
      <c r="M43" s="15"/>
      <c r="N43" s="15"/>
      <c r="O43" s="13">
        <v>0.5</v>
      </c>
      <c r="P43" s="18">
        <v>15398.244999999999</v>
      </c>
      <c r="Q43" s="4">
        <f t="shared" si="0"/>
        <v>8392.4793415282347</v>
      </c>
      <c r="R43" s="4">
        <f t="shared" si="1"/>
        <v>3692.6909102724235</v>
      </c>
      <c r="S43" s="16">
        <v>0</v>
      </c>
      <c r="T43" s="2">
        <f t="shared" si="2"/>
        <v>4699.7884312558108</v>
      </c>
    </row>
    <row r="44" spans="1:20" x14ac:dyDescent="0.25">
      <c r="A44" s="22" t="s">
        <v>1462</v>
      </c>
      <c r="B44" s="5" t="s">
        <v>1463</v>
      </c>
      <c r="C44" s="5" t="s">
        <v>1393</v>
      </c>
      <c r="D44" s="5" t="s">
        <v>48</v>
      </c>
      <c r="E44" s="5" t="s">
        <v>1141</v>
      </c>
      <c r="F44" s="5" t="s">
        <v>1142</v>
      </c>
      <c r="G44" s="5" t="s">
        <v>1336</v>
      </c>
      <c r="H44" s="5" t="s">
        <v>1352</v>
      </c>
      <c r="I44" s="5" t="s">
        <v>1171</v>
      </c>
      <c r="J44" s="5" t="s">
        <v>1172</v>
      </c>
      <c r="K44" s="5" t="s">
        <v>1336</v>
      </c>
      <c r="L44" s="5" t="s">
        <v>1352</v>
      </c>
      <c r="M44" s="15"/>
      <c r="N44" s="15"/>
      <c r="O44" s="13">
        <v>0.5</v>
      </c>
      <c r="P44" s="18">
        <v>15398.244999999999</v>
      </c>
      <c r="Q44" s="4">
        <f t="shared" si="0"/>
        <v>8392.4793415282347</v>
      </c>
      <c r="R44" s="4">
        <f t="shared" si="1"/>
        <v>3692.6909102724235</v>
      </c>
      <c r="S44" s="16">
        <v>0</v>
      </c>
      <c r="T44" s="2">
        <f t="shared" si="2"/>
        <v>4699.7884312558108</v>
      </c>
    </row>
    <row r="45" spans="1:20" x14ac:dyDescent="0.25">
      <c r="A45" s="22" t="s">
        <v>1464</v>
      </c>
      <c r="B45" s="5" t="s">
        <v>1465</v>
      </c>
      <c r="C45" s="5" t="s">
        <v>1398</v>
      </c>
      <c r="D45" s="5" t="s">
        <v>49</v>
      </c>
      <c r="E45" s="5" t="s">
        <v>1175</v>
      </c>
      <c r="F45" s="5" t="s">
        <v>1176</v>
      </c>
      <c r="G45" s="5" t="s">
        <v>1359</v>
      </c>
      <c r="H45" s="5" t="s">
        <v>1360</v>
      </c>
      <c r="I45" s="5" t="s">
        <v>1173</v>
      </c>
      <c r="J45" s="5" t="s">
        <v>1174</v>
      </c>
      <c r="K45" s="5" t="s">
        <v>1336</v>
      </c>
      <c r="L45" s="5" t="s">
        <v>1352</v>
      </c>
      <c r="M45" s="15"/>
      <c r="N45" s="15"/>
      <c r="O45" s="13">
        <v>0.05</v>
      </c>
      <c r="P45" s="18">
        <v>4441.1555000000008</v>
      </c>
      <c r="Q45" s="4">
        <f t="shared" si="0"/>
        <v>2420.5554455241172</v>
      </c>
      <c r="R45" s="4">
        <f t="shared" si="1"/>
        <v>1065.0443960306116</v>
      </c>
      <c r="S45" s="16">
        <v>0</v>
      </c>
      <c r="T45" s="2">
        <f t="shared" si="2"/>
        <v>1355.5110494935057</v>
      </c>
    </row>
    <row r="46" spans="1:20" x14ac:dyDescent="0.25">
      <c r="A46" s="22" t="s">
        <v>1466</v>
      </c>
      <c r="B46" s="5" t="s">
        <v>1467</v>
      </c>
      <c r="C46" s="5" t="s">
        <v>1393</v>
      </c>
      <c r="D46" s="5" t="s">
        <v>49</v>
      </c>
      <c r="E46" s="5" t="s">
        <v>1175</v>
      </c>
      <c r="F46" s="5" t="s">
        <v>1176</v>
      </c>
      <c r="G46" s="5" t="s">
        <v>1359</v>
      </c>
      <c r="H46" s="5" t="s">
        <v>1360</v>
      </c>
      <c r="I46" s="5" t="s">
        <v>1149</v>
      </c>
      <c r="J46" s="5" t="s">
        <v>1150</v>
      </c>
      <c r="K46" s="5" t="s">
        <v>1353</v>
      </c>
      <c r="L46" s="5" t="s">
        <v>1399</v>
      </c>
      <c r="M46" s="15"/>
      <c r="N46" s="15"/>
      <c r="O46" s="13">
        <v>0.105</v>
      </c>
      <c r="P46" s="18">
        <v>9326.426550000002</v>
      </c>
      <c r="Q46" s="4">
        <f t="shared" si="0"/>
        <v>5083.1664356006459</v>
      </c>
      <c r="R46" s="4">
        <f t="shared" si="1"/>
        <v>2236.5932316642843</v>
      </c>
      <c r="S46" s="16">
        <v>0</v>
      </c>
      <c r="T46" s="2">
        <f t="shared" si="2"/>
        <v>2846.5732039363616</v>
      </c>
    </row>
    <row r="47" spans="1:20" x14ac:dyDescent="0.25">
      <c r="A47" s="22" t="s">
        <v>1466</v>
      </c>
      <c r="B47" s="5" t="s">
        <v>1467</v>
      </c>
      <c r="C47" s="5" t="s">
        <v>1393</v>
      </c>
      <c r="D47" s="5" t="s">
        <v>49</v>
      </c>
      <c r="E47" s="5" t="s">
        <v>1175</v>
      </c>
      <c r="F47" s="5" t="s">
        <v>1176</v>
      </c>
      <c r="G47" s="5" t="s">
        <v>1359</v>
      </c>
      <c r="H47" s="5" t="s">
        <v>1360</v>
      </c>
      <c r="I47" s="5" t="s">
        <v>1175</v>
      </c>
      <c r="J47" s="5" t="s">
        <v>1176</v>
      </c>
      <c r="K47" s="5" t="s">
        <v>1359</v>
      </c>
      <c r="L47" s="5" t="s">
        <v>1394</v>
      </c>
      <c r="M47" s="5" t="s">
        <v>1353</v>
      </c>
      <c r="N47" s="5" t="s">
        <v>2587</v>
      </c>
      <c r="O47" s="13">
        <v>0.245</v>
      </c>
      <c r="P47" s="18">
        <v>21761.661950000002</v>
      </c>
      <c r="Q47" s="4">
        <f t="shared" si="0"/>
        <v>11860.721683068172</v>
      </c>
      <c r="R47" s="4"/>
      <c r="S47" s="4">
        <f>Q47</f>
        <v>11860.721683068172</v>
      </c>
      <c r="T47" s="1"/>
    </row>
    <row r="48" spans="1:20" x14ac:dyDescent="0.25">
      <c r="A48" s="22" t="s">
        <v>1468</v>
      </c>
      <c r="B48" s="5" t="s">
        <v>1469</v>
      </c>
      <c r="C48" s="5" t="s">
        <v>1402</v>
      </c>
      <c r="D48" s="5" t="s">
        <v>49</v>
      </c>
      <c r="E48" s="5" t="s">
        <v>1175</v>
      </c>
      <c r="F48" s="5" t="s">
        <v>1176</v>
      </c>
      <c r="G48" s="5" t="s">
        <v>1359</v>
      </c>
      <c r="H48" s="5" t="s">
        <v>1360</v>
      </c>
      <c r="I48" s="5" t="s">
        <v>1177</v>
      </c>
      <c r="J48" s="5" t="s">
        <v>1178</v>
      </c>
      <c r="K48" s="5" t="s">
        <v>1336</v>
      </c>
      <c r="L48" s="5" t="s">
        <v>1352</v>
      </c>
      <c r="M48" s="15"/>
      <c r="N48" s="15"/>
      <c r="O48" s="13">
        <v>7.4999999999999997E-2</v>
      </c>
      <c r="P48" s="18">
        <v>6661.7332500000011</v>
      </c>
      <c r="Q48" s="4">
        <f t="shared" si="0"/>
        <v>3630.8331682861758</v>
      </c>
      <c r="R48" s="4">
        <f t="shared" si="1"/>
        <v>1597.5665940459173</v>
      </c>
      <c r="S48" s="16">
        <v>0</v>
      </c>
      <c r="T48" s="2">
        <f>Q48-R48</f>
        <v>2033.2665742402585</v>
      </c>
    </row>
    <row r="49" spans="1:20" x14ac:dyDescent="0.25">
      <c r="A49" s="22" t="s">
        <v>1468</v>
      </c>
      <c r="B49" s="5" t="s">
        <v>1469</v>
      </c>
      <c r="C49" s="5" t="s">
        <v>1402</v>
      </c>
      <c r="D49" s="5" t="s">
        <v>49</v>
      </c>
      <c r="E49" s="5" t="s">
        <v>1175</v>
      </c>
      <c r="F49" s="5" t="s">
        <v>1176</v>
      </c>
      <c r="G49" s="5" t="s">
        <v>1359</v>
      </c>
      <c r="H49" s="5" t="s">
        <v>1360</v>
      </c>
      <c r="I49" s="5" t="s">
        <v>1175</v>
      </c>
      <c r="J49" s="5" t="s">
        <v>1176</v>
      </c>
      <c r="K49" s="5" t="s">
        <v>1359</v>
      </c>
      <c r="L49" s="5" t="s">
        <v>1394</v>
      </c>
      <c r="M49" s="5" t="s">
        <v>1336</v>
      </c>
      <c r="N49" s="5" t="s">
        <v>2588</v>
      </c>
      <c r="O49" s="13">
        <v>7.4999999999999997E-2</v>
      </c>
      <c r="P49" s="18">
        <v>6661.7332500000011</v>
      </c>
      <c r="Q49" s="4">
        <f t="shared" si="0"/>
        <v>3630.8331682861758</v>
      </c>
      <c r="R49" s="4"/>
      <c r="S49" s="4">
        <f>Q49</f>
        <v>3630.8331682861758</v>
      </c>
      <c r="T49" s="1"/>
    </row>
    <row r="50" spans="1:20" x14ac:dyDescent="0.25">
      <c r="A50" s="22" t="s">
        <v>1470</v>
      </c>
      <c r="B50" s="5" t="s">
        <v>1471</v>
      </c>
      <c r="C50" s="5" t="s">
        <v>1398</v>
      </c>
      <c r="D50" s="5" t="s">
        <v>49</v>
      </c>
      <c r="E50" s="5" t="s">
        <v>1175</v>
      </c>
      <c r="F50" s="5" t="s">
        <v>1176</v>
      </c>
      <c r="G50" s="5" t="s">
        <v>1359</v>
      </c>
      <c r="H50" s="5" t="s">
        <v>1360</v>
      </c>
      <c r="I50" s="5" t="s">
        <v>1179</v>
      </c>
      <c r="J50" s="5" t="s">
        <v>1180</v>
      </c>
      <c r="K50" s="5" t="s">
        <v>1346</v>
      </c>
      <c r="L50" s="5" t="s">
        <v>1395</v>
      </c>
      <c r="M50" s="15"/>
      <c r="N50" s="15"/>
      <c r="O50" s="13">
        <v>0.05</v>
      </c>
      <c r="P50" s="18">
        <v>4441.1555000000008</v>
      </c>
      <c r="Q50" s="4">
        <f t="shared" si="0"/>
        <v>2420.5554455241172</v>
      </c>
      <c r="R50" s="4">
        <f t="shared" si="1"/>
        <v>1065.0443960306116</v>
      </c>
      <c r="S50" s="16">
        <v>0</v>
      </c>
      <c r="T50" s="2">
        <f t="shared" ref="T50:T51" si="3">Q50-R50</f>
        <v>1355.5110494935057</v>
      </c>
    </row>
    <row r="51" spans="1:20" x14ac:dyDescent="0.25">
      <c r="A51" s="22" t="s">
        <v>1472</v>
      </c>
      <c r="B51" s="5" t="s">
        <v>1473</v>
      </c>
      <c r="C51" s="5" t="s">
        <v>1402</v>
      </c>
      <c r="D51" s="5" t="s">
        <v>49</v>
      </c>
      <c r="E51" s="5" t="s">
        <v>1175</v>
      </c>
      <c r="F51" s="5" t="s">
        <v>1176</v>
      </c>
      <c r="G51" s="5" t="s">
        <v>1359</v>
      </c>
      <c r="H51" s="5" t="s">
        <v>1360</v>
      </c>
      <c r="I51" s="5" t="s">
        <v>1149</v>
      </c>
      <c r="J51" s="5" t="s">
        <v>1150</v>
      </c>
      <c r="K51" s="5" t="s">
        <v>1353</v>
      </c>
      <c r="L51" s="5" t="s">
        <v>1399</v>
      </c>
      <c r="M51" s="15"/>
      <c r="N51" s="15"/>
      <c r="O51" s="13">
        <v>7.0000000000000007E-2</v>
      </c>
      <c r="P51" s="18">
        <v>6217.6177000000016</v>
      </c>
      <c r="Q51" s="4">
        <f t="shared" si="0"/>
        <v>3388.7776237337644</v>
      </c>
      <c r="R51" s="4">
        <f t="shared" si="1"/>
        <v>1491.0621544428564</v>
      </c>
      <c r="S51" s="16">
        <v>0</v>
      </c>
      <c r="T51" s="2">
        <f t="shared" si="3"/>
        <v>1897.715469290908</v>
      </c>
    </row>
    <row r="52" spans="1:20" x14ac:dyDescent="0.25">
      <c r="A52" s="22" t="s">
        <v>1472</v>
      </c>
      <c r="B52" s="5" t="s">
        <v>1473</v>
      </c>
      <c r="C52" s="5" t="s">
        <v>1402</v>
      </c>
      <c r="D52" s="5" t="s">
        <v>49</v>
      </c>
      <c r="E52" s="5" t="s">
        <v>1175</v>
      </c>
      <c r="F52" s="5" t="s">
        <v>1176</v>
      </c>
      <c r="G52" s="5" t="s">
        <v>1359</v>
      </c>
      <c r="H52" s="5" t="s">
        <v>1360</v>
      </c>
      <c r="I52" s="5" t="s">
        <v>1175</v>
      </c>
      <c r="J52" s="5" t="s">
        <v>1176</v>
      </c>
      <c r="K52" s="5" t="s">
        <v>1359</v>
      </c>
      <c r="L52" s="5" t="s">
        <v>1394</v>
      </c>
      <c r="M52" s="5" t="s">
        <v>1346</v>
      </c>
      <c r="N52" s="5" t="s">
        <v>2586</v>
      </c>
      <c r="O52" s="13">
        <v>0.28000000000000003</v>
      </c>
      <c r="P52" s="18">
        <v>24870.470800000006</v>
      </c>
      <c r="Q52" s="4">
        <f t="shared" si="0"/>
        <v>13555.110494935057</v>
      </c>
      <c r="R52" s="4"/>
      <c r="S52" s="4">
        <f>Q52</f>
        <v>13555.110494935057</v>
      </c>
      <c r="T52" s="1"/>
    </row>
    <row r="53" spans="1:20" x14ac:dyDescent="0.25">
      <c r="A53" s="22" t="s">
        <v>1474</v>
      </c>
      <c r="B53" s="5" t="s">
        <v>1475</v>
      </c>
      <c r="C53" s="5" t="s">
        <v>1398</v>
      </c>
      <c r="D53" s="5" t="s">
        <v>49</v>
      </c>
      <c r="E53" s="5" t="s">
        <v>1175</v>
      </c>
      <c r="F53" s="5" t="s">
        <v>1176</v>
      </c>
      <c r="G53" s="5" t="s">
        <v>1359</v>
      </c>
      <c r="H53" s="5" t="s">
        <v>1360</v>
      </c>
      <c r="I53" s="5" t="s">
        <v>1181</v>
      </c>
      <c r="J53" s="5" t="s">
        <v>1182</v>
      </c>
      <c r="K53" s="5" t="s">
        <v>1346</v>
      </c>
      <c r="L53" s="5" t="s">
        <v>1395</v>
      </c>
      <c r="M53" s="15"/>
      <c r="N53" s="15"/>
      <c r="O53" s="13">
        <v>0.05</v>
      </c>
      <c r="P53" s="18">
        <v>4441.1555000000008</v>
      </c>
      <c r="Q53" s="4">
        <f t="shared" si="0"/>
        <v>2420.5554455241172</v>
      </c>
      <c r="R53" s="4">
        <f t="shared" si="1"/>
        <v>1065.0443960306116</v>
      </c>
      <c r="S53" s="16">
        <v>0</v>
      </c>
      <c r="T53" s="2">
        <f t="shared" ref="T53:T64" si="4">Q53-R53</f>
        <v>1355.5110494935057</v>
      </c>
    </row>
    <row r="54" spans="1:20" x14ac:dyDescent="0.25">
      <c r="A54" s="22" t="s">
        <v>1476</v>
      </c>
      <c r="B54" s="5" t="s">
        <v>1477</v>
      </c>
      <c r="C54" s="5" t="s">
        <v>1393</v>
      </c>
      <c r="D54" s="5" t="s">
        <v>50</v>
      </c>
      <c r="E54" s="5" t="s">
        <v>1157</v>
      </c>
      <c r="F54" s="5" t="s">
        <v>1158</v>
      </c>
      <c r="G54" s="5" t="s">
        <v>1357</v>
      </c>
      <c r="H54" s="5" t="s">
        <v>1358</v>
      </c>
      <c r="I54" s="5" t="s">
        <v>1157</v>
      </c>
      <c r="J54" s="5" t="s">
        <v>1158</v>
      </c>
      <c r="K54" s="5" t="s">
        <v>1357</v>
      </c>
      <c r="L54" s="5" t="s">
        <v>1433</v>
      </c>
      <c r="M54" s="15"/>
      <c r="N54" s="15"/>
      <c r="O54" s="13">
        <v>1</v>
      </c>
      <c r="P54" s="18">
        <v>187817.96</v>
      </c>
      <c r="Q54" s="4">
        <f t="shared" si="0"/>
        <v>102366.10401172188</v>
      </c>
      <c r="R54" s="4">
        <f t="shared" si="1"/>
        <v>45041.08576515763</v>
      </c>
      <c r="S54" s="16">
        <v>0</v>
      </c>
      <c r="T54" s="2">
        <f t="shared" si="4"/>
        <v>57325.01824656425</v>
      </c>
    </row>
    <row r="55" spans="1:20" x14ac:dyDescent="0.25">
      <c r="A55" s="22" t="s">
        <v>1478</v>
      </c>
      <c r="B55" s="5" t="s">
        <v>1479</v>
      </c>
      <c r="C55" s="5" t="s">
        <v>1398</v>
      </c>
      <c r="D55" s="5" t="s">
        <v>51</v>
      </c>
      <c r="E55" s="5" t="s">
        <v>1173</v>
      </c>
      <c r="F55" s="5" t="s">
        <v>1174</v>
      </c>
      <c r="G55" s="5" t="s">
        <v>1336</v>
      </c>
      <c r="H55" s="5" t="s">
        <v>1352</v>
      </c>
      <c r="I55" s="5" t="s">
        <v>1173</v>
      </c>
      <c r="J55" s="5" t="s">
        <v>1174</v>
      </c>
      <c r="K55" s="5" t="s">
        <v>1336</v>
      </c>
      <c r="L55" s="5" t="s">
        <v>1352</v>
      </c>
      <c r="M55" s="15"/>
      <c r="N55" s="15"/>
      <c r="O55" s="13">
        <v>0.1</v>
      </c>
      <c r="P55" s="18">
        <v>5299.081000000001</v>
      </c>
      <c r="Q55" s="4">
        <f t="shared" si="0"/>
        <v>2888.1491248895436</v>
      </c>
      <c r="R55" s="4">
        <f t="shared" si="1"/>
        <v>1270.7856149513991</v>
      </c>
      <c r="S55" s="16">
        <v>0</v>
      </c>
      <c r="T55" s="2">
        <f t="shared" si="4"/>
        <v>1617.3635099381445</v>
      </c>
    </row>
    <row r="56" spans="1:20" x14ac:dyDescent="0.25">
      <c r="A56" s="22" t="s">
        <v>1470</v>
      </c>
      <c r="B56" s="5" t="s">
        <v>1471</v>
      </c>
      <c r="C56" s="5" t="s">
        <v>1402</v>
      </c>
      <c r="D56" s="5" t="s">
        <v>51</v>
      </c>
      <c r="E56" s="5" t="s">
        <v>1173</v>
      </c>
      <c r="F56" s="5" t="s">
        <v>1174</v>
      </c>
      <c r="G56" s="5" t="s">
        <v>1336</v>
      </c>
      <c r="H56" s="5" t="s">
        <v>1352</v>
      </c>
      <c r="I56" s="5" t="s">
        <v>1179</v>
      </c>
      <c r="J56" s="5" t="s">
        <v>1180</v>
      </c>
      <c r="K56" s="5" t="s">
        <v>1346</v>
      </c>
      <c r="L56" s="5" t="s">
        <v>1395</v>
      </c>
      <c r="M56" s="15"/>
      <c r="N56" s="15"/>
      <c r="O56" s="13">
        <v>0.5</v>
      </c>
      <c r="P56" s="18">
        <v>26495.405000000002</v>
      </c>
      <c r="Q56" s="4">
        <f t="shared" si="0"/>
        <v>14440.745624447718</v>
      </c>
      <c r="R56" s="4">
        <f t="shared" si="1"/>
        <v>6353.9280747569956</v>
      </c>
      <c r="S56" s="16">
        <v>0</v>
      </c>
      <c r="T56" s="2">
        <f t="shared" si="4"/>
        <v>8086.8175496907224</v>
      </c>
    </row>
    <row r="57" spans="1:20" x14ac:dyDescent="0.25">
      <c r="A57" s="22" t="s">
        <v>1480</v>
      </c>
      <c r="B57" s="5" t="s">
        <v>1481</v>
      </c>
      <c r="C57" s="5" t="s">
        <v>1402</v>
      </c>
      <c r="D57" s="5" t="s">
        <v>51</v>
      </c>
      <c r="E57" s="5" t="s">
        <v>1173</v>
      </c>
      <c r="F57" s="5" t="s">
        <v>1174</v>
      </c>
      <c r="G57" s="5" t="s">
        <v>1336</v>
      </c>
      <c r="H57" s="5" t="s">
        <v>1352</v>
      </c>
      <c r="I57" s="5" t="s">
        <v>1173</v>
      </c>
      <c r="J57" s="5" t="s">
        <v>1174</v>
      </c>
      <c r="K57" s="5" t="s">
        <v>1336</v>
      </c>
      <c r="L57" s="5" t="s">
        <v>1352</v>
      </c>
      <c r="M57" s="15"/>
      <c r="N57" s="15"/>
      <c r="O57" s="13">
        <v>0.1</v>
      </c>
      <c r="P57" s="18">
        <v>5299.081000000001</v>
      </c>
      <c r="Q57" s="4">
        <f t="shared" si="0"/>
        <v>2888.1491248895436</v>
      </c>
      <c r="R57" s="4">
        <f t="shared" si="1"/>
        <v>1270.7856149513991</v>
      </c>
      <c r="S57" s="16">
        <v>0</v>
      </c>
      <c r="T57" s="2">
        <f t="shared" si="4"/>
        <v>1617.3635099381445</v>
      </c>
    </row>
    <row r="58" spans="1:20" x14ac:dyDescent="0.25">
      <c r="A58" s="22" t="s">
        <v>1482</v>
      </c>
      <c r="B58" s="5" t="s">
        <v>1483</v>
      </c>
      <c r="C58" s="5" t="s">
        <v>1393</v>
      </c>
      <c r="D58" s="5" t="s">
        <v>51</v>
      </c>
      <c r="E58" s="5" t="s">
        <v>1173</v>
      </c>
      <c r="F58" s="5" t="s">
        <v>1174</v>
      </c>
      <c r="G58" s="5" t="s">
        <v>1336</v>
      </c>
      <c r="H58" s="5" t="s">
        <v>1352</v>
      </c>
      <c r="I58" s="5" t="s">
        <v>1173</v>
      </c>
      <c r="J58" s="5" t="s">
        <v>1174</v>
      </c>
      <c r="K58" s="5" t="s">
        <v>1336</v>
      </c>
      <c r="L58" s="5" t="s">
        <v>1352</v>
      </c>
      <c r="M58" s="15"/>
      <c r="N58" s="15"/>
      <c r="O58" s="13">
        <v>0.3</v>
      </c>
      <c r="P58" s="18">
        <v>15897.243</v>
      </c>
      <c r="Q58" s="4">
        <f t="shared" si="0"/>
        <v>8664.4473746686308</v>
      </c>
      <c r="R58" s="4">
        <f t="shared" si="1"/>
        <v>3812.3568448541978</v>
      </c>
      <c r="S58" s="16">
        <v>0</v>
      </c>
      <c r="T58" s="2">
        <f t="shared" si="4"/>
        <v>4852.0905298144335</v>
      </c>
    </row>
    <row r="59" spans="1:20" x14ac:dyDescent="0.25">
      <c r="A59" s="22" t="s">
        <v>1484</v>
      </c>
      <c r="B59" s="5" t="s">
        <v>1485</v>
      </c>
      <c r="C59" s="5" t="s">
        <v>1393</v>
      </c>
      <c r="D59" s="5" t="s">
        <v>52</v>
      </c>
      <c r="E59" s="5" t="s">
        <v>1183</v>
      </c>
      <c r="F59" s="5" t="s">
        <v>1184</v>
      </c>
      <c r="G59" s="5" t="s">
        <v>1361</v>
      </c>
      <c r="H59" s="5" t="s">
        <v>1362</v>
      </c>
      <c r="I59" s="5" t="s">
        <v>1183</v>
      </c>
      <c r="J59" s="5" t="s">
        <v>1184</v>
      </c>
      <c r="K59" s="5" t="s">
        <v>1361</v>
      </c>
      <c r="L59" s="5" t="s">
        <v>1486</v>
      </c>
      <c r="M59" s="15"/>
      <c r="N59" s="15"/>
      <c r="O59" s="13">
        <v>1</v>
      </c>
      <c r="P59" s="18">
        <v>105191.15999999999</v>
      </c>
      <c r="Q59" s="4">
        <f t="shared" si="0"/>
        <v>57332.159425401478</v>
      </c>
      <c r="R59" s="4">
        <f t="shared" si="1"/>
        <v>25226.15014717665</v>
      </c>
      <c r="S59" s="16">
        <v>0</v>
      </c>
      <c r="T59" s="2">
        <f t="shared" si="4"/>
        <v>32106.009278224828</v>
      </c>
    </row>
    <row r="60" spans="1:20" x14ac:dyDescent="0.25">
      <c r="A60" s="22" t="s">
        <v>1484</v>
      </c>
      <c r="B60" s="5" t="s">
        <v>1485</v>
      </c>
      <c r="C60" s="5" t="s">
        <v>1393</v>
      </c>
      <c r="D60" s="5" t="s">
        <v>53</v>
      </c>
      <c r="E60" s="5" t="s">
        <v>1183</v>
      </c>
      <c r="F60" s="5" t="s">
        <v>1184</v>
      </c>
      <c r="G60" s="5" t="s">
        <v>1361</v>
      </c>
      <c r="H60" s="5" t="s">
        <v>1362</v>
      </c>
      <c r="I60" s="5" t="s">
        <v>1183</v>
      </c>
      <c r="J60" s="5" t="s">
        <v>1184</v>
      </c>
      <c r="K60" s="5" t="s">
        <v>1361</v>
      </c>
      <c r="L60" s="5" t="s">
        <v>1486</v>
      </c>
      <c r="M60" s="15"/>
      <c r="N60" s="15"/>
      <c r="O60" s="13">
        <v>1</v>
      </c>
      <c r="P60" s="18">
        <v>82712.09</v>
      </c>
      <c r="Q60" s="4">
        <f t="shared" si="0"/>
        <v>45080.43005028327</v>
      </c>
      <c r="R60" s="4">
        <f t="shared" si="1"/>
        <v>19835.389222124639</v>
      </c>
      <c r="S60" s="16">
        <v>0</v>
      </c>
      <c r="T60" s="2">
        <f t="shared" si="4"/>
        <v>25245.040828158631</v>
      </c>
    </row>
    <row r="61" spans="1:20" x14ac:dyDescent="0.25">
      <c r="A61" s="22" t="s">
        <v>1487</v>
      </c>
      <c r="B61" s="5" t="s">
        <v>1488</v>
      </c>
      <c r="C61" s="5" t="s">
        <v>1393</v>
      </c>
      <c r="D61" s="5" t="s">
        <v>54</v>
      </c>
      <c r="E61" s="5" t="s">
        <v>1169</v>
      </c>
      <c r="F61" s="5" t="s">
        <v>1170</v>
      </c>
      <c r="G61" s="5" t="s">
        <v>1348</v>
      </c>
      <c r="H61" s="5" t="s">
        <v>1349</v>
      </c>
      <c r="I61" s="5" t="s">
        <v>1169</v>
      </c>
      <c r="J61" s="5" t="s">
        <v>1170</v>
      </c>
      <c r="K61" s="5" t="s">
        <v>1348</v>
      </c>
      <c r="L61" s="5" t="s">
        <v>1407</v>
      </c>
      <c r="M61" s="15"/>
      <c r="N61" s="15"/>
      <c r="O61" s="13">
        <v>1</v>
      </c>
      <c r="P61" s="18">
        <v>6749.55</v>
      </c>
      <c r="Q61" s="4">
        <f t="shared" si="0"/>
        <v>3678.6957825136506</v>
      </c>
      <c r="R61" s="4">
        <f t="shared" si="1"/>
        <v>1618.6261443060062</v>
      </c>
      <c r="S61" s="16">
        <v>0</v>
      </c>
      <c r="T61" s="2">
        <f t="shared" si="4"/>
        <v>2060.0696382076444</v>
      </c>
    </row>
    <row r="62" spans="1:20" x14ac:dyDescent="0.25">
      <c r="A62" s="22" t="s">
        <v>1489</v>
      </c>
      <c r="B62" s="5" t="s">
        <v>1490</v>
      </c>
      <c r="C62" s="5" t="s">
        <v>1393</v>
      </c>
      <c r="D62" s="5" t="s">
        <v>55</v>
      </c>
      <c r="E62" s="5" t="s">
        <v>1183</v>
      </c>
      <c r="F62" s="5" t="s">
        <v>1184</v>
      </c>
      <c r="G62" s="5" t="s">
        <v>1361</v>
      </c>
      <c r="H62" s="5" t="s">
        <v>1362</v>
      </c>
      <c r="I62" s="5" t="s">
        <v>1183</v>
      </c>
      <c r="J62" s="5" t="s">
        <v>1184</v>
      </c>
      <c r="K62" s="5" t="s">
        <v>1361</v>
      </c>
      <c r="L62" s="5" t="s">
        <v>1486</v>
      </c>
      <c r="M62" s="15"/>
      <c r="N62" s="15"/>
      <c r="O62" s="13">
        <v>1</v>
      </c>
      <c r="P62" s="18">
        <v>85123.59</v>
      </c>
      <c r="Q62" s="4">
        <f t="shared" si="0"/>
        <v>46394.76580296777</v>
      </c>
      <c r="R62" s="4">
        <f t="shared" si="1"/>
        <v>20413.696953305818</v>
      </c>
      <c r="S62" s="16">
        <v>0</v>
      </c>
      <c r="T62" s="2">
        <f t="shared" si="4"/>
        <v>25981.068849661951</v>
      </c>
    </row>
    <row r="63" spans="1:20" x14ac:dyDescent="0.25">
      <c r="A63" s="22" t="s">
        <v>1489</v>
      </c>
      <c r="B63" s="5" t="s">
        <v>1490</v>
      </c>
      <c r="C63" s="5" t="s">
        <v>1393</v>
      </c>
      <c r="D63" s="5" t="s">
        <v>56</v>
      </c>
      <c r="E63" s="5" t="s">
        <v>1183</v>
      </c>
      <c r="F63" s="5" t="s">
        <v>1184</v>
      </c>
      <c r="G63" s="5" t="s">
        <v>1361</v>
      </c>
      <c r="H63" s="5" t="s">
        <v>1362</v>
      </c>
      <c r="I63" s="5" t="s">
        <v>1183</v>
      </c>
      <c r="J63" s="5" t="s">
        <v>1184</v>
      </c>
      <c r="K63" s="5" t="s">
        <v>1361</v>
      </c>
      <c r="L63" s="5" t="s">
        <v>1486</v>
      </c>
      <c r="M63" s="15"/>
      <c r="N63" s="15"/>
      <c r="O63" s="13">
        <v>1</v>
      </c>
      <c r="P63" s="18">
        <v>17301.149999999998</v>
      </c>
      <c r="Q63" s="4">
        <f t="shared" si="0"/>
        <v>9429.6164244484498</v>
      </c>
      <c r="R63" s="4">
        <f t="shared" si="1"/>
        <v>4149.0312267573181</v>
      </c>
      <c r="S63" s="16">
        <v>0</v>
      </c>
      <c r="T63" s="2">
        <f t="shared" si="4"/>
        <v>5280.5851976911317</v>
      </c>
    </row>
    <row r="64" spans="1:20" x14ac:dyDescent="0.25">
      <c r="A64" s="22" t="s">
        <v>1491</v>
      </c>
      <c r="B64" s="5" t="s">
        <v>1492</v>
      </c>
      <c r="C64" s="5" t="s">
        <v>1398</v>
      </c>
      <c r="D64" s="5" t="s">
        <v>57</v>
      </c>
      <c r="E64" s="5" t="s">
        <v>1175</v>
      </c>
      <c r="F64" s="5" t="s">
        <v>1176</v>
      </c>
      <c r="G64" s="5" t="s">
        <v>1359</v>
      </c>
      <c r="H64" s="5" t="s">
        <v>1360</v>
      </c>
      <c r="I64" s="5" t="s">
        <v>1149</v>
      </c>
      <c r="J64" s="5" t="s">
        <v>1150</v>
      </c>
      <c r="K64" s="5" t="s">
        <v>1353</v>
      </c>
      <c r="L64" s="5" t="s">
        <v>1399</v>
      </c>
      <c r="M64" s="15"/>
      <c r="N64" s="15"/>
      <c r="O64" s="13">
        <v>1.4999999999999999E-2</v>
      </c>
      <c r="P64" s="18">
        <v>1442.6113500000001</v>
      </c>
      <c r="Q64" s="4">
        <f t="shared" si="0"/>
        <v>786.26401597903919</v>
      </c>
      <c r="R64" s="4">
        <f t="shared" si="1"/>
        <v>345.95616703077724</v>
      </c>
      <c r="S64" s="16">
        <v>0</v>
      </c>
      <c r="T64" s="2">
        <f t="shared" si="4"/>
        <v>440.30784894826195</v>
      </c>
    </row>
    <row r="65" spans="1:20" x14ac:dyDescent="0.25">
      <c r="A65" s="22" t="s">
        <v>1491</v>
      </c>
      <c r="B65" s="5" t="s">
        <v>1492</v>
      </c>
      <c r="C65" s="5" t="s">
        <v>1398</v>
      </c>
      <c r="D65" s="5" t="s">
        <v>57</v>
      </c>
      <c r="E65" s="5" t="s">
        <v>1175</v>
      </c>
      <c r="F65" s="5" t="s">
        <v>1176</v>
      </c>
      <c r="G65" s="5" t="s">
        <v>1359</v>
      </c>
      <c r="H65" s="5" t="s">
        <v>1360</v>
      </c>
      <c r="I65" s="5" t="s">
        <v>1175</v>
      </c>
      <c r="J65" s="5" t="s">
        <v>1176</v>
      </c>
      <c r="K65" s="5" t="s">
        <v>1359</v>
      </c>
      <c r="L65" s="5" t="s">
        <v>1394</v>
      </c>
      <c r="M65" s="5" t="s">
        <v>1353</v>
      </c>
      <c r="N65" s="5" t="s">
        <v>2587</v>
      </c>
      <c r="O65" s="13">
        <v>3.5000000000000003E-2</v>
      </c>
      <c r="P65" s="18">
        <v>3366.0931500000006</v>
      </c>
      <c r="Q65" s="4">
        <f t="shared" si="0"/>
        <v>1834.6160372844249</v>
      </c>
      <c r="R65" s="4"/>
      <c r="S65" s="4">
        <f>Q65</f>
        <v>1834.6160372844249</v>
      </c>
      <c r="T65" s="1"/>
    </row>
    <row r="66" spans="1:20" x14ac:dyDescent="0.25">
      <c r="A66" s="22" t="s">
        <v>1493</v>
      </c>
      <c r="B66" s="5" t="s">
        <v>1494</v>
      </c>
      <c r="C66" s="5" t="s">
        <v>1393</v>
      </c>
      <c r="D66" s="5" t="s">
        <v>57</v>
      </c>
      <c r="E66" s="5" t="s">
        <v>1175</v>
      </c>
      <c r="F66" s="5" t="s">
        <v>1176</v>
      </c>
      <c r="G66" s="5" t="s">
        <v>1359</v>
      </c>
      <c r="H66" s="5" t="s">
        <v>1360</v>
      </c>
      <c r="I66" s="5" t="s">
        <v>1149</v>
      </c>
      <c r="J66" s="5" t="s">
        <v>1150</v>
      </c>
      <c r="K66" s="5" t="s">
        <v>1353</v>
      </c>
      <c r="L66" s="5" t="s">
        <v>1399</v>
      </c>
      <c r="M66" s="15"/>
      <c r="N66" s="15"/>
      <c r="O66" s="13">
        <v>0.18</v>
      </c>
      <c r="P66" s="18">
        <v>17311.336200000002</v>
      </c>
      <c r="Q66" s="4">
        <f t="shared" si="0"/>
        <v>9435.1681917484711</v>
      </c>
      <c r="R66" s="4">
        <f t="shared" si="1"/>
        <v>4151.4740043693273</v>
      </c>
      <c r="S66" s="16">
        <v>0</v>
      </c>
      <c r="T66" s="2">
        <f>Q66-R66</f>
        <v>5283.6941873791438</v>
      </c>
    </row>
    <row r="67" spans="1:20" x14ac:dyDescent="0.25">
      <c r="A67" s="22" t="s">
        <v>1493</v>
      </c>
      <c r="B67" s="5" t="s">
        <v>1494</v>
      </c>
      <c r="C67" s="5" t="s">
        <v>1393</v>
      </c>
      <c r="D67" s="5" t="s">
        <v>57</v>
      </c>
      <c r="E67" s="5" t="s">
        <v>1175</v>
      </c>
      <c r="F67" s="5" t="s">
        <v>1176</v>
      </c>
      <c r="G67" s="5" t="s">
        <v>1359</v>
      </c>
      <c r="H67" s="5" t="s">
        <v>1360</v>
      </c>
      <c r="I67" s="5" t="s">
        <v>1175</v>
      </c>
      <c r="J67" s="5" t="s">
        <v>1176</v>
      </c>
      <c r="K67" s="5" t="s">
        <v>1359</v>
      </c>
      <c r="L67" s="5" t="s">
        <v>1394</v>
      </c>
      <c r="M67" s="5" t="s">
        <v>1353</v>
      </c>
      <c r="N67" s="5" t="s">
        <v>2587</v>
      </c>
      <c r="O67" s="13">
        <v>0.72</v>
      </c>
      <c r="P67" s="18">
        <v>69245.344800000006</v>
      </c>
      <c r="Q67" s="4">
        <f t="shared" si="0"/>
        <v>37740.672766993885</v>
      </c>
      <c r="R67" s="4"/>
      <c r="S67" s="4">
        <f>Q67</f>
        <v>37740.672766993885</v>
      </c>
      <c r="T67" s="1"/>
    </row>
    <row r="68" spans="1:20" x14ac:dyDescent="0.25">
      <c r="A68" s="22" t="s">
        <v>1495</v>
      </c>
      <c r="B68" s="5" t="s">
        <v>1496</v>
      </c>
      <c r="C68" s="5" t="s">
        <v>1398</v>
      </c>
      <c r="D68" s="5" t="s">
        <v>57</v>
      </c>
      <c r="E68" s="5" t="s">
        <v>1175</v>
      </c>
      <c r="F68" s="5" t="s">
        <v>1176</v>
      </c>
      <c r="G68" s="5" t="s">
        <v>1359</v>
      </c>
      <c r="H68" s="5" t="s">
        <v>1360</v>
      </c>
      <c r="I68" s="5" t="s">
        <v>1149</v>
      </c>
      <c r="J68" s="5" t="s">
        <v>1150</v>
      </c>
      <c r="K68" s="5" t="s">
        <v>1353</v>
      </c>
      <c r="L68" s="5" t="s">
        <v>1399</v>
      </c>
      <c r="M68" s="15"/>
      <c r="N68" s="15"/>
      <c r="O68" s="13">
        <v>1.4999999999999999E-2</v>
      </c>
      <c r="P68" s="18">
        <v>1442.6113500000001</v>
      </c>
      <c r="Q68" s="4">
        <f t="shared" si="0"/>
        <v>786.26401597903919</v>
      </c>
      <c r="R68" s="4">
        <f t="shared" si="1"/>
        <v>345.95616703077724</v>
      </c>
      <c r="S68" s="16">
        <v>0</v>
      </c>
      <c r="T68" s="2">
        <f>Q68-R68</f>
        <v>440.30784894826195</v>
      </c>
    </row>
    <row r="69" spans="1:20" x14ac:dyDescent="0.25">
      <c r="A69" s="22" t="s">
        <v>1495</v>
      </c>
      <c r="B69" s="5" t="s">
        <v>1496</v>
      </c>
      <c r="C69" s="5" t="s">
        <v>1398</v>
      </c>
      <c r="D69" s="5" t="s">
        <v>57</v>
      </c>
      <c r="E69" s="5" t="s">
        <v>1175</v>
      </c>
      <c r="F69" s="5" t="s">
        <v>1176</v>
      </c>
      <c r="G69" s="5" t="s">
        <v>1359</v>
      </c>
      <c r="H69" s="5" t="s">
        <v>1360</v>
      </c>
      <c r="I69" s="5" t="s">
        <v>1175</v>
      </c>
      <c r="J69" s="5" t="s">
        <v>1176</v>
      </c>
      <c r="K69" s="5" t="s">
        <v>1359</v>
      </c>
      <c r="L69" s="5" t="s">
        <v>1394</v>
      </c>
      <c r="M69" s="5" t="s">
        <v>1353</v>
      </c>
      <c r="N69" s="5" t="s">
        <v>2587</v>
      </c>
      <c r="O69" s="13">
        <v>3.5000000000000003E-2</v>
      </c>
      <c r="P69" s="18">
        <v>3366.0931500000006</v>
      </c>
      <c r="Q69" s="4">
        <f t="shared" ref="Q69:Q132" si="5">P69*$Q$2</f>
        <v>1834.6160372844249</v>
      </c>
      <c r="R69" s="4"/>
      <c r="S69" s="4">
        <f>Q69</f>
        <v>1834.6160372844249</v>
      </c>
      <c r="T69" s="1"/>
    </row>
    <row r="70" spans="1:20" x14ac:dyDescent="0.25">
      <c r="A70" s="22" t="s">
        <v>1497</v>
      </c>
      <c r="B70" s="5" t="s">
        <v>1498</v>
      </c>
      <c r="C70" s="5" t="s">
        <v>1402</v>
      </c>
      <c r="D70" s="5" t="s">
        <v>58</v>
      </c>
      <c r="E70" s="5" t="s">
        <v>1163</v>
      </c>
      <c r="F70" s="5" t="s">
        <v>1164</v>
      </c>
      <c r="G70" s="5" t="s">
        <v>1348</v>
      </c>
      <c r="H70" s="5" t="s">
        <v>1349</v>
      </c>
      <c r="I70" s="5" t="s">
        <v>1163</v>
      </c>
      <c r="J70" s="14" t="s">
        <v>1164</v>
      </c>
      <c r="K70" s="5" t="s">
        <v>1348</v>
      </c>
      <c r="L70" s="5" t="s">
        <v>1407</v>
      </c>
      <c r="M70" s="15"/>
      <c r="N70" s="15"/>
      <c r="O70" s="13">
        <v>0.35</v>
      </c>
      <c r="P70" s="18">
        <v>5036.825499999999</v>
      </c>
      <c r="Q70" s="4">
        <f t="shared" si="5"/>
        <v>2745.2124547721264</v>
      </c>
      <c r="R70" s="4">
        <f t="shared" ref="R70:R133" si="6">0.44*Q70</f>
        <v>1207.8934800997356</v>
      </c>
      <c r="S70" s="16">
        <v>0</v>
      </c>
      <c r="T70" s="2">
        <f t="shared" ref="T70:T105" si="7">Q70-R70</f>
        <v>1537.3189746723908</v>
      </c>
    </row>
    <row r="71" spans="1:20" x14ac:dyDescent="0.25">
      <c r="A71" s="22" t="s">
        <v>1499</v>
      </c>
      <c r="B71" s="5" t="s">
        <v>1500</v>
      </c>
      <c r="C71" s="5" t="s">
        <v>1393</v>
      </c>
      <c r="D71" s="5" t="s">
        <v>58</v>
      </c>
      <c r="E71" s="5" t="s">
        <v>1163</v>
      </c>
      <c r="F71" s="5" t="s">
        <v>1164</v>
      </c>
      <c r="G71" s="5" t="s">
        <v>1348</v>
      </c>
      <c r="H71" s="5" t="s">
        <v>1349</v>
      </c>
      <c r="I71" s="5" t="s">
        <v>1143</v>
      </c>
      <c r="J71" s="5" t="s">
        <v>1144</v>
      </c>
      <c r="K71" s="5" t="s">
        <v>1348</v>
      </c>
      <c r="L71" s="5" t="s">
        <v>1407</v>
      </c>
      <c r="M71" s="15"/>
      <c r="N71" s="15"/>
      <c r="O71" s="13">
        <v>0.35</v>
      </c>
      <c r="P71" s="18">
        <v>5036.825499999999</v>
      </c>
      <c r="Q71" s="4">
        <f t="shared" si="5"/>
        <v>2745.2124547721264</v>
      </c>
      <c r="R71" s="4">
        <f t="shared" si="6"/>
        <v>1207.8934800997356</v>
      </c>
      <c r="S71" s="16">
        <v>0</v>
      </c>
      <c r="T71" s="2">
        <f t="shared" si="7"/>
        <v>1537.3189746723908</v>
      </c>
    </row>
    <row r="72" spans="1:20" x14ac:dyDescent="0.25">
      <c r="A72" s="22" t="s">
        <v>1501</v>
      </c>
      <c r="B72" s="5" t="s">
        <v>1502</v>
      </c>
      <c r="C72" s="5" t="s">
        <v>1402</v>
      </c>
      <c r="D72" s="5" t="s">
        <v>58</v>
      </c>
      <c r="E72" s="5" t="s">
        <v>1163</v>
      </c>
      <c r="F72" s="5" t="s">
        <v>1164</v>
      </c>
      <c r="G72" s="5" t="s">
        <v>1348</v>
      </c>
      <c r="H72" s="5" t="s">
        <v>1349</v>
      </c>
      <c r="I72" s="5" t="s">
        <v>1143</v>
      </c>
      <c r="J72" s="5" t="s">
        <v>1144</v>
      </c>
      <c r="K72" s="5" t="s">
        <v>1348</v>
      </c>
      <c r="L72" s="5" t="s">
        <v>1407</v>
      </c>
      <c r="M72" s="15"/>
      <c r="N72" s="15"/>
      <c r="O72" s="13">
        <v>0.3</v>
      </c>
      <c r="P72" s="18">
        <v>4317.2789999999995</v>
      </c>
      <c r="Q72" s="4">
        <f t="shared" si="5"/>
        <v>2353.0392469475369</v>
      </c>
      <c r="R72" s="4">
        <f t="shared" si="6"/>
        <v>1035.3372686569162</v>
      </c>
      <c r="S72" s="16">
        <v>0</v>
      </c>
      <c r="T72" s="2">
        <f t="shared" si="7"/>
        <v>1317.7019782906207</v>
      </c>
    </row>
    <row r="73" spans="1:20" x14ac:dyDescent="0.25">
      <c r="A73" s="22" t="s">
        <v>1497</v>
      </c>
      <c r="B73" s="5" t="s">
        <v>1498</v>
      </c>
      <c r="C73" s="5" t="s">
        <v>1398</v>
      </c>
      <c r="D73" s="5" t="s">
        <v>59</v>
      </c>
      <c r="E73" s="5" t="s">
        <v>1143</v>
      </c>
      <c r="F73" s="5" t="s">
        <v>1144</v>
      </c>
      <c r="G73" s="5" t="s">
        <v>1348</v>
      </c>
      <c r="H73" s="5" t="s">
        <v>1349</v>
      </c>
      <c r="I73" s="5" t="s">
        <v>1163</v>
      </c>
      <c r="J73" s="14" t="s">
        <v>1164</v>
      </c>
      <c r="K73" s="5" t="s">
        <v>1348</v>
      </c>
      <c r="L73" s="5" t="s">
        <v>1407</v>
      </c>
      <c r="M73" s="15"/>
      <c r="N73" s="15"/>
      <c r="O73" s="13">
        <v>0.35</v>
      </c>
      <c r="P73" s="18">
        <v>595.39549999999997</v>
      </c>
      <c r="Q73" s="4">
        <f t="shared" si="5"/>
        <v>324.50739897883653</v>
      </c>
      <c r="R73" s="4">
        <f t="shared" si="6"/>
        <v>142.78325555068807</v>
      </c>
      <c r="S73" s="16">
        <v>0</v>
      </c>
      <c r="T73" s="2">
        <f t="shared" si="7"/>
        <v>181.72414342814847</v>
      </c>
    </row>
    <row r="74" spans="1:20" x14ac:dyDescent="0.25">
      <c r="A74" s="22" t="s">
        <v>1499</v>
      </c>
      <c r="B74" s="5" t="s">
        <v>1500</v>
      </c>
      <c r="C74" s="5" t="s">
        <v>1393</v>
      </c>
      <c r="D74" s="5" t="s">
        <v>59</v>
      </c>
      <c r="E74" s="5" t="s">
        <v>1143</v>
      </c>
      <c r="F74" s="5" t="s">
        <v>1144</v>
      </c>
      <c r="G74" s="5" t="s">
        <v>1348</v>
      </c>
      <c r="H74" s="5" t="s">
        <v>1349</v>
      </c>
      <c r="I74" s="5" t="s">
        <v>1143</v>
      </c>
      <c r="J74" s="5" t="s">
        <v>1144</v>
      </c>
      <c r="K74" s="5" t="s">
        <v>1348</v>
      </c>
      <c r="L74" s="5" t="s">
        <v>1407</v>
      </c>
      <c r="M74" s="15"/>
      <c r="N74" s="15"/>
      <c r="O74" s="13">
        <v>0.35</v>
      </c>
      <c r="P74" s="18">
        <v>595.39549999999997</v>
      </c>
      <c r="Q74" s="4">
        <f t="shared" si="5"/>
        <v>324.50739897883653</v>
      </c>
      <c r="R74" s="4">
        <f t="shared" si="6"/>
        <v>142.78325555068807</v>
      </c>
      <c r="S74" s="16">
        <v>0</v>
      </c>
      <c r="T74" s="2">
        <f t="shared" si="7"/>
        <v>181.72414342814847</v>
      </c>
    </row>
    <row r="75" spans="1:20" x14ac:dyDescent="0.25">
      <c r="A75" s="22" t="s">
        <v>1501</v>
      </c>
      <c r="B75" s="5" t="s">
        <v>1502</v>
      </c>
      <c r="C75" s="5" t="s">
        <v>1398</v>
      </c>
      <c r="D75" s="5" t="s">
        <v>59</v>
      </c>
      <c r="E75" s="5" t="s">
        <v>1143</v>
      </c>
      <c r="F75" s="5" t="s">
        <v>1144</v>
      </c>
      <c r="G75" s="5" t="s">
        <v>1348</v>
      </c>
      <c r="H75" s="5" t="s">
        <v>1349</v>
      </c>
      <c r="I75" s="5" t="s">
        <v>1143</v>
      </c>
      <c r="J75" s="5" t="s">
        <v>1144</v>
      </c>
      <c r="K75" s="5" t="s">
        <v>1348</v>
      </c>
      <c r="L75" s="5" t="s">
        <v>1407</v>
      </c>
      <c r="M75" s="15"/>
      <c r="N75" s="15"/>
      <c r="O75" s="13">
        <v>0.3</v>
      </c>
      <c r="P75" s="18">
        <v>510.33899999999994</v>
      </c>
      <c r="Q75" s="4">
        <f t="shared" si="5"/>
        <v>278.14919912471697</v>
      </c>
      <c r="R75" s="4">
        <f t="shared" si="6"/>
        <v>122.38564761487547</v>
      </c>
      <c r="S75" s="16">
        <v>0</v>
      </c>
      <c r="T75" s="2">
        <f t="shared" si="7"/>
        <v>155.76355150984151</v>
      </c>
    </row>
    <row r="76" spans="1:20" x14ac:dyDescent="0.25">
      <c r="A76" s="22" t="s">
        <v>1503</v>
      </c>
      <c r="B76" s="5" t="s">
        <v>1504</v>
      </c>
      <c r="C76" s="5" t="s">
        <v>1402</v>
      </c>
      <c r="D76" s="5" t="s">
        <v>60</v>
      </c>
      <c r="E76" s="5" t="s">
        <v>1163</v>
      </c>
      <c r="F76" s="5" t="s">
        <v>1164</v>
      </c>
      <c r="G76" s="5" t="s">
        <v>1348</v>
      </c>
      <c r="H76" s="5" t="s">
        <v>1349</v>
      </c>
      <c r="I76" s="5" t="s">
        <v>1163</v>
      </c>
      <c r="J76" s="14" t="s">
        <v>1164</v>
      </c>
      <c r="K76" s="5" t="s">
        <v>1348</v>
      </c>
      <c r="L76" s="5" t="s">
        <v>1407</v>
      </c>
      <c r="M76" s="15"/>
      <c r="N76" s="15"/>
      <c r="O76" s="13">
        <v>1</v>
      </c>
      <c r="P76" s="18">
        <v>24840.22</v>
      </c>
      <c r="Q76" s="4">
        <f t="shared" si="5"/>
        <v>13538.622952746662</v>
      </c>
      <c r="R76" s="4">
        <f t="shared" si="6"/>
        <v>5956.9940992085312</v>
      </c>
      <c r="S76" s="16">
        <v>0</v>
      </c>
      <c r="T76" s="2">
        <f t="shared" si="7"/>
        <v>7581.6288535381309</v>
      </c>
    </row>
    <row r="77" spans="1:20" x14ac:dyDescent="0.25">
      <c r="A77" s="22" t="s">
        <v>1505</v>
      </c>
      <c r="B77" s="5" t="s">
        <v>1506</v>
      </c>
      <c r="C77" s="5" t="s">
        <v>1398</v>
      </c>
      <c r="D77" s="5" t="s">
        <v>61</v>
      </c>
      <c r="E77" s="5" t="s">
        <v>1185</v>
      </c>
      <c r="F77" s="5" t="s">
        <v>1186</v>
      </c>
      <c r="G77" s="5" t="s">
        <v>1357</v>
      </c>
      <c r="H77" s="5" t="s">
        <v>1358</v>
      </c>
      <c r="I77" s="5" t="s">
        <v>1161</v>
      </c>
      <c r="J77" s="5" t="s">
        <v>1162</v>
      </c>
      <c r="K77" s="5" t="s">
        <v>1348</v>
      </c>
      <c r="L77" s="5" t="s">
        <v>1407</v>
      </c>
      <c r="M77" s="15"/>
      <c r="N77" s="15"/>
      <c r="O77" s="13">
        <v>0.25</v>
      </c>
      <c r="P77" s="18">
        <v>56089.609999999993</v>
      </c>
      <c r="Q77" s="4">
        <f t="shared" si="5"/>
        <v>30570.424954231828</v>
      </c>
      <c r="R77" s="4">
        <f t="shared" si="6"/>
        <v>13450.986979862004</v>
      </c>
      <c r="S77" s="16">
        <v>0</v>
      </c>
      <c r="T77" s="2">
        <f t="shared" si="7"/>
        <v>17119.437974369823</v>
      </c>
    </row>
    <row r="78" spans="1:20" x14ac:dyDescent="0.25">
      <c r="A78" s="22" t="s">
        <v>1507</v>
      </c>
      <c r="B78" s="5" t="s">
        <v>1508</v>
      </c>
      <c r="C78" s="5" t="s">
        <v>1393</v>
      </c>
      <c r="D78" s="5" t="s">
        <v>61</v>
      </c>
      <c r="E78" s="5" t="s">
        <v>1185</v>
      </c>
      <c r="F78" s="5" t="s">
        <v>1186</v>
      </c>
      <c r="G78" s="5" t="s">
        <v>1357</v>
      </c>
      <c r="H78" s="5" t="s">
        <v>1358</v>
      </c>
      <c r="I78" s="5" t="s">
        <v>1185</v>
      </c>
      <c r="J78" s="5" t="s">
        <v>1186</v>
      </c>
      <c r="K78" s="5" t="s">
        <v>1357</v>
      </c>
      <c r="L78" s="5" t="s">
        <v>1433</v>
      </c>
      <c r="M78" s="15"/>
      <c r="N78" s="15"/>
      <c r="O78" s="13">
        <v>0.75</v>
      </c>
      <c r="P78" s="18">
        <v>168268.83</v>
      </c>
      <c r="Q78" s="4">
        <f t="shared" si="5"/>
        <v>91711.274862695485</v>
      </c>
      <c r="R78" s="4">
        <f t="shared" si="6"/>
        <v>40352.960939586017</v>
      </c>
      <c r="S78" s="16">
        <v>0</v>
      </c>
      <c r="T78" s="2">
        <f t="shared" si="7"/>
        <v>51358.313923109468</v>
      </c>
    </row>
    <row r="79" spans="1:20" x14ac:dyDescent="0.25">
      <c r="A79" s="22" t="s">
        <v>1505</v>
      </c>
      <c r="B79" s="5" t="s">
        <v>1506</v>
      </c>
      <c r="C79" s="5" t="s">
        <v>1393</v>
      </c>
      <c r="D79" s="5" t="s">
        <v>62</v>
      </c>
      <c r="E79" s="5" t="s">
        <v>1161</v>
      </c>
      <c r="F79" s="5" t="s">
        <v>1162</v>
      </c>
      <c r="G79" s="5" t="s">
        <v>1348</v>
      </c>
      <c r="H79" s="5" t="s">
        <v>1349</v>
      </c>
      <c r="I79" s="5" t="s">
        <v>1161</v>
      </c>
      <c r="J79" s="5" t="s">
        <v>1162</v>
      </c>
      <c r="K79" s="5" t="s">
        <v>1348</v>
      </c>
      <c r="L79" s="5" t="s">
        <v>1407</v>
      </c>
      <c r="M79" s="15"/>
      <c r="N79" s="15"/>
      <c r="O79" s="13">
        <v>0.25</v>
      </c>
      <c r="P79" s="18">
        <v>9187.6649999999991</v>
      </c>
      <c r="Q79" s="4">
        <f t="shared" si="5"/>
        <v>5007.5374634824948</v>
      </c>
      <c r="R79" s="4">
        <f t="shared" si="6"/>
        <v>2203.3164839322976</v>
      </c>
      <c r="S79" s="16">
        <v>0</v>
      </c>
      <c r="T79" s="2">
        <f t="shared" si="7"/>
        <v>2804.2209795501972</v>
      </c>
    </row>
    <row r="80" spans="1:20" x14ac:dyDescent="0.25">
      <c r="A80" s="22" t="s">
        <v>1507</v>
      </c>
      <c r="B80" s="5" t="s">
        <v>1508</v>
      </c>
      <c r="C80" s="5" t="s">
        <v>1402</v>
      </c>
      <c r="D80" s="5" t="s">
        <v>62</v>
      </c>
      <c r="E80" s="5" t="s">
        <v>1161</v>
      </c>
      <c r="F80" s="5" t="s">
        <v>1162</v>
      </c>
      <c r="G80" s="5" t="s">
        <v>1348</v>
      </c>
      <c r="H80" s="5" t="s">
        <v>1349</v>
      </c>
      <c r="I80" s="5" t="s">
        <v>1185</v>
      </c>
      <c r="J80" s="5" t="s">
        <v>1186</v>
      </c>
      <c r="K80" s="5" t="s">
        <v>1357</v>
      </c>
      <c r="L80" s="5" t="s">
        <v>1433</v>
      </c>
      <c r="M80" s="15"/>
      <c r="N80" s="15"/>
      <c r="O80" s="13">
        <v>0.75</v>
      </c>
      <c r="P80" s="18">
        <v>27562.994999999995</v>
      </c>
      <c r="Q80" s="4">
        <f t="shared" si="5"/>
        <v>15022.612390447484</v>
      </c>
      <c r="R80" s="4">
        <f t="shared" si="6"/>
        <v>6609.9494517968933</v>
      </c>
      <c r="S80" s="16">
        <v>0</v>
      </c>
      <c r="T80" s="2">
        <f t="shared" si="7"/>
        <v>8412.662938650592</v>
      </c>
    </row>
    <row r="81" spans="1:20" x14ac:dyDescent="0.25">
      <c r="A81" s="22" t="s">
        <v>1509</v>
      </c>
      <c r="B81" s="5" t="s">
        <v>1510</v>
      </c>
      <c r="C81" s="5" t="s">
        <v>1393</v>
      </c>
      <c r="D81" s="5" t="s">
        <v>63</v>
      </c>
      <c r="E81" s="5" t="s">
        <v>1163</v>
      </c>
      <c r="F81" s="5" t="s">
        <v>1164</v>
      </c>
      <c r="G81" s="5" t="s">
        <v>1348</v>
      </c>
      <c r="H81" s="5" t="s">
        <v>1349</v>
      </c>
      <c r="I81" s="5" t="s">
        <v>1163</v>
      </c>
      <c r="J81" s="14" t="s">
        <v>1164</v>
      </c>
      <c r="K81" s="5" t="s">
        <v>1348</v>
      </c>
      <c r="L81" s="5" t="s">
        <v>1407</v>
      </c>
      <c r="M81" s="15"/>
      <c r="N81" s="15"/>
      <c r="O81" s="13">
        <v>1</v>
      </c>
      <c r="P81" s="18">
        <v>13250</v>
      </c>
      <c r="Q81" s="4">
        <f t="shared" si="5"/>
        <v>7221.6250147500004</v>
      </c>
      <c r="R81" s="4">
        <f t="shared" si="6"/>
        <v>3177.5150064900004</v>
      </c>
      <c r="S81" s="16">
        <v>0</v>
      </c>
      <c r="T81" s="2">
        <f t="shared" si="7"/>
        <v>4044.1100082600001</v>
      </c>
    </row>
    <row r="82" spans="1:20" x14ac:dyDescent="0.25">
      <c r="A82" s="22" t="s">
        <v>1511</v>
      </c>
      <c r="B82" s="5" t="s">
        <v>1512</v>
      </c>
      <c r="C82" s="5" t="s">
        <v>1393</v>
      </c>
      <c r="D82" s="5" t="s">
        <v>64</v>
      </c>
      <c r="E82" s="5" t="s">
        <v>1183</v>
      </c>
      <c r="F82" s="5" t="s">
        <v>1184</v>
      </c>
      <c r="G82" s="5" t="s">
        <v>1361</v>
      </c>
      <c r="H82" s="5" t="s">
        <v>1362</v>
      </c>
      <c r="I82" s="5" t="s">
        <v>1183</v>
      </c>
      <c r="J82" s="5" t="s">
        <v>1184</v>
      </c>
      <c r="K82" s="5" t="s">
        <v>1361</v>
      </c>
      <c r="L82" s="5" t="s">
        <v>1486</v>
      </c>
      <c r="M82" s="15"/>
      <c r="N82" s="15"/>
      <c r="O82" s="13">
        <v>1</v>
      </c>
      <c r="P82" s="18">
        <v>182995.17</v>
      </c>
      <c r="Q82" s="4">
        <f t="shared" si="5"/>
        <v>99737.546962296532</v>
      </c>
      <c r="R82" s="4">
        <f t="shared" si="6"/>
        <v>43884.520663410476</v>
      </c>
      <c r="S82" s="16">
        <v>0</v>
      </c>
      <c r="T82" s="2">
        <f t="shared" si="7"/>
        <v>55853.026298886056</v>
      </c>
    </row>
    <row r="83" spans="1:20" x14ac:dyDescent="0.25">
      <c r="A83" s="22" t="s">
        <v>1513</v>
      </c>
      <c r="B83" s="5" t="s">
        <v>1514</v>
      </c>
      <c r="C83" s="5" t="s">
        <v>1393</v>
      </c>
      <c r="D83" s="5" t="s">
        <v>65</v>
      </c>
      <c r="E83" s="5" t="s">
        <v>1161</v>
      </c>
      <c r="F83" s="5" t="s">
        <v>1162</v>
      </c>
      <c r="G83" s="5" t="s">
        <v>1348</v>
      </c>
      <c r="H83" s="5" t="s">
        <v>1349</v>
      </c>
      <c r="I83" s="5" t="s">
        <v>1161</v>
      </c>
      <c r="J83" s="5" t="s">
        <v>1162</v>
      </c>
      <c r="K83" s="5" t="s">
        <v>1348</v>
      </c>
      <c r="L83" s="5" t="s">
        <v>1407</v>
      </c>
      <c r="M83" s="15"/>
      <c r="N83" s="15"/>
      <c r="O83" s="13">
        <v>1</v>
      </c>
      <c r="P83" s="18">
        <v>12134.94</v>
      </c>
      <c r="Q83" s="4">
        <f t="shared" si="5"/>
        <v>6613.8857552068212</v>
      </c>
      <c r="R83" s="4">
        <f t="shared" si="6"/>
        <v>2910.1097322910014</v>
      </c>
      <c r="S83" s="16">
        <v>0</v>
      </c>
      <c r="T83" s="2">
        <f t="shared" si="7"/>
        <v>3703.7760229158198</v>
      </c>
    </row>
    <row r="84" spans="1:20" x14ac:dyDescent="0.25">
      <c r="A84" s="22" t="s">
        <v>1515</v>
      </c>
      <c r="B84" s="5" t="s">
        <v>1516</v>
      </c>
      <c r="C84" s="5" t="s">
        <v>1393</v>
      </c>
      <c r="D84" s="5" t="s">
        <v>66</v>
      </c>
      <c r="E84" s="5" t="s">
        <v>1157</v>
      </c>
      <c r="F84" s="5" t="s">
        <v>1158</v>
      </c>
      <c r="G84" s="5" t="s">
        <v>1357</v>
      </c>
      <c r="H84" s="5" t="s">
        <v>1358</v>
      </c>
      <c r="I84" s="5" t="s">
        <v>1157</v>
      </c>
      <c r="J84" s="5" t="s">
        <v>1158</v>
      </c>
      <c r="K84" s="5" t="s">
        <v>1357</v>
      </c>
      <c r="L84" s="5" t="s">
        <v>1433</v>
      </c>
      <c r="M84" s="15"/>
      <c r="N84" s="15"/>
      <c r="O84" s="13">
        <v>0.5</v>
      </c>
      <c r="P84" s="18">
        <v>4344.07</v>
      </c>
      <c r="Q84" s="4">
        <f t="shared" si="5"/>
        <v>2367.6411002132099</v>
      </c>
      <c r="R84" s="4">
        <f t="shared" si="6"/>
        <v>1041.7620840938123</v>
      </c>
      <c r="S84" s="16">
        <v>0</v>
      </c>
      <c r="T84" s="2">
        <f t="shared" si="7"/>
        <v>1325.8790161193976</v>
      </c>
    </row>
    <row r="85" spans="1:20" x14ac:dyDescent="0.25">
      <c r="A85" s="22" t="s">
        <v>1517</v>
      </c>
      <c r="B85" s="5" t="s">
        <v>1518</v>
      </c>
      <c r="C85" s="5" t="s">
        <v>1393</v>
      </c>
      <c r="D85" s="5" t="s">
        <v>66</v>
      </c>
      <c r="E85" s="5" t="s">
        <v>1157</v>
      </c>
      <c r="F85" s="5" t="s">
        <v>1158</v>
      </c>
      <c r="G85" s="5" t="s">
        <v>1357</v>
      </c>
      <c r="H85" s="5" t="s">
        <v>1358</v>
      </c>
      <c r="I85" s="5" t="s">
        <v>1159</v>
      </c>
      <c r="J85" s="5" t="s">
        <v>1160</v>
      </c>
      <c r="K85" s="5" t="s">
        <v>1357</v>
      </c>
      <c r="L85" s="5" t="s">
        <v>1433</v>
      </c>
      <c r="M85" s="15"/>
      <c r="N85" s="15"/>
      <c r="O85" s="13">
        <v>0.5</v>
      </c>
      <c r="P85" s="18">
        <v>4344.07</v>
      </c>
      <c r="Q85" s="4">
        <f t="shared" si="5"/>
        <v>2367.6411002132099</v>
      </c>
      <c r="R85" s="4">
        <f t="shared" si="6"/>
        <v>1041.7620840938123</v>
      </c>
      <c r="S85" s="16">
        <v>0</v>
      </c>
      <c r="T85" s="2">
        <f t="shared" si="7"/>
        <v>1325.8790161193976</v>
      </c>
    </row>
    <row r="86" spans="1:20" x14ac:dyDescent="0.25">
      <c r="A86" s="22" t="s">
        <v>1519</v>
      </c>
      <c r="B86" s="5" t="s">
        <v>1520</v>
      </c>
      <c r="C86" s="5" t="s">
        <v>1402</v>
      </c>
      <c r="D86" s="5" t="s">
        <v>67</v>
      </c>
      <c r="E86" s="5" t="s">
        <v>1155</v>
      </c>
      <c r="F86" s="5" t="s">
        <v>1156</v>
      </c>
      <c r="G86" s="5" t="s">
        <v>1336</v>
      </c>
      <c r="H86" s="5" t="s">
        <v>1352</v>
      </c>
      <c r="I86" s="5" t="s">
        <v>1155</v>
      </c>
      <c r="J86" s="5" t="s">
        <v>1156</v>
      </c>
      <c r="K86" s="5" t="s">
        <v>1336</v>
      </c>
      <c r="L86" s="5" t="s">
        <v>1352</v>
      </c>
      <c r="M86" s="15"/>
      <c r="N86" s="15"/>
      <c r="O86" s="13">
        <v>0.5</v>
      </c>
      <c r="P86" s="18">
        <v>22060.22</v>
      </c>
      <c r="Q86" s="4">
        <f t="shared" si="5"/>
        <v>12023.444270406662</v>
      </c>
      <c r="R86" s="4">
        <f t="shared" si="6"/>
        <v>5290.3154789789314</v>
      </c>
      <c r="S86" s="16">
        <v>0</v>
      </c>
      <c r="T86" s="2">
        <f t="shared" si="7"/>
        <v>6733.1287914277309</v>
      </c>
    </row>
    <row r="87" spans="1:20" x14ac:dyDescent="0.25">
      <c r="A87" s="22" t="s">
        <v>1521</v>
      </c>
      <c r="B87" s="5" t="s">
        <v>1522</v>
      </c>
      <c r="C87" s="5" t="s">
        <v>1393</v>
      </c>
      <c r="D87" s="5" t="s">
        <v>67</v>
      </c>
      <c r="E87" s="5" t="s">
        <v>1155</v>
      </c>
      <c r="F87" s="5" t="s">
        <v>1156</v>
      </c>
      <c r="G87" s="5" t="s">
        <v>1336</v>
      </c>
      <c r="H87" s="5" t="s">
        <v>1352</v>
      </c>
      <c r="I87" s="5" t="s">
        <v>1155</v>
      </c>
      <c r="J87" s="5" t="s">
        <v>1156</v>
      </c>
      <c r="K87" s="5" t="s">
        <v>1336</v>
      </c>
      <c r="L87" s="5" t="s">
        <v>1352</v>
      </c>
      <c r="M87" s="15"/>
      <c r="N87" s="15"/>
      <c r="O87" s="13">
        <v>0.5</v>
      </c>
      <c r="P87" s="18">
        <v>22060.22</v>
      </c>
      <c r="Q87" s="4">
        <f t="shared" si="5"/>
        <v>12023.444270406662</v>
      </c>
      <c r="R87" s="4">
        <f t="shared" si="6"/>
        <v>5290.3154789789314</v>
      </c>
      <c r="S87" s="16">
        <v>0</v>
      </c>
      <c r="T87" s="2">
        <f t="shared" si="7"/>
        <v>6733.1287914277309</v>
      </c>
    </row>
    <row r="88" spans="1:20" x14ac:dyDescent="0.25">
      <c r="A88" s="22" t="s">
        <v>1523</v>
      </c>
      <c r="B88" s="5" t="s">
        <v>1524</v>
      </c>
      <c r="C88" s="5" t="s">
        <v>1393</v>
      </c>
      <c r="D88" s="5" t="s">
        <v>68</v>
      </c>
      <c r="E88" s="5" t="s">
        <v>1143</v>
      </c>
      <c r="F88" s="5" t="s">
        <v>1144</v>
      </c>
      <c r="G88" s="5" t="s">
        <v>1348</v>
      </c>
      <c r="H88" s="5" t="s">
        <v>1349</v>
      </c>
      <c r="I88" s="5" t="s">
        <v>1143</v>
      </c>
      <c r="J88" s="5" t="s">
        <v>1144</v>
      </c>
      <c r="K88" s="5" t="s">
        <v>1348</v>
      </c>
      <c r="L88" s="5" t="s">
        <v>1407</v>
      </c>
      <c r="M88" s="15"/>
      <c r="N88" s="15"/>
      <c r="O88" s="13">
        <v>1</v>
      </c>
      <c r="P88" s="18">
        <v>69256.36</v>
      </c>
      <c r="Q88" s="4">
        <f t="shared" si="5"/>
        <v>37746.676362757084</v>
      </c>
      <c r="R88" s="4">
        <f t="shared" si="6"/>
        <v>16608.537599613115</v>
      </c>
      <c r="S88" s="16">
        <v>0</v>
      </c>
      <c r="T88" s="2">
        <f t="shared" si="7"/>
        <v>21138.138763143968</v>
      </c>
    </row>
    <row r="89" spans="1:20" x14ac:dyDescent="0.25">
      <c r="A89" s="22" t="s">
        <v>1525</v>
      </c>
      <c r="B89" s="5" t="s">
        <v>1526</v>
      </c>
      <c r="C89" s="5" t="s">
        <v>1393</v>
      </c>
      <c r="D89" s="5" t="s">
        <v>69</v>
      </c>
      <c r="E89" s="5" t="s">
        <v>1139</v>
      </c>
      <c r="F89" s="5" t="s">
        <v>1325</v>
      </c>
      <c r="G89" s="5" t="s">
        <v>1353</v>
      </c>
      <c r="H89" s="5" t="s">
        <v>1354</v>
      </c>
      <c r="I89" s="5" t="s">
        <v>1139</v>
      </c>
      <c r="J89" s="5" t="s">
        <v>1140</v>
      </c>
      <c r="K89" s="5" t="s">
        <v>1353</v>
      </c>
      <c r="L89" s="5" t="s">
        <v>1399</v>
      </c>
      <c r="M89" s="15"/>
      <c r="N89" s="15"/>
      <c r="O89" s="13">
        <v>1</v>
      </c>
      <c r="P89" s="18">
        <v>1571.71</v>
      </c>
      <c r="Q89" s="4">
        <f t="shared" si="5"/>
        <v>856.62643410813007</v>
      </c>
      <c r="R89" s="4">
        <f t="shared" si="6"/>
        <v>376.91563100757725</v>
      </c>
      <c r="S89" s="16">
        <v>0</v>
      </c>
      <c r="T89" s="2">
        <f t="shared" si="7"/>
        <v>479.71080310055282</v>
      </c>
    </row>
    <row r="90" spans="1:20" x14ac:dyDescent="0.25">
      <c r="A90" s="22" t="s">
        <v>1527</v>
      </c>
      <c r="B90" s="5" t="s">
        <v>1528</v>
      </c>
      <c r="C90" s="5" t="s">
        <v>1398</v>
      </c>
      <c r="D90" s="5" t="s">
        <v>70</v>
      </c>
      <c r="E90" s="5" t="s">
        <v>1169</v>
      </c>
      <c r="F90" s="5" t="s">
        <v>1170</v>
      </c>
      <c r="G90" s="5" t="s">
        <v>1348</v>
      </c>
      <c r="H90" s="5" t="s">
        <v>1349</v>
      </c>
      <c r="I90" s="5" t="s">
        <v>1187</v>
      </c>
      <c r="J90" s="5" t="s">
        <v>1188</v>
      </c>
      <c r="K90" s="5" t="s">
        <v>1336</v>
      </c>
      <c r="L90" s="5" t="s">
        <v>1352</v>
      </c>
      <c r="M90" s="15"/>
      <c r="N90" s="15"/>
      <c r="O90" s="13">
        <v>0.1</v>
      </c>
      <c r="P90" s="18">
        <v>9741.3760000000002</v>
      </c>
      <c r="Q90" s="4">
        <f t="shared" si="5"/>
        <v>5309.325630164929</v>
      </c>
      <c r="R90" s="4">
        <f t="shared" si="6"/>
        <v>2336.1032772725689</v>
      </c>
      <c r="S90" s="16">
        <v>0</v>
      </c>
      <c r="T90" s="2">
        <f t="shared" si="7"/>
        <v>2973.22235289236</v>
      </c>
    </row>
    <row r="91" spans="1:20" x14ac:dyDescent="0.25">
      <c r="A91" s="22" t="s">
        <v>1529</v>
      </c>
      <c r="B91" s="5" t="s">
        <v>1530</v>
      </c>
      <c r="C91" s="5" t="s">
        <v>1398</v>
      </c>
      <c r="D91" s="5" t="s">
        <v>70</v>
      </c>
      <c r="E91" s="5" t="s">
        <v>1169</v>
      </c>
      <c r="F91" s="5" t="s">
        <v>1170</v>
      </c>
      <c r="G91" s="5" t="s">
        <v>1348</v>
      </c>
      <c r="H91" s="5" t="s">
        <v>1349</v>
      </c>
      <c r="I91" s="5" t="s">
        <v>1169</v>
      </c>
      <c r="J91" s="5" t="s">
        <v>1170</v>
      </c>
      <c r="K91" s="5" t="s">
        <v>1348</v>
      </c>
      <c r="L91" s="5" t="s">
        <v>1407</v>
      </c>
      <c r="M91" s="15"/>
      <c r="N91" s="15"/>
      <c r="O91" s="13">
        <v>0.45</v>
      </c>
      <c r="P91" s="18">
        <v>43836.191999999995</v>
      </c>
      <c r="Q91" s="4">
        <f t="shared" si="5"/>
        <v>23891.965335742174</v>
      </c>
      <c r="R91" s="4">
        <f t="shared" si="6"/>
        <v>10512.464747726557</v>
      </c>
      <c r="S91" s="16">
        <v>0</v>
      </c>
      <c r="T91" s="2">
        <f t="shared" si="7"/>
        <v>13379.500588015617</v>
      </c>
    </row>
    <row r="92" spans="1:20" x14ac:dyDescent="0.25">
      <c r="A92" s="22" t="s">
        <v>1531</v>
      </c>
      <c r="B92" s="5" t="s">
        <v>1532</v>
      </c>
      <c r="C92" s="5" t="s">
        <v>1393</v>
      </c>
      <c r="D92" s="5" t="s">
        <v>70</v>
      </c>
      <c r="E92" s="5" t="s">
        <v>1169</v>
      </c>
      <c r="F92" s="5" t="s">
        <v>1170</v>
      </c>
      <c r="G92" s="5" t="s">
        <v>1348</v>
      </c>
      <c r="H92" s="5" t="s">
        <v>1349</v>
      </c>
      <c r="I92" s="5" t="s">
        <v>1169</v>
      </c>
      <c r="J92" s="5" t="s">
        <v>1170</v>
      </c>
      <c r="K92" s="5" t="s">
        <v>1348</v>
      </c>
      <c r="L92" s="5" t="s">
        <v>1407</v>
      </c>
      <c r="M92" s="15"/>
      <c r="N92" s="15"/>
      <c r="O92" s="13">
        <v>0.45</v>
      </c>
      <c r="P92" s="18">
        <v>43836.191999999995</v>
      </c>
      <c r="Q92" s="4">
        <f t="shared" si="5"/>
        <v>23891.965335742174</v>
      </c>
      <c r="R92" s="4">
        <f t="shared" si="6"/>
        <v>10512.464747726557</v>
      </c>
      <c r="S92" s="16">
        <v>0</v>
      </c>
      <c r="T92" s="2">
        <f t="shared" si="7"/>
        <v>13379.500588015617</v>
      </c>
    </row>
    <row r="93" spans="1:20" x14ac:dyDescent="0.25">
      <c r="A93" s="22" t="s">
        <v>1533</v>
      </c>
      <c r="B93" s="5" t="s">
        <v>1534</v>
      </c>
      <c r="C93" s="5" t="s">
        <v>1393</v>
      </c>
      <c r="D93" s="5" t="s">
        <v>71</v>
      </c>
      <c r="E93" s="5" t="s">
        <v>1189</v>
      </c>
      <c r="F93" s="5" t="s">
        <v>1190</v>
      </c>
      <c r="G93" s="5" t="s">
        <v>1353</v>
      </c>
      <c r="H93" s="5" t="s">
        <v>1354</v>
      </c>
      <c r="I93" s="5" t="s">
        <v>1189</v>
      </c>
      <c r="J93" s="5" t="s">
        <v>1190</v>
      </c>
      <c r="K93" s="5" t="s">
        <v>1353</v>
      </c>
      <c r="L93" s="5" t="s">
        <v>1399</v>
      </c>
      <c r="M93" s="15"/>
      <c r="N93" s="15"/>
      <c r="O93" s="13">
        <v>1</v>
      </c>
      <c r="P93" s="18">
        <v>5421.49</v>
      </c>
      <c r="Q93" s="4">
        <f t="shared" si="5"/>
        <v>2954.8654944314703</v>
      </c>
      <c r="R93" s="4">
        <f t="shared" si="6"/>
        <v>1300.140817549847</v>
      </c>
      <c r="S93" s="16">
        <v>0</v>
      </c>
      <c r="T93" s="2">
        <f t="shared" si="7"/>
        <v>1654.7246768816233</v>
      </c>
    </row>
    <row r="94" spans="1:20" x14ac:dyDescent="0.25">
      <c r="A94" s="22" t="s">
        <v>1535</v>
      </c>
      <c r="B94" s="5" t="s">
        <v>1536</v>
      </c>
      <c r="C94" s="5" t="s">
        <v>1393</v>
      </c>
      <c r="D94" s="5" t="s">
        <v>72</v>
      </c>
      <c r="E94" s="5" t="s">
        <v>1157</v>
      </c>
      <c r="F94" s="5" t="s">
        <v>1158</v>
      </c>
      <c r="G94" s="5" t="s">
        <v>1357</v>
      </c>
      <c r="H94" s="5" t="s">
        <v>1358</v>
      </c>
      <c r="I94" s="5" t="s">
        <v>1157</v>
      </c>
      <c r="J94" s="5" t="s">
        <v>1158</v>
      </c>
      <c r="K94" s="5" t="s">
        <v>1357</v>
      </c>
      <c r="L94" s="5" t="s">
        <v>1433</v>
      </c>
      <c r="M94" s="15"/>
      <c r="N94" s="15"/>
      <c r="O94" s="13">
        <v>0.47</v>
      </c>
      <c r="P94" s="18">
        <v>1687.0837999999999</v>
      </c>
      <c r="Q94" s="4">
        <f t="shared" si="5"/>
        <v>919.50842053279143</v>
      </c>
      <c r="R94" s="4">
        <f t="shared" si="6"/>
        <v>404.58370503442825</v>
      </c>
      <c r="S94" s="16">
        <v>0</v>
      </c>
      <c r="T94" s="2">
        <f t="shared" si="7"/>
        <v>514.92471549836318</v>
      </c>
    </row>
    <row r="95" spans="1:20" x14ac:dyDescent="0.25">
      <c r="A95" s="22" t="s">
        <v>1535</v>
      </c>
      <c r="B95" s="5" t="s">
        <v>1536</v>
      </c>
      <c r="C95" s="5" t="s">
        <v>1393</v>
      </c>
      <c r="D95" s="5" t="s">
        <v>72</v>
      </c>
      <c r="E95" s="5" t="s">
        <v>1157</v>
      </c>
      <c r="F95" s="5" t="s">
        <v>1158</v>
      </c>
      <c r="G95" s="5" t="s">
        <v>1357</v>
      </c>
      <c r="H95" s="5" t="s">
        <v>1358</v>
      </c>
      <c r="I95" s="5" t="s">
        <v>1191</v>
      </c>
      <c r="J95" s="5" t="s">
        <v>1192</v>
      </c>
      <c r="K95" s="5" t="s">
        <v>1357</v>
      </c>
      <c r="L95" s="5" t="s">
        <v>1433</v>
      </c>
      <c r="M95" s="15"/>
      <c r="N95" s="15"/>
      <c r="O95" s="13">
        <v>0.47</v>
      </c>
      <c r="P95" s="18">
        <v>1687.0837999999999</v>
      </c>
      <c r="Q95" s="4">
        <f t="shared" si="5"/>
        <v>919.50842053279143</v>
      </c>
      <c r="R95" s="4">
        <f t="shared" si="6"/>
        <v>404.58370503442825</v>
      </c>
      <c r="S95" s="16">
        <v>0</v>
      </c>
      <c r="T95" s="2">
        <f t="shared" si="7"/>
        <v>514.92471549836318</v>
      </c>
    </row>
    <row r="96" spans="1:20" x14ac:dyDescent="0.25">
      <c r="A96" s="22" t="s">
        <v>1537</v>
      </c>
      <c r="B96" s="5" t="s">
        <v>1538</v>
      </c>
      <c r="C96" s="5" t="s">
        <v>1402</v>
      </c>
      <c r="D96" s="5" t="s">
        <v>72</v>
      </c>
      <c r="E96" s="5" t="s">
        <v>1157</v>
      </c>
      <c r="F96" s="5" t="s">
        <v>1158</v>
      </c>
      <c r="G96" s="5" t="s">
        <v>1357</v>
      </c>
      <c r="H96" s="5" t="s">
        <v>1358</v>
      </c>
      <c r="I96" s="5" t="s">
        <v>1193</v>
      </c>
      <c r="J96" s="5" t="s">
        <v>1194</v>
      </c>
      <c r="K96" s="5" t="s">
        <v>1357</v>
      </c>
      <c r="L96" s="5" t="s">
        <v>1433</v>
      </c>
      <c r="M96" s="15"/>
      <c r="N96" s="15"/>
      <c r="O96" s="13">
        <v>2.4E-2</v>
      </c>
      <c r="P96" s="18">
        <v>86.148960000000002</v>
      </c>
      <c r="Q96" s="4">
        <f t="shared" si="5"/>
        <v>46.953621474014888</v>
      </c>
      <c r="R96" s="4">
        <f t="shared" si="6"/>
        <v>20.65959344856655</v>
      </c>
      <c r="S96" s="16">
        <v>0</v>
      </c>
      <c r="T96" s="2">
        <f t="shared" si="7"/>
        <v>26.294028025448338</v>
      </c>
    </row>
    <row r="97" spans="1:20" x14ac:dyDescent="0.25">
      <c r="A97" s="22" t="s">
        <v>1537</v>
      </c>
      <c r="B97" s="5" t="s">
        <v>1538</v>
      </c>
      <c r="C97" s="5" t="s">
        <v>1402</v>
      </c>
      <c r="D97" s="5" t="s">
        <v>72</v>
      </c>
      <c r="E97" s="5" t="s">
        <v>1157</v>
      </c>
      <c r="F97" s="5" t="s">
        <v>1158</v>
      </c>
      <c r="G97" s="5" t="s">
        <v>1357</v>
      </c>
      <c r="H97" s="5" t="s">
        <v>1358</v>
      </c>
      <c r="I97" s="5" t="s">
        <v>1195</v>
      </c>
      <c r="J97" s="5" t="s">
        <v>1196</v>
      </c>
      <c r="K97" s="5" t="s">
        <v>1357</v>
      </c>
      <c r="L97" s="5" t="s">
        <v>1433</v>
      </c>
      <c r="M97" s="15"/>
      <c r="N97" s="15"/>
      <c r="O97" s="13">
        <v>3.6000000000000004E-2</v>
      </c>
      <c r="P97" s="18">
        <v>129.22344000000001</v>
      </c>
      <c r="Q97" s="4">
        <f t="shared" si="5"/>
        <v>70.430432211022335</v>
      </c>
      <c r="R97" s="4">
        <f t="shared" si="6"/>
        <v>30.989390172849827</v>
      </c>
      <c r="S97" s="16">
        <v>0</v>
      </c>
      <c r="T97" s="2">
        <f t="shared" si="7"/>
        <v>39.441042038172512</v>
      </c>
    </row>
    <row r="98" spans="1:20" x14ac:dyDescent="0.25">
      <c r="A98" s="22" t="s">
        <v>1487</v>
      </c>
      <c r="B98" s="5" t="s">
        <v>1488</v>
      </c>
      <c r="C98" s="5" t="s">
        <v>1393</v>
      </c>
      <c r="D98" s="5" t="s">
        <v>73</v>
      </c>
      <c r="E98" s="5" t="s">
        <v>1169</v>
      </c>
      <c r="F98" s="5" t="s">
        <v>1170</v>
      </c>
      <c r="G98" s="5" t="s">
        <v>1348</v>
      </c>
      <c r="H98" s="5" t="s">
        <v>1349</v>
      </c>
      <c r="I98" s="5" t="s">
        <v>1169</v>
      </c>
      <c r="J98" s="5" t="s">
        <v>1170</v>
      </c>
      <c r="K98" s="5" t="s">
        <v>1348</v>
      </c>
      <c r="L98" s="5" t="s">
        <v>1407</v>
      </c>
      <c r="M98" s="15"/>
      <c r="N98" s="15"/>
      <c r="O98" s="13">
        <v>0.5</v>
      </c>
      <c r="P98" s="18">
        <v>89128.475000000006</v>
      </c>
      <c r="Q98" s="4">
        <f t="shared" si="5"/>
        <v>48577.541478227933</v>
      </c>
      <c r="R98" s="4">
        <f t="shared" si="6"/>
        <v>21374.118250420292</v>
      </c>
      <c r="S98" s="16">
        <v>0</v>
      </c>
      <c r="T98" s="2">
        <f t="shared" si="7"/>
        <v>27203.423227807642</v>
      </c>
    </row>
    <row r="99" spans="1:20" x14ac:dyDescent="0.25">
      <c r="A99" s="22" t="s">
        <v>1539</v>
      </c>
      <c r="B99" s="5" t="s">
        <v>1540</v>
      </c>
      <c r="C99" s="5" t="s">
        <v>1398</v>
      </c>
      <c r="D99" s="5" t="s">
        <v>73</v>
      </c>
      <c r="E99" s="5" t="s">
        <v>1169</v>
      </c>
      <c r="F99" s="5" t="s">
        <v>1170</v>
      </c>
      <c r="G99" s="5" t="s">
        <v>1348</v>
      </c>
      <c r="H99" s="5" t="s">
        <v>1349</v>
      </c>
      <c r="I99" s="5" t="s">
        <v>1163</v>
      </c>
      <c r="J99" s="14" t="s">
        <v>1164</v>
      </c>
      <c r="K99" s="5" t="s">
        <v>1348</v>
      </c>
      <c r="L99" s="5" t="s">
        <v>1407</v>
      </c>
      <c r="M99" s="15"/>
      <c r="N99" s="15"/>
      <c r="O99" s="13">
        <v>0.5</v>
      </c>
      <c r="P99" s="18">
        <v>89128.475000000006</v>
      </c>
      <c r="Q99" s="4">
        <f t="shared" si="5"/>
        <v>48577.541478227933</v>
      </c>
      <c r="R99" s="4">
        <f t="shared" si="6"/>
        <v>21374.118250420292</v>
      </c>
      <c r="S99" s="16">
        <v>0</v>
      </c>
      <c r="T99" s="2">
        <f t="shared" si="7"/>
        <v>27203.423227807642</v>
      </c>
    </row>
    <row r="100" spans="1:20" x14ac:dyDescent="0.25">
      <c r="A100" s="22" t="s">
        <v>1541</v>
      </c>
      <c r="B100" s="5" t="s">
        <v>1542</v>
      </c>
      <c r="C100" s="5" t="s">
        <v>1402</v>
      </c>
      <c r="D100" s="5" t="s">
        <v>74</v>
      </c>
      <c r="E100" s="5" t="s">
        <v>1169</v>
      </c>
      <c r="F100" s="5" t="s">
        <v>1170</v>
      </c>
      <c r="G100" s="5" t="s">
        <v>1348</v>
      </c>
      <c r="H100" s="5" t="s">
        <v>1349</v>
      </c>
      <c r="I100" s="5" t="s">
        <v>1169</v>
      </c>
      <c r="J100" s="5" t="s">
        <v>1170</v>
      </c>
      <c r="K100" s="5" t="s">
        <v>1348</v>
      </c>
      <c r="L100" s="5" t="s">
        <v>1407</v>
      </c>
      <c r="M100" s="15"/>
      <c r="N100" s="15"/>
      <c r="O100" s="13">
        <v>0.5</v>
      </c>
      <c r="P100" s="18">
        <v>87686.3</v>
      </c>
      <c r="Q100" s="4">
        <f t="shared" si="5"/>
        <v>47791.515285348905</v>
      </c>
      <c r="R100" s="4">
        <f t="shared" si="6"/>
        <v>21028.26672555352</v>
      </c>
      <c r="S100" s="16">
        <v>0</v>
      </c>
      <c r="T100" s="2">
        <f t="shared" si="7"/>
        <v>26763.248559795386</v>
      </c>
    </row>
    <row r="101" spans="1:20" x14ac:dyDescent="0.25">
      <c r="A101" s="22" t="s">
        <v>1543</v>
      </c>
      <c r="B101" s="5" t="s">
        <v>1544</v>
      </c>
      <c r="C101" s="5" t="s">
        <v>1393</v>
      </c>
      <c r="D101" s="5" t="s">
        <v>74</v>
      </c>
      <c r="E101" s="5" t="s">
        <v>1169</v>
      </c>
      <c r="F101" s="5" t="s">
        <v>1170</v>
      </c>
      <c r="G101" s="5" t="s">
        <v>1348</v>
      </c>
      <c r="H101" s="5" t="s">
        <v>1349</v>
      </c>
      <c r="I101" s="5" t="s">
        <v>1169</v>
      </c>
      <c r="J101" s="5" t="s">
        <v>1170</v>
      </c>
      <c r="K101" s="5" t="s">
        <v>1348</v>
      </c>
      <c r="L101" s="5" t="s">
        <v>1407</v>
      </c>
      <c r="M101" s="15"/>
      <c r="N101" s="15"/>
      <c r="O101" s="13">
        <v>0.5</v>
      </c>
      <c r="P101" s="18">
        <v>87686.3</v>
      </c>
      <c r="Q101" s="4">
        <f t="shared" si="5"/>
        <v>47791.515285348905</v>
      </c>
      <c r="R101" s="4">
        <f t="shared" si="6"/>
        <v>21028.26672555352</v>
      </c>
      <c r="S101" s="16">
        <v>0</v>
      </c>
      <c r="T101" s="2">
        <f t="shared" si="7"/>
        <v>26763.248559795386</v>
      </c>
    </row>
    <row r="102" spans="1:20" x14ac:dyDescent="0.25">
      <c r="A102" s="22" t="s">
        <v>1545</v>
      </c>
      <c r="B102" s="5" t="s">
        <v>1546</v>
      </c>
      <c r="C102" s="5" t="s">
        <v>1398</v>
      </c>
      <c r="D102" s="5" t="s">
        <v>74</v>
      </c>
      <c r="E102" s="5" t="s">
        <v>1169</v>
      </c>
      <c r="F102" s="5" t="s">
        <v>1170</v>
      </c>
      <c r="G102" s="5" t="s">
        <v>1348</v>
      </c>
      <c r="H102" s="5" t="s">
        <v>1349</v>
      </c>
      <c r="I102" s="5" t="s">
        <v>1169</v>
      </c>
      <c r="J102" s="5" t="s">
        <v>1170</v>
      </c>
      <c r="K102" s="5" t="s">
        <v>1348</v>
      </c>
      <c r="L102" s="5" t="s">
        <v>1407</v>
      </c>
      <c r="M102" s="15"/>
      <c r="N102" s="15"/>
      <c r="O102" s="13">
        <v>0</v>
      </c>
      <c r="P102" s="18">
        <v>0</v>
      </c>
      <c r="Q102" s="4">
        <f t="shared" si="5"/>
        <v>0</v>
      </c>
      <c r="R102" s="4">
        <f t="shared" si="6"/>
        <v>0</v>
      </c>
      <c r="S102" s="16">
        <v>0</v>
      </c>
      <c r="T102" s="2">
        <f t="shared" si="7"/>
        <v>0</v>
      </c>
    </row>
    <row r="103" spans="1:20" x14ac:dyDescent="0.25">
      <c r="A103" s="22" t="s">
        <v>1547</v>
      </c>
      <c r="B103" s="5" t="s">
        <v>1548</v>
      </c>
      <c r="C103" s="5" t="s">
        <v>1402</v>
      </c>
      <c r="D103" s="5" t="s">
        <v>75</v>
      </c>
      <c r="E103" s="5" t="s">
        <v>1173</v>
      </c>
      <c r="F103" s="5" t="s">
        <v>1174</v>
      </c>
      <c r="G103" s="5" t="s">
        <v>1336</v>
      </c>
      <c r="H103" s="5" t="s">
        <v>1352</v>
      </c>
      <c r="I103" s="5" t="s">
        <v>1173</v>
      </c>
      <c r="J103" s="5" t="s">
        <v>1174</v>
      </c>
      <c r="K103" s="5" t="s">
        <v>1336</v>
      </c>
      <c r="L103" s="5" t="s">
        <v>1352</v>
      </c>
      <c r="M103" s="15"/>
      <c r="N103" s="15"/>
      <c r="O103" s="13">
        <v>0.5</v>
      </c>
      <c r="P103" s="18">
        <v>478.54499999999996</v>
      </c>
      <c r="Q103" s="4">
        <f t="shared" si="5"/>
        <v>260.82056925913503</v>
      </c>
      <c r="R103" s="4">
        <f t="shared" si="6"/>
        <v>114.76105047401941</v>
      </c>
      <c r="S103" s="16">
        <v>0</v>
      </c>
      <c r="T103" s="2">
        <f t="shared" si="7"/>
        <v>146.05951878511561</v>
      </c>
    </row>
    <row r="104" spans="1:20" x14ac:dyDescent="0.25">
      <c r="A104" s="22" t="s">
        <v>1549</v>
      </c>
      <c r="B104" s="5" t="s">
        <v>1550</v>
      </c>
      <c r="C104" s="5" t="s">
        <v>1393</v>
      </c>
      <c r="D104" s="5" t="s">
        <v>75</v>
      </c>
      <c r="E104" s="5" t="s">
        <v>1173</v>
      </c>
      <c r="F104" s="5" t="s">
        <v>1174</v>
      </c>
      <c r="G104" s="5" t="s">
        <v>1336</v>
      </c>
      <c r="H104" s="5" t="s">
        <v>1352</v>
      </c>
      <c r="I104" s="5" t="s">
        <v>1173</v>
      </c>
      <c r="J104" s="5" t="s">
        <v>1174</v>
      </c>
      <c r="K104" s="5" t="s">
        <v>1336</v>
      </c>
      <c r="L104" s="5" t="s">
        <v>1352</v>
      </c>
      <c r="M104" s="15"/>
      <c r="N104" s="15"/>
      <c r="O104" s="13">
        <v>0.5</v>
      </c>
      <c r="P104" s="18">
        <v>478.54499999999996</v>
      </c>
      <c r="Q104" s="4">
        <f t="shared" si="5"/>
        <v>260.82056925913503</v>
      </c>
      <c r="R104" s="4">
        <f t="shared" si="6"/>
        <v>114.76105047401941</v>
      </c>
      <c r="S104" s="16">
        <v>0</v>
      </c>
      <c r="T104" s="2">
        <f t="shared" si="7"/>
        <v>146.05951878511561</v>
      </c>
    </row>
    <row r="105" spans="1:20" x14ac:dyDescent="0.25">
      <c r="A105" s="22" t="s">
        <v>1551</v>
      </c>
      <c r="B105" s="5" t="s">
        <v>1552</v>
      </c>
      <c r="C105" s="5" t="s">
        <v>1398</v>
      </c>
      <c r="D105" s="5" t="s">
        <v>76</v>
      </c>
      <c r="E105" s="5" t="s">
        <v>1149</v>
      </c>
      <c r="F105" s="5" t="s">
        <v>1150</v>
      </c>
      <c r="G105" s="5" t="s">
        <v>1353</v>
      </c>
      <c r="H105" s="5" t="s">
        <v>1354</v>
      </c>
      <c r="I105" s="5" t="s">
        <v>1149</v>
      </c>
      <c r="J105" s="5" t="s">
        <v>1150</v>
      </c>
      <c r="K105" s="5" t="s">
        <v>1353</v>
      </c>
      <c r="L105" s="5" t="s">
        <v>1399</v>
      </c>
      <c r="M105" s="15"/>
      <c r="N105" s="15"/>
      <c r="O105" s="13">
        <v>0.12</v>
      </c>
      <c r="P105" s="18">
        <v>174.4932</v>
      </c>
      <c r="Q105" s="4">
        <f t="shared" si="5"/>
        <v>95.103732681039602</v>
      </c>
      <c r="R105" s="4">
        <f t="shared" si="6"/>
        <v>41.845642379657427</v>
      </c>
      <c r="S105" s="16">
        <v>0</v>
      </c>
      <c r="T105" s="2">
        <f t="shared" si="7"/>
        <v>53.258090301382175</v>
      </c>
    </row>
    <row r="106" spans="1:20" x14ac:dyDescent="0.25">
      <c r="A106" s="22" t="s">
        <v>1551</v>
      </c>
      <c r="B106" s="5" t="s">
        <v>1552</v>
      </c>
      <c r="C106" s="5" t="s">
        <v>1398</v>
      </c>
      <c r="D106" s="5" t="s">
        <v>76</v>
      </c>
      <c r="E106" s="5" t="s">
        <v>1149</v>
      </c>
      <c r="F106" s="5" t="s">
        <v>1150</v>
      </c>
      <c r="G106" s="5" t="s">
        <v>1353</v>
      </c>
      <c r="H106" s="5" t="s">
        <v>1354</v>
      </c>
      <c r="I106" s="5" t="s">
        <v>1175</v>
      </c>
      <c r="J106" s="5" t="s">
        <v>1176</v>
      </c>
      <c r="K106" s="5" t="s">
        <v>1359</v>
      </c>
      <c r="L106" s="5" t="s">
        <v>1394</v>
      </c>
      <c r="M106" s="5" t="s">
        <v>1353</v>
      </c>
      <c r="N106" s="5" t="s">
        <v>2587</v>
      </c>
      <c r="O106" s="13">
        <v>0.28000000000000003</v>
      </c>
      <c r="P106" s="18">
        <v>407.15080000000006</v>
      </c>
      <c r="Q106" s="4">
        <f t="shared" si="5"/>
        <v>221.90870958909244</v>
      </c>
      <c r="R106" s="4"/>
      <c r="S106" s="4">
        <f>Q106</f>
        <v>221.90870958909244</v>
      </c>
      <c r="T106" s="1"/>
    </row>
    <row r="107" spans="1:20" x14ac:dyDescent="0.25">
      <c r="A107" s="22" t="s">
        <v>1414</v>
      </c>
      <c r="B107" s="5" t="s">
        <v>1415</v>
      </c>
      <c r="C107" s="5" t="s">
        <v>1393</v>
      </c>
      <c r="D107" s="5" t="s">
        <v>76</v>
      </c>
      <c r="E107" s="5" t="s">
        <v>1149</v>
      </c>
      <c r="F107" s="5" t="s">
        <v>1150</v>
      </c>
      <c r="G107" s="5" t="s">
        <v>1353</v>
      </c>
      <c r="H107" s="5" t="s">
        <v>1354</v>
      </c>
      <c r="I107" s="5" t="s">
        <v>1149</v>
      </c>
      <c r="J107" s="5" t="s">
        <v>1150</v>
      </c>
      <c r="K107" s="5" t="s">
        <v>1353</v>
      </c>
      <c r="L107" s="5" t="s">
        <v>1399</v>
      </c>
      <c r="M107" s="15"/>
      <c r="N107" s="15"/>
      <c r="O107" s="13">
        <v>0.6</v>
      </c>
      <c r="P107" s="18">
        <v>872.46600000000001</v>
      </c>
      <c r="Q107" s="4">
        <f t="shared" si="5"/>
        <v>475.51866340519803</v>
      </c>
      <c r="R107" s="4">
        <f t="shared" si="6"/>
        <v>209.22821189828713</v>
      </c>
      <c r="S107" s="16">
        <v>0</v>
      </c>
      <c r="T107" s="2">
        <f t="shared" ref="T107:T112" si="8">Q107-R107</f>
        <v>266.29045150691093</v>
      </c>
    </row>
    <row r="108" spans="1:20" x14ac:dyDescent="0.25">
      <c r="A108" s="22" t="s">
        <v>1517</v>
      </c>
      <c r="B108" s="5" t="s">
        <v>1518</v>
      </c>
      <c r="C108" s="5" t="s">
        <v>1398</v>
      </c>
      <c r="D108" s="5" t="s">
        <v>77</v>
      </c>
      <c r="E108" s="5" t="s">
        <v>1157</v>
      </c>
      <c r="F108" s="5" t="s">
        <v>1158</v>
      </c>
      <c r="G108" s="5" t="s">
        <v>1357</v>
      </c>
      <c r="H108" s="5" t="s">
        <v>1358</v>
      </c>
      <c r="I108" s="5" t="s">
        <v>1157</v>
      </c>
      <c r="J108" s="5" t="s">
        <v>1158</v>
      </c>
      <c r="K108" s="5" t="s">
        <v>1357</v>
      </c>
      <c r="L108" s="5" t="s">
        <v>1433</v>
      </c>
      <c r="M108" s="15"/>
      <c r="N108" s="15"/>
      <c r="O108" s="13">
        <v>0.5</v>
      </c>
      <c r="P108" s="18">
        <v>32786.94</v>
      </c>
      <c r="Q108" s="4">
        <f t="shared" si="5"/>
        <v>17869.810268762823</v>
      </c>
      <c r="R108" s="4">
        <f t="shared" si="6"/>
        <v>7862.7165182556428</v>
      </c>
      <c r="S108" s="16">
        <v>0</v>
      </c>
      <c r="T108" s="2">
        <f t="shared" si="8"/>
        <v>10007.093750507182</v>
      </c>
    </row>
    <row r="109" spans="1:20" x14ac:dyDescent="0.25">
      <c r="A109" s="22" t="s">
        <v>1517</v>
      </c>
      <c r="B109" s="5" t="s">
        <v>1518</v>
      </c>
      <c r="C109" s="5" t="s">
        <v>1398</v>
      </c>
      <c r="D109" s="5" t="s">
        <v>77</v>
      </c>
      <c r="E109" s="5" t="s">
        <v>1157</v>
      </c>
      <c r="F109" s="5" t="s">
        <v>1158</v>
      </c>
      <c r="G109" s="5" t="s">
        <v>1357</v>
      </c>
      <c r="H109" s="5" t="s">
        <v>1358</v>
      </c>
      <c r="I109" s="5" t="s">
        <v>1159</v>
      </c>
      <c r="J109" s="5" t="s">
        <v>1160</v>
      </c>
      <c r="K109" s="5" t="s">
        <v>1357</v>
      </c>
      <c r="L109" s="5" t="s">
        <v>1433</v>
      </c>
      <c r="M109" s="15"/>
      <c r="N109" s="15"/>
      <c r="O109" s="13">
        <v>0.5</v>
      </c>
      <c r="P109" s="18">
        <v>32786.94</v>
      </c>
      <c r="Q109" s="4">
        <f t="shared" si="5"/>
        <v>17869.810268762823</v>
      </c>
      <c r="R109" s="4">
        <f t="shared" si="6"/>
        <v>7862.7165182556428</v>
      </c>
      <c r="S109" s="16">
        <v>0</v>
      </c>
      <c r="T109" s="2">
        <f t="shared" si="8"/>
        <v>10007.093750507182</v>
      </c>
    </row>
    <row r="110" spans="1:20" x14ac:dyDescent="0.25">
      <c r="A110" s="22" t="s">
        <v>1553</v>
      </c>
      <c r="B110" s="5" t="s">
        <v>1554</v>
      </c>
      <c r="C110" s="5" t="s">
        <v>1393</v>
      </c>
      <c r="D110" s="5" t="s">
        <v>78</v>
      </c>
      <c r="E110" s="5" t="s">
        <v>1153</v>
      </c>
      <c r="F110" s="5" t="s">
        <v>1154</v>
      </c>
      <c r="G110" s="5" t="s">
        <v>1348</v>
      </c>
      <c r="H110" s="5" t="s">
        <v>1349</v>
      </c>
      <c r="I110" s="5" t="s">
        <v>1153</v>
      </c>
      <c r="J110" s="5" t="s">
        <v>1154</v>
      </c>
      <c r="K110" s="5" t="s">
        <v>1348</v>
      </c>
      <c r="L110" s="5" t="s">
        <v>1407</v>
      </c>
      <c r="M110" s="15"/>
      <c r="N110" s="15"/>
      <c r="O110" s="13">
        <v>0.5</v>
      </c>
      <c r="P110" s="18">
        <v>2188.1849999999999</v>
      </c>
      <c r="Q110" s="4">
        <f t="shared" si="5"/>
        <v>1192.622757200055</v>
      </c>
      <c r="R110" s="4">
        <f t="shared" si="6"/>
        <v>524.75401316802424</v>
      </c>
      <c r="S110" s="16">
        <v>0</v>
      </c>
      <c r="T110" s="2">
        <f t="shared" si="8"/>
        <v>667.8687440320308</v>
      </c>
    </row>
    <row r="111" spans="1:20" x14ac:dyDescent="0.25">
      <c r="A111" s="22" t="s">
        <v>1555</v>
      </c>
      <c r="B111" s="5" t="s">
        <v>1556</v>
      </c>
      <c r="C111" s="5" t="s">
        <v>1402</v>
      </c>
      <c r="D111" s="5" t="s">
        <v>78</v>
      </c>
      <c r="E111" s="5" t="s">
        <v>1153</v>
      </c>
      <c r="F111" s="5" t="s">
        <v>1154</v>
      </c>
      <c r="G111" s="5" t="s">
        <v>1348</v>
      </c>
      <c r="H111" s="5" t="s">
        <v>1349</v>
      </c>
      <c r="I111" s="5" t="s">
        <v>1163</v>
      </c>
      <c r="J111" s="14" t="s">
        <v>1164</v>
      </c>
      <c r="K111" s="5" t="s">
        <v>1348</v>
      </c>
      <c r="L111" s="5" t="s">
        <v>1407</v>
      </c>
      <c r="M111" s="15"/>
      <c r="N111" s="15"/>
      <c r="O111" s="13">
        <v>0.5</v>
      </c>
      <c r="P111" s="18">
        <v>2188.1849999999999</v>
      </c>
      <c r="Q111" s="4">
        <f t="shared" si="5"/>
        <v>1192.622757200055</v>
      </c>
      <c r="R111" s="4">
        <f t="shared" si="6"/>
        <v>524.75401316802424</v>
      </c>
      <c r="S111" s="16">
        <v>0</v>
      </c>
      <c r="T111" s="2">
        <f t="shared" si="8"/>
        <v>667.8687440320308</v>
      </c>
    </row>
    <row r="112" spans="1:20" x14ac:dyDescent="0.25">
      <c r="A112" s="22" t="s">
        <v>1557</v>
      </c>
      <c r="B112" s="5" t="s">
        <v>1558</v>
      </c>
      <c r="C112" s="5" t="s">
        <v>1393</v>
      </c>
      <c r="D112" s="5" t="s">
        <v>79</v>
      </c>
      <c r="E112" s="5" t="s">
        <v>1163</v>
      </c>
      <c r="F112" s="5" t="s">
        <v>1164</v>
      </c>
      <c r="G112" s="5" t="s">
        <v>1348</v>
      </c>
      <c r="H112" s="5" t="s">
        <v>1349</v>
      </c>
      <c r="I112" s="5" t="s">
        <v>1163</v>
      </c>
      <c r="J112" s="14" t="s">
        <v>1164</v>
      </c>
      <c r="K112" s="5" t="s">
        <v>1348</v>
      </c>
      <c r="L112" s="5" t="s">
        <v>1407</v>
      </c>
      <c r="M112" s="15"/>
      <c r="N112" s="15"/>
      <c r="O112" s="13">
        <v>0.5</v>
      </c>
      <c r="P112" s="18">
        <v>-292.185</v>
      </c>
      <c r="Q112" s="4">
        <f t="shared" si="5"/>
        <v>-159.24909471205501</v>
      </c>
      <c r="R112" s="4">
        <f t="shared" si="6"/>
        <v>-70.069601673304206</v>
      </c>
      <c r="S112" s="16">
        <v>0</v>
      </c>
      <c r="T112" s="2">
        <f t="shared" si="8"/>
        <v>-89.179493038750806</v>
      </c>
    </row>
    <row r="113" spans="1:20" x14ac:dyDescent="0.25">
      <c r="A113" s="22" t="s">
        <v>1557</v>
      </c>
      <c r="B113" s="5" t="s">
        <v>1558</v>
      </c>
      <c r="C113" s="5" t="s">
        <v>1393</v>
      </c>
      <c r="D113" s="5" t="s">
        <v>79</v>
      </c>
      <c r="E113" s="5" t="s">
        <v>1163</v>
      </c>
      <c r="F113" s="5" t="s">
        <v>1164</v>
      </c>
      <c r="G113" s="5" t="s">
        <v>1348</v>
      </c>
      <c r="H113" s="5" t="s">
        <v>1349</v>
      </c>
      <c r="I113" s="5" t="s">
        <v>1197</v>
      </c>
      <c r="J113" s="5" t="s">
        <v>1198</v>
      </c>
      <c r="K113" s="5" t="s">
        <v>1359</v>
      </c>
      <c r="L113" s="5" t="s">
        <v>1394</v>
      </c>
      <c r="M113" s="5" t="s">
        <v>1348</v>
      </c>
      <c r="N113" s="5" t="s">
        <v>2589</v>
      </c>
      <c r="O113" s="13">
        <v>0.5</v>
      </c>
      <c r="P113" s="18">
        <v>-292.185</v>
      </c>
      <c r="Q113" s="4">
        <f t="shared" si="5"/>
        <v>-159.24909471205501</v>
      </c>
      <c r="R113" s="4"/>
      <c r="S113" s="4">
        <f>Q113</f>
        <v>-159.24909471205501</v>
      </c>
      <c r="T113" s="1"/>
    </row>
    <row r="114" spans="1:20" x14ac:dyDescent="0.25">
      <c r="A114" s="22" t="s">
        <v>1559</v>
      </c>
      <c r="B114" s="5" t="s">
        <v>1560</v>
      </c>
      <c r="C114" s="5" t="s">
        <v>1393</v>
      </c>
      <c r="D114" s="5" t="s">
        <v>80</v>
      </c>
      <c r="E114" s="5" t="s">
        <v>1161</v>
      </c>
      <c r="F114" s="5" t="s">
        <v>1162</v>
      </c>
      <c r="G114" s="5" t="s">
        <v>1348</v>
      </c>
      <c r="H114" s="5" t="s">
        <v>1349</v>
      </c>
      <c r="I114" s="5" t="s">
        <v>1161</v>
      </c>
      <c r="J114" s="5" t="s">
        <v>1162</v>
      </c>
      <c r="K114" s="5" t="s">
        <v>1348</v>
      </c>
      <c r="L114" s="5" t="s">
        <v>1407</v>
      </c>
      <c r="M114" s="15"/>
      <c r="N114" s="15"/>
      <c r="O114" s="13">
        <v>1</v>
      </c>
      <c r="P114" s="18">
        <v>29771.46</v>
      </c>
      <c r="Q114" s="4">
        <f t="shared" si="5"/>
        <v>16226.288321632381</v>
      </c>
      <c r="R114" s="4">
        <f t="shared" si="6"/>
        <v>7139.5668615182476</v>
      </c>
      <c r="S114" s="16">
        <v>0</v>
      </c>
      <c r="T114" s="2">
        <f t="shared" ref="T114:T177" si="9">Q114-R114</f>
        <v>9086.7214601141332</v>
      </c>
    </row>
    <row r="115" spans="1:20" x14ac:dyDescent="0.25">
      <c r="A115" s="22" t="s">
        <v>1535</v>
      </c>
      <c r="B115" s="5" t="s">
        <v>1536</v>
      </c>
      <c r="C115" s="5" t="s">
        <v>1393</v>
      </c>
      <c r="D115" s="5" t="s">
        <v>81</v>
      </c>
      <c r="E115" s="5" t="s">
        <v>1157</v>
      </c>
      <c r="F115" s="5" t="s">
        <v>1158</v>
      </c>
      <c r="G115" s="5" t="s">
        <v>1357</v>
      </c>
      <c r="H115" s="5" t="s">
        <v>1358</v>
      </c>
      <c r="I115" s="5" t="s">
        <v>1157</v>
      </c>
      <c r="J115" s="5" t="s">
        <v>1158</v>
      </c>
      <c r="K115" s="5" t="s">
        <v>1357</v>
      </c>
      <c r="L115" s="5" t="s">
        <v>1433</v>
      </c>
      <c r="M115" s="15"/>
      <c r="N115" s="15"/>
      <c r="O115" s="13">
        <v>0.185</v>
      </c>
      <c r="P115" s="18">
        <v>3191.0501999999997</v>
      </c>
      <c r="Q115" s="4">
        <f t="shared" si="5"/>
        <v>1739.2126752938107</v>
      </c>
      <c r="R115" s="4">
        <f t="shared" si="6"/>
        <v>765.25357712927666</v>
      </c>
      <c r="S115" s="16">
        <v>0</v>
      </c>
      <c r="T115" s="2">
        <f t="shared" si="9"/>
        <v>973.959098164534</v>
      </c>
    </row>
    <row r="116" spans="1:20" x14ac:dyDescent="0.25">
      <c r="A116" s="22" t="s">
        <v>1535</v>
      </c>
      <c r="B116" s="5" t="s">
        <v>1536</v>
      </c>
      <c r="C116" s="5" t="s">
        <v>1393</v>
      </c>
      <c r="D116" s="5" t="s">
        <v>81</v>
      </c>
      <c r="E116" s="5" t="s">
        <v>1157</v>
      </c>
      <c r="F116" s="5" t="s">
        <v>1158</v>
      </c>
      <c r="G116" s="5" t="s">
        <v>1357</v>
      </c>
      <c r="H116" s="5" t="s">
        <v>1358</v>
      </c>
      <c r="I116" s="5" t="s">
        <v>1191</v>
      </c>
      <c r="J116" s="5" t="s">
        <v>1192</v>
      </c>
      <c r="K116" s="5" t="s">
        <v>1357</v>
      </c>
      <c r="L116" s="5" t="s">
        <v>1433</v>
      </c>
      <c r="M116" s="15"/>
      <c r="N116" s="15"/>
      <c r="O116" s="13">
        <v>0.185</v>
      </c>
      <c r="P116" s="18">
        <v>3191.0501999999997</v>
      </c>
      <c r="Q116" s="4">
        <f t="shared" si="5"/>
        <v>1739.2126752938107</v>
      </c>
      <c r="R116" s="4">
        <f t="shared" si="6"/>
        <v>765.25357712927666</v>
      </c>
      <c r="S116" s="16">
        <v>0</v>
      </c>
      <c r="T116" s="2">
        <f t="shared" si="9"/>
        <v>973.959098164534</v>
      </c>
    </row>
    <row r="117" spans="1:20" x14ac:dyDescent="0.25">
      <c r="A117" s="22" t="s">
        <v>1561</v>
      </c>
      <c r="B117" s="5" t="s">
        <v>1562</v>
      </c>
      <c r="C117" s="5" t="s">
        <v>1402</v>
      </c>
      <c r="D117" s="5" t="s">
        <v>81</v>
      </c>
      <c r="E117" s="5" t="s">
        <v>1157</v>
      </c>
      <c r="F117" s="5" t="s">
        <v>1158</v>
      </c>
      <c r="G117" s="5" t="s">
        <v>1357</v>
      </c>
      <c r="H117" s="5" t="s">
        <v>1358</v>
      </c>
      <c r="I117" s="5" t="s">
        <v>1185</v>
      </c>
      <c r="J117" s="5" t="s">
        <v>1186</v>
      </c>
      <c r="K117" s="5" t="s">
        <v>1357</v>
      </c>
      <c r="L117" s="5" t="s">
        <v>1433</v>
      </c>
      <c r="M117" s="15"/>
      <c r="N117" s="15"/>
      <c r="O117" s="13">
        <v>0.37</v>
      </c>
      <c r="P117" s="18">
        <v>6382.1003999999994</v>
      </c>
      <c r="Q117" s="4">
        <f t="shared" si="5"/>
        <v>3478.4253505876213</v>
      </c>
      <c r="R117" s="4">
        <f t="shared" si="6"/>
        <v>1530.5071542585533</v>
      </c>
      <c r="S117" s="16">
        <v>0</v>
      </c>
      <c r="T117" s="2">
        <f t="shared" si="9"/>
        <v>1947.918196329068</v>
      </c>
    </row>
    <row r="118" spans="1:20" x14ac:dyDescent="0.25">
      <c r="A118" s="22" t="s">
        <v>1563</v>
      </c>
      <c r="B118" s="5" t="s">
        <v>1564</v>
      </c>
      <c r="C118" s="5" t="s">
        <v>1398</v>
      </c>
      <c r="D118" s="5" t="s">
        <v>81</v>
      </c>
      <c r="E118" s="5" t="s">
        <v>1157</v>
      </c>
      <c r="F118" s="5" t="s">
        <v>1158</v>
      </c>
      <c r="G118" s="5" t="s">
        <v>1357</v>
      </c>
      <c r="H118" s="5" t="s">
        <v>1358</v>
      </c>
      <c r="I118" s="5" t="s">
        <v>1157</v>
      </c>
      <c r="J118" s="5" t="s">
        <v>1158</v>
      </c>
      <c r="K118" s="5" t="s">
        <v>1357</v>
      </c>
      <c r="L118" s="5" t="s">
        <v>1433</v>
      </c>
      <c r="M118" s="15"/>
      <c r="N118" s="15"/>
      <c r="O118" s="13">
        <v>0.04</v>
      </c>
      <c r="P118" s="18">
        <v>689.95679999999993</v>
      </c>
      <c r="Q118" s="4">
        <f t="shared" si="5"/>
        <v>376.04598384731037</v>
      </c>
      <c r="R118" s="4">
        <f t="shared" si="6"/>
        <v>165.46023289281655</v>
      </c>
      <c r="S118" s="16">
        <v>0</v>
      </c>
      <c r="T118" s="2">
        <f t="shared" si="9"/>
        <v>210.58575095449382</v>
      </c>
    </row>
    <row r="119" spans="1:20" x14ac:dyDescent="0.25">
      <c r="A119" s="22" t="s">
        <v>1565</v>
      </c>
      <c r="B119" s="5" t="s">
        <v>1566</v>
      </c>
      <c r="C119" s="5" t="s">
        <v>1398</v>
      </c>
      <c r="D119" s="5" t="s">
        <v>81</v>
      </c>
      <c r="E119" s="5" t="s">
        <v>1157</v>
      </c>
      <c r="F119" s="5" t="s">
        <v>1158</v>
      </c>
      <c r="G119" s="5" t="s">
        <v>1357</v>
      </c>
      <c r="H119" s="5" t="s">
        <v>1358</v>
      </c>
      <c r="I119" s="5" t="s">
        <v>1157</v>
      </c>
      <c r="J119" s="5" t="s">
        <v>1158</v>
      </c>
      <c r="K119" s="5" t="s">
        <v>1357</v>
      </c>
      <c r="L119" s="5" t="s">
        <v>1433</v>
      </c>
      <c r="M119" s="15"/>
      <c r="N119" s="15"/>
      <c r="O119" s="13">
        <v>0.03</v>
      </c>
      <c r="P119" s="18">
        <v>517.46759999999995</v>
      </c>
      <c r="Q119" s="4">
        <f t="shared" si="5"/>
        <v>282.0344878854828</v>
      </c>
      <c r="R119" s="4">
        <f t="shared" si="6"/>
        <v>124.09517466961243</v>
      </c>
      <c r="S119" s="16">
        <v>0</v>
      </c>
      <c r="T119" s="2">
        <f t="shared" si="9"/>
        <v>157.93931321587036</v>
      </c>
    </row>
    <row r="120" spans="1:20" x14ac:dyDescent="0.25">
      <c r="A120" s="22" t="s">
        <v>1567</v>
      </c>
      <c r="B120" s="5" t="s">
        <v>1568</v>
      </c>
      <c r="C120" s="5" t="s">
        <v>1398</v>
      </c>
      <c r="D120" s="5" t="s">
        <v>81</v>
      </c>
      <c r="E120" s="5" t="s">
        <v>1157</v>
      </c>
      <c r="F120" s="5" t="s">
        <v>1158</v>
      </c>
      <c r="G120" s="5" t="s">
        <v>1357</v>
      </c>
      <c r="H120" s="5" t="s">
        <v>1358</v>
      </c>
      <c r="I120" s="5" t="s">
        <v>1157</v>
      </c>
      <c r="J120" s="5" t="s">
        <v>1158</v>
      </c>
      <c r="K120" s="5" t="s">
        <v>1357</v>
      </c>
      <c r="L120" s="5" t="s">
        <v>1433</v>
      </c>
      <c r="M120" s="15"/>
      <c r="N120" s="15"/>
      <c r="O120" s="13">
        <v>0.09</v>
      </c>
      <c r="P120" s="18">
        <v>1552.4027999999998</v>
      </c>
      <c r="Q120" s="4">
        <f t="shared" si="5"/>
        <v>846.10346365644841</v>
      </c>
      <c r="R120" s="4">
        <f t="shared" si="6"/>
        <v>372.28552400883729</v>
      </c>
      <c r="S120" s="16">
        <v>0</v>
      </c>
      <c r="T120" s="2">
        <f t="shared" si="9"/>
        <v>473.81793964761113</v>
      </c>
    </row>
    <row r="121" spans="1:20" x14ac:dyDescent="0.25">
      <c r="A121" s="22" t="s">
        <v>1569</v>
      </c>
      <c r="B121" s="5" t="s">
        <v>1570</v>
      </c>
      <c r="C121" s="5" t="s">
        <v>1398</v>
      </c>
      <c r="D121" s="5" t="s">
        <v>81</v>
      </c>
      <c r="E121" s="5" t="s">
        <v>1157</v>
      </c>
      <c r="F121" s="5" t="s">
        <v>1158</v>
      </c>
      <c r="G121" s="5" t="s">
        <v>1357</v>
      </c>
      <c r="H121" s="5" t="s">
        <v>1358</v>
      </c>
      <c r="I121" s="5" t="s">
        <v>1157</v>
      </c>
      <c r="J121" s="5" t="s">
        <v>1158</v>
      </c>
      <c r="K121" s="5" t="s">
        <v>1357</v>
      </c>
      <c r="L121" s="5" t="s">
        <v>1433</v>
      </c>
      <c r="M121" s="15"/>
      <c r="N121" s="15"/>
      <c r="O121" s="13">
        <v>0.1</v>
      </c>
      <c r="P121" s="18">
        <v>1724.8919999999998</v>
      </c>
      <c r="Q121" s="4">
        <f t="shared" si="5"/>
        <v>940.11495961827598</v>
      </c>
      <c r="R121" s="4">
        <f t="shared" si="6"/>
        <v>413.65058223204142</v>
      </c>
      <c r="S121" s="16">
        <v>0</v>
      </c>
      <c r="T121" s="2">
        <f t="shared" si="9"/>
        <v>526.46437738623456</v>
      </c>
    </row>
    <row r="122" spans="1:20" x14ac:dyDescent="0.25">
      <c r="A122" s="22" t="s">
        <v>1571</v>
      </c>
      <c r="B122" s="5" t="s">
        <v>1572</v>
      </c>
      <c r="C122" s="5" t="s">
        <v>1393</v>
      </c>
      <c r="D122" s="5" t="s">
        <v>82</v>
      </c>
      <c r="E122" s="5" t="s">
        <v>1199</v>
      </c>
      <c r="F122" s="5" t="s">
        <v>1200</v>
      </c>
      <c r="G122" s="5" t="s">
        <v>1353</v>
      </c>
      <c r="H122" s="5" t="s">
        <v>1354</v>
      </c>
      <c r="I122" s="5" t="s">
        <v>1199</v>
      </c>
      <c r="J122" s="5" t="s">
        <v>1200</v>
      </c>
      <c r="K122" s="5" t="s">
        <v>1353</v>
      </c>
      <c r="L122" s="5" t="s">
        <v>1399</v>
      </c>
      <c r="M122" s="15"/>
      <c r="N122" s="15"/>
      <c r="O122" s="13">
        <v>1</v>
      </c>
      <c r="P122" s="18">
        <v>4778.09</v>
      </c>
      <c r="Q122" s="4">
        <f t="shared" si="5"/>
        <v>2604.1942842812705</v>
      </c>
      <c r="R122" s="4">
        <f t="shared" si="6"/>
        <v>1145.8454850837591</v>
      </c>
      <c r="S122" s="16">
        <v>0</v>
      </c>
      <c r="T122" s="2">
        <f t="shared" si="9"/>
        <v>1458.3487991975114</v>
      </c>
    </row>
    <row r="123" spans="1:20" x14ac:dyDescent="0.25">
      <c r="A123" s="22" t="s">
        <v>1573</v>
      </c>
      <c r="B123" s="5" t="s">
        <v>1574</v>
      </c>
      <c r="C123" s="5" t="s">
        <v>1393</v>
      </c>
      <c r="D123" s="5" t="s">
        <v>83</v>
      </c>
      <c r="E123" s="5" t="s">
        <v>1201</v>
      </c>
      <c r="F123" s="5" t="s">
        <v>1202</v>
      </c>
      <c r="G123" s="5" t="s">
        <v>1348</v>
      </c>
      <c r="H123" s="5" t="s">
        <v>1349</v>
      </c>
      <c r="I123" s="5" t="s">
        <v>1201</v>
      </c>
      <c r="J123" s="5" t="s">
        <v>1202</v>
      </c>
      <c r="K123" s="5" t="s">
        <v>1348</v>
      </c>
      <c r="L123" s="5" t="s">
        <v>1407</v>
      </c>
      <c r="M123" s="15"/>
      <c r="N123" s="15"/>
      <c r="O123" s="13">
        <v>1</v>
      </c>
      <c r="P123" s="18">
        <v>-114.53999999999976</v>
      </c>
      <c r="Q123" s="4">
        <f t="shared" si="5"/>
        <v>-62.427541825619876</v>
      </c>
      <c r="R123" s="4">
        <f t="shared" si="6"/>
        <v>-27.468118403272747</v>
      </c>
      <c r="S123" s="16">
        <v>0</v>
      </c>
      <c r="T123" s="2">
        <f t="shared" si="9"/>
        <v>-34.959423422347129</v>
      </c>
    </row>
    <row r="124" spans="1:20" x14ac:dyDescent="0.25">
      <c r="A124" s="22" t="s">
        <v>1575</v>
      </c>
      <c r="B124" s="5" t="s">
        <v>1576</v>
      </c>
      <c r="C124" s="5" t="s">
        <v>1393</v>
      </c>
      <c r="D124" s="5" t="s">
        <v>84</v>
      </c>
      <c r="E124" s="5" t="s">
        <v>1147</v>
      </c>
      <c r="F124" s="5" t="s">
        <v>1148</v>
      </c>
      <c r="G124" s="5" t="s">
        <v>1336</v>
      </c>
      <c r="H124" s="5" t="s">
        <v>1352</v>
      </c>
      <c r="I124" s="5" t="s">
        <v>1147</v>
      </c>
      <c r="J124" s="5" t="s">
        <v>1148</v>
      </c>
      <c r="K124" s="5" t="s">
        <v>1336</v>
      </c>
      <c r="L124" s="5" t="s">
        <v>1352</v>
      </c>
      <c r="M124" s="15"/>
      <c r="N124" s="15"/>
      <c r="O124" s="13">
        <v>1</v>
      </c>
      <c r="P124" s="18">
        <v>11359.97</v>
      </c>
      <c r="Q124" s="4">
        <f t="shared" si="5"/>
        <v>6191.5051712309105</v>
      </c>
      <c r="R124" s="4">
        <f t="shared" si="6"/>
        <v>2724.2622753416008</v>
      </c>
      <c r="S124" s="16">
        <v>0</v>
      </c>
      <c r="T124" s="2">
        <f t="shared" si="9"/>
        <v>3467.2428958893097</v>
      </c>
    </row>
    <row r="125" spans="1:20" x14ac:dyDescent="0.25">
      <c r="A125" s="22" t="s">
        <v>1577</v>
      </c>
      <c r="B125" s="5" t="s">
        <v>1578</v>
      </c>
      <c r="C125" s="5" t="s">
        <v>1393</v>
      </c>
      <c r="D125" s="5" t="s">
        <v>85</v>
      </c>
      <c r="E125" s="5" t="s">
        <v>1183</v>
      </c>
      <c r="F125" s="5" t="s">
        <v>1184</v>
      </c>
      <c r="G125" s="5" t="s">
        <v>1361</v>
      </c>
      <c r="H125" s="5" t="s">
        <v>1362</v>
      </c>
      <c r="I125" s="5" t="s">
        <v>1203</v>
      </c>
      <c r="J125" s="5" t="s">
        <v>1204</v>
      </c>
      <c r="K125" s="5" t="s">
        <v>1361</v>
      </c>
      <c r="L125" s="5" t="s">
        <v>1486</v>
      </c>
      <c r="M125" s="15"/>
      <c r="N125" s="15"/>
      <c r="O125" s="13">
        <v>1</v>
      </c>
      <c r="P125" s="18">
        <v>2704.79</v>
      </c>
      <c r="Q125" s="4">
        <f t="shared" si="5"/>
        <v>1474.1871036713701</v>
      </c>
      <c r="R125" s="4">
        <f t="shared" si="6"/>
        <v>648.6423256154028</v>
      </c>
      <c r="S125" s="16">
        <v>0</v>
      </c>
      <c r="T125" s="2">
        <f t="shared" si="9"/>
        <v>825.5447780559673</v>
      </c>
    </row>
    <row r="126" spans="1:20" x14ac:dyDescent="0.25">
      <c r="A126" s="22" t="s">
        <v>1579</v>
      </c>
      <c r="B126" s="5" t="s">
        <v>1580</v>
      </c>
      <c r="C126" s="5" t="s">
        <v>1393</v>
      </c>
      <c r="D126" s="5" t="s">
        <v>86</v>
      </c>
      <c r="E126" s="5" t="s">
        <v>1205</v>
      </c>
      <c r="F126" s="5" t="s">
        <v>1206</v>
      </c>
      <c r="G126" s="5" t="s">
        <v>1363</v>
      </c>
      <c r="H126" s="5" t="s">
        <v>1349</v>
      </c>
      <c r="I126" s="5" t="s">
        <v>1205</v>
      </c>
      <c r="J126" s="5" t="s">
        <v>1206</v>
      </c>
      <c r="K126" s="5" t="s">
        <v>1363</v>
      </c>
      <c r="L126" s="5" t="s">
        <v>1407</v>
      </c>
      <c r="M126" s="15"/>
      <c r="N126" s="15"/>
      <c r="O126" s="13">
        <v>0.33340000000000003</v>
      </c>
      <c r="P126" s="18">
        <v>1399.4665040000002</v>
      </c>
      <c r="Q126" s="4">
        <f t="shared" si="5"/>
        <v>762.74885378046292</v>
      </c>
      <c r="R126" s="4">
        <f t="shared" si="6"/>
        <v>335.60949566340366</v>
      </c>
      <c r="S126" s="16">
        <v>0</v>
      </c>
      <c r="T126" s="2">
        <f t="shared" si="9"/>
        <v>427.13935811705926</v>
      </c>
    </row>
    <row r="127" spans="1:20" x14ac:dyDescent="0.25">
      <c r="A127" s="22" t="s">
        <v>1581</v>
      </c>
      <c r="B127" s="5" t="s">
        <v>1582</v>
      </c>
      <c r="C127" s="5" t="s">
        <v>1402</v>
      </c>
      <c r="D127" s="5" t="s">
        <v>86</v>
      </c>
      <c r="E127" s="5" t="s">
        <v>1205</v>
      </c>
      <c r="F127" s="5" t="s">
        <v>1206</v>
      </c>
      <c r="G127" s="5" t="s">
        <v>1363</v>
      </c>
      <c r="H127" s="5" t="s">
        <v>1349</v>
      </c>
      <c r="I127" s="5" t="s">
        <v>1143</v>
      </c>
      <c r="J127" s="5" t="s">
        <v>1144</v>
      </c>
      <c r="K127" s="5" t="s">
        <v>1348</v>
      </c>
      <c r="L127" s="5" t="s">
        <v>1407</v>
      </c>
      <c r="M127" s="15"/>
      <c r="N127" s="15"/>
      <c r="O127" s="13">
        <v>0.33329999999999999</v>
      </c>
      <c r="P127" s="18">
        <v>1399.046748</v>
      </c>
      <c r="Q127" s="4">
        <f t="shared" si="5"/>
        <v>762.52007488010872</v>
      </c>
      <c r="R127" s="4">
        <f t="shared" si="6"/>
        <v>335.50883294724787</v>
      </c>
      <c r="S127" s="16">
        <v>0</v>
      </c>
      <c r="T127" s="2">
        <f t="shared" si="9"/>
        <v>427.01124193286086</v>
      </c>
    </row>
    <row r="128" spans="1:20" x14ac:dyDescent="0.25">
      <c r="A128" s="22" t="s">
        <v>1501</v>
      </c>
      <c r="B128" s="5" t="s">
        <v>1502</v>
      </c>
      <c r="C128" s="5" t="s">
        <v>1402</v>
      </c>
      <c r="D128" s="5" t="s">
        <v>86</v>
      </c>
      <c r="E128" s="5" t="s">
        <v>1205</v>
      </c>
      <c r="F128" s="5" t="s">
        <v>1206</v>
      </c>
      <c r="G128" s="5" t="s">
        <v>1363</v>
      </c>
      <c r="H128" s="5" t="s">
        <v>1349</v>
      </c>
      <c r="I128" s="5" t="s">
        <v>1143</v>
      </c>
      <c r="J128" s="5" t="s">
        <v>1144</v>
      </c>
      <c r="K128" s="5" t="s">
        <v>1348</v>
      </c>
      <c r="L128" s="5" t="s">
        <v>1407</v>
      </c>
      <c r="M128" s="15"/>
      <c r="N128" s="15"/>
      <c r="O128" s="13">
        <v>0.33329999999999999</v>
      </c>
      <c r="P128" s="18">
        <v>1399.046748</v>
      </c>
      <c r="Q128" s="4">
        <f t="shared" si="5"/>
        <v>762.52007488010872</v>
      </c>
      <c r="R128" s="4">
        <f t="shared" si="6"/>
        <v>335.50883294724787</v>
      </c>
      <c r="S128" s="16">
        <v>0</v>
      </c>
      <c r="T128" s="2">
        <f t="shared" si="9"/>
        <v>427.01124193286086</v>
      </c>
    </row>
    <row r="129" spans="1:20" x14ac:dyDescent="0.25">
      <c r="A129" s="22" t="s">
        <v>1579</v>
      </c>
      <c r="B129" s="5" t="s">
        <v>1580</v>
      </c>
      <c r="C129" s="5" t="s">
        <v>1402</v>
      </c>
      <c r="D129" s="5" t="s">
        <v>87</v>
      </c>
      <c r="E129" s="5" t="s">
        <v>1143</v>
      </c>
      <c r="F129" s="5" t="s">
        <v>1144</v>
      </c>
      <c r="G129" s="5" t="s">
        <v>1348</v>
      </c>
      <c r="H129" s="5" t="s">
        <v>1349</v>
      </c>
      <c r="I129" s="5" t="s">
        <v>1205</v>
      </c>
      <c r="J129" s="5" t="s">
        <v>1206</v>
      </c>
      <c r="K129" s="5" t="s">
        <v>1363</v>
      </c>
      <c r="L129" s="5" t="s">
        <v>1407</v>
      </c>
      <c r="M129" s="15"/>
      <c r="N129" s="15"/>
      <c r="O129" s="13">
        <v>0.33340000000000003</v>
      </c>
      <c r="P129" s="18">
        <v>1383.02655</v>
      </c>
      <c r="Q129" s="4">
        <f t="shared" si="5"/>
        <v>753.78861355044478</v>
      </c>
      <c r="R129" s="4">
        <f t="shared" si="6"/>
        <v>331.66698996219571</v>
      </c>
      <c r="S129" s="16">
        <v>0</v>
      </c>
      <c r="T129" s="2">
        <f t="shared" si="9"/>
        <v>422.12162358824907</v>
      </c>
    </row>
    <row r="130" spans="1:20" x14ac:dyDescent="0.25">
      <c r="A130" s="22" t="s">
        <v>1581</v>
      </c>
      <c r="B130" s="5" t="s">
        <v>1582</v>
      </c>
      <c r="C130" s="5" t="s">
        <v>1393</v>
      </c>
      <c r="D130" s="5" t="s">
        <v>87</v>
      </c>
      <c r="E130" s="5" t="s">
        <v>1143</v>
      </c>
      <c r="F130" s="5" t="s">
        <v>1144</v>
      </c>
      <c r="G130" s="5" t="s">
        <v>1348</v>
      </c>
      <c r="H130" s="5" t="s">
        <v>1349</v>
      </c>
      <c r="I130" s="5" t="s">
        <v>1143</v>
      </c>
      <c r="J130" s="5" t="s">
        <v>1144</v>
      </c>
      <c r="K130" s="5" t="s">
        <v>1348</v>
      </c>
      <c r="L130" s="5" t="s">
        <v>1407</v>
      </c>
      <c r="M130" s="15"/>
      <c r="N130" s="15"/>
      <c r="O130" s="13">
        <v>0.33329999999999999</v>
      </c>
      <c r="P130" s="18">
        <v>1382.611725</v>
      </c>
      <c r="Q130" s="4">
        <f t="shared" si="5"/>
        <v>753.56252218465272</v>
      </c>
      <c r="R130" s="4">
        <f t="shared" si="6"/>
        <v>331.56750976124721</v>
      </c>
      <c r="S130" s="16">
        <v>0</v>
      </c>
      <c r="T130" s="2">
        <f t="shared" si="9"/>
        <v>421.99501242340551</v>
      </c>
    </row>
    <row r="131" spans="1:20" x14ac:dyDescent="0.25">
      <c r="A131" s="22" t="s">
        <v>1501</v>
      </c>
      <c r="B131" s="5" t="s">
        <v>1502</v>
      </c>
      <c r="C131" s="5" t="s">
        <v>1402</v>
      </c>
      <c r="D131" s="5" t="s">
        <v>87</v>
      </c>
      <c r="E131" s="5" t="s">
        <v>1143</v>
      </c>
      <c r="F131" s="5" t="s">
        <v>1144</v>
      </c>
      <c r="G131" s="5" t="s">
        <v>1348</v>
      </c>
      <c r="H131" s="5" t="s">
        <v>1349</v>
      </c>
      <c r="I131" s="5" t="s">
        <v>1143</v>
      </c>
      <c r="J131" s="5" t="s">
        <v>1144</v>
      </c>
      <c r="K131" s="5" t="s">
        <v>1348</v>
      </c>
      <c r="L131" s="5" t="s">
        <v>1407</v>
      </c>
      <c r="M131" s="15"/>
      <c r="N131" s="15"/>
      <c r="O131" s="13">
        <v>0.33329999999999999</v>
      </c>
      <c r="P131" s="18">
        <v>1382.611725</v>
      </c>
      <c r="Q131" s="4">
        <f t="shared" si="5"/>
        <v>753.56252218465272</v>
      </c>
      <c r="R131" s="4">
        <f t="shared" si="6"/>
        <v>331.56750976124721</v>
      </c>
      <c r="S131" s="16">
        <v>0</v>
      </c>
      <c r="T131" s="2">
        <f t="shared" si="9"/>
        <v>421.99501242340551</v>
      </c>
    </row>
    <row r="132" spans="1:20" x14ac:dyDescent="0.25">
      <c r="A132" s="22" t="s">
        <v>1579</v>
      </c>
      <c r="B132" s="5" t="s">
        <v>1580</v>
      </c>
      <c r="C132" s="5" t="s">
        <v>1402</v>
      </c>
      <c r="D132" s="5" t="s">
        <v>88</v>
      </c>
      <c r="E132" s="5" t="s">
        <v>1143</v>
      </c>
      <c r="F132" s="5" t="s">
        <v>1144</v>
      </c>
      <c r="G132" s="5" t="s">
        <v>1348</v>
      </c>
      <c r="H132" s="5" t="s">
        <v>1349</v>
      </c>
      <c r="I132" s="5" t="s">
        <v>1205</v>
      </c>
      <c r="J132" s="5" t="s">
        <v>1206</v>
      </c>
      <c r="K132" s="5" t="s">
        <v>1363</v>
      </c>
      <c r="L132" s="5" t="s">
        <v>1407</v>
      </c>
      <c r="M132" s="15"/>
      <c r="N132" s="15"/>
      <c r="O132" s="13">
        <v>0.33340000000000003</v>
      </c>
      <c r="P132" s="18">
        <v>3510.7220040000002</v>
      </c>
      <c r="Q132" s="4">
        <f t="shared" si="5"/>
        <v>1913.4428561448794</v>
      </c>
      <c r="R132" s="4">
        <f t="shared" si="6"/>
        <v>841.91485670374698</v>
      </c>
      <c r="S132" s="16">
        <v>0</v>
      </c>
      <c r="T132" s="2">
        <f t="shared" si="9"/>
        <v>1071.5279994411326</v>
      </c>
    </row>
    <row r="133" spans="1:20" x14ac:dyDescent="0.25">
      <c r="A133" s="22" t="s">
        <v>1581</v>
      </c>
      <c r="B133" s="5" t="s">
        <v>1582</v>
      </c>
      <c r="C133" s="5" t="s">
        <v>1402</v>
      </c>
      <c r="D133" s="5" t="s">
        <v>88</v>
      </c>
      <c r="E133" s="5" t="s">
        <v>1143</v>
      </c>
      <c r="F133" s="5" t="s">
        <v>1144</v>
      </c>
      <c r="G133" s="5" t="s">
        <v>1348</v>
      </c>
      <c r="H133" s="5" t="s">
        <v>1349</v>
      </c>
      <c r="I133" s="5" t="s">
        <v>1143</v>
      </c>
      <c r="J133" s="5" t="s">
        <v>1144</v>
      </c>
      <c r="K133" s="5" t="s">
        <v>1348</v>
      </c>
      <c r="L133" s="5" t="s">
        <v>1407</v>
      </c>
      <c r="M133" s="15"/>
      <c r="N133" s="15"/>
      <c r="O133" s="13">
        <v>0.33329999999999999</v>
      </c>
      <c r="P133" s="18">
        <v>3509.6689979999996</v>
      </c>
      <c r="Q133" s="4">
        <f t="shared" ref="Q133:Q196" si="10">P133*$Q$2</f>
        <v>1912.8689380716503</v>
      </c>
      <c r="R133" s="4">
        <f t="shared" si="6"/>
        <v>841.66233275152615</v>
      </c>
      <c r="S133" s="16">
        <v>0</v>
      </c>
      <c r="T133" s="2">
        <f t="shared" si="9"/>
        <v>1071.2066053201243</v>
      </c>
    </row>
    <row r="134" spans="1:20" x14ac:dyDescent="0.25">
      <c r="A134" s="22" t="s">
        <v>1501</v>
      </c>
      <c r="B134" s="5" t="s">
        <v>1502</v>
      </c>
      <c r="C134" s="5" t="s">
        <v>1393</v>
      </c>
      <c r="D134" s="5" t="s">
        <v>88</v>
      </c>
      <c r="E134" s="5" t="s">
        <v>1143</v>
      </c>
      <c r="F134" s="5" t="s">
        <v>1144</v>
      </c>
      <c r="G134" s="5" t="s">
        <v>1348</v>
      </c>
      <c r="H134" s="5" t="s">
        <v>1349</v>
      </c>
      <c r="I134" s="5" t="s">
        <v>1143</v>
      </c>
      <c r="J134" s="5" t="s">
        <v>1144</v>
      </c>
      <c r="K134" s="5" t="s">
        <v>1348</v>
      </c>
      <c r="L134" s="5" t="s">
        <v>1407</v>
      </c>
      <c r="M134" s="15"/>
      <c r="N134" s="15"/>
      <c r="O134" s="13">
        <v>0.33329999999999999</v>
      </c>
      <c r="P134" s="18">
        <v>3509.6689979999996</v>
      </c>
      <c r="Q134" s="4">
        <f t="shared" si="10"/>
        <v>1912.8689380716503</v>
      </c>
      <c r="R134" s="4">
        <f t="shared" ref="R134:R197" si="11">0.44*Q134</f>
        <v>841.66233275152615</v>
      </c>
      <c r="S134" s="16">
        <v>0</v>
      </c>
      <c r="T134" s="2">
        <f t="shared" si="9"/>
        <v>1071.2066053201243</v>
      </c>
    </row>
    <row r="135" spans="1:20" x14ac:dyDescent="0.25">
      <c r="A135" s="22" t="s">
        <v>1425</v>
      </c>
      <c r="B135" s="5" t="s">
        <v>1426</v>
      </c>
      <c r="C135" s="5" t="s">
        <v>1402</v>
      </c>
      <c r="D135" s="5" t="s">
        <v>89</v>
      </c>
      <c r="E135" s="5" t="s">
        <v>1153</v>
      </c>
      <c r="F135" s="5" t="s">
        <v>1154</v>
      </c>
      <c r="G135" s="5" t="s">
        <v>1348</v>
      </c>
      <c r="H135" s="5" t="s">
        <v>1349</v>
      </c>
      <c r="I135" s="5" t="s">
        <v>1153</v>
      </c>
      <c r="J135" s="5" t="s">
        <v>1154</v>
      </c>
      <c r="K135" s="5" t="s">
        <v>1348</v>
      </c>
      <c r="L135" s="5" t="s">
        <v>1407</v>
      </c>
      <c r="M135" s="15"/>
      <c r="N135" s="15"/>
      <c r="O135" s="13">
        <v>0.5</v>
      </c>
      <c r="P135" s="18">
        <v>3343.88</v>
      </c>
      <c r="Q135" s="4">
        <f t="shared" si="10"/>
        <v>1822.5092418356403</v>
      </c>
      <c r="R135" s="4">
        <f t="shared" si="11"/>
        <v>801.90406640768174</v>
      </c>
      <c r="S135" s="16">
        <v>0</v>
      </c>
      <c r="T135" s="2">
        <f t="shared" si="9"/>
        <v>1020.6051754279586</v>
      </c>
    </row>
    <row r="136" spans="1:20" x14ac:dyDescent="0.25">
      <c r="A136" s="22" t="s">
        <v>1583</v>
      </c>
      <c r="B136" s="5" t="s">
        <v>1584</v>
      </c>
      <c r="C136" s="5" t="s">
        <v>1393</v>
      </c>
      <c r="D136" s="5" t="s">
        <v>89</v>
      </c>
      <c r="E136" s="5" t="s">
        <v>1153</v>
      </c>
      <c r="F136" s="5" t="s">
        <v>1154</v>
      </c>
      <c r="G136" s="5" t="s">
        <v>1348</v>
      </c>
      <c r="H136" s="5" t="s">
        <v>1349</v>
      </c>
      <c r="I136" s="5" t="s">
        <v>1153</v>
      </c>
      <c r="J136" s="5" t="s">
        <v>1154</v>
      </c>
      <c r="K136" s="5" t="s">
        <v>1348</v>
      </c>
      <c r="L136" s="5" t="s">
        <v>1407</v>
      </c>
      <c r="M136" s="15"/>
      <c r="N136" s="15"/>
      <c r="O136" s="13">
        <v>0.5</v>
      </c>
      <c r="P136" s="18">
        <v>3343.88</v>
      </c>
      <c r="Q136" s="4">
        <f t="shared" si="10"/>
        <v>1822.5092418356403</v>
      </c>
      <c r="R136" s="4">
        <f t="shared" si="11"/>
        <v>801.90406640768174</v>
      </c>
      <c r="S136" s="16">
        <v>0</v>
      </c>
      <c r="T136" s="2">
        <f t="shared" si="9"/>
        <v>1020.6051754279586</v>
      </c>
    </row>
    <row r="137" spans="1:20" x14ac:dyDescent="0.25">
      <c r="A137" s="22" t="s">
        <v>1585</v>
      </c>
      <c r="B137" s="5" t="s">
        <v>1586</v>
      </c>
      <c r="C137" s="5" t="s">
        <v>1393</v>
      </c>
      <c r="D137" s="5" t="s">
        <v>90</v>
      </c>
      <c r="E137" s="5" t="s">
        <v>1161</v>
      </c>
      <c r="F137" s="5" t="s">
        <v>1162</v>
      </c>
      <c r="G137" s="5" t="s">
        <v>1348</v>
      </c>
      <c r="H137" s="5" t="s">
        <v>1349</v>
      </c>
      <c r="I137" s="5" t="s">
        <v>1161</v>
      </c>
      <c r="J137" s="5" t="s">
        <v>1162</v>
      </c>
      <c r="K137" s="5" t="s">
        <v>1348</v>
      </c>
      <c r="L137" s="5" t="s">
        <v>1407</v>
      </c>
      <c r="M137" s="15"/>
      <c r="N137" s="15"/>
      <c r="O137" s="13">
        <v>1</v>
      </c>
      <c r="P137" s="18">
        <v>-1179.6199999999999</v>
      </c>
      <c r="Q137" s="4">
        <f t="shared" si="10"/>
        <v>-642.92628678485994</v>
      </c>
      <c r="R137" s="4">
        <f t="shared" si="11"/>
        <v>-282.88756618533836</v>
      </c>
      <c r="S137" s="16">
        <v>0</v>
      </c>
      <c r="T137" s="2">
        <f t="shared" si="9"/>
        <v>-360.03872059952158</v>
      </c>
    </row>
    <row r="138" spans="1:20" x14ac:dyDescent="0.25">
      <c r="A138" s="22" t="s">
        <v>1587</v>
      </c>
      <c r="B138" s="5" t="s">
        <v>1588</v>
      </c>
      <c r="C138" s="5" t="s">
        <v>1402</v>
      </c>
      <c r="D138" s="5" t="s">
        <v>91</v>
      </c>
      <c r="E138" s="5" t="s">
        <v>1143</v>
      </c>
      <c r="F138" s="5" t="s">
        <v>1144</v>
      </c>
      <c r="G138" s="5" t="s">
        <v>1348</v>
      </c>
      <c r="H138" s="5" t="s">
        <v>1349</v>
      </c>
      <c r="I138" s="5" t="s">
        <v>1143</v>
      </c>
      <c r="J138" s="5" t="s">
        <v>1144</v>
      </c>
      <c r="K138" s="5" t="s">
        <v>1348</v>
      </c>
      <c r="L138" s="5" t="s">
        <v>1407</v>
      </c>
      <c r="M138" s="15"/>
      <c r="N138" s="15"/>
      <c r="O138" s="13">
        <v>0.5</v>
      </c>
      <c r="P138" s="18">
        <v>16308.184999999999</v>
      </c>
      <c r="Q138" s="4">
        <f t="shared" si="10"/>
        <v>8888.4223955600555</v>
      </c>
      <c r="R138" s="4">
        <f t="shared" si="11"/>
        <v>3910.9058540464243</v>
      </c>
      <c r="S138" s="16">
        <v>0</v>
      </c>
      <c r="T138" s="2">
        <f t="shared" si="9"/>
        <v>4977.5165415136307</v>
      </c>
    </row>
    <row r="139" spans="1:20" x14ac:dyDescent="0.25">
      <c r="A139" s="22" t="s">
        <v>1589</v>
      </c>
      <c r="B139" s="5" t="s">
        <v>1590</v>
      </c>
      <c r="C139" s="5" t="s">
        <v>1402</v>
      </c>
      <c r="D139" s="5" t="s">
        <v>91</v>
      </c>
      <c r="E139" s="5" t="s">
        <v>1143</v>
      </c>
      <c r="F139" s="5" t="s">
        <v>1144</v>
      </c>
      <c r="G139" s="5" t="s">
        <v>1348</v>
      </c>
      <c r="H139" s="5" t="s">
        <v>1349</v>
      </c>
      <c r="I139" s="5" t="s">
        <v>1207</v>
      </c>
      <c r="J139" s="5" t="s">
        <v>1208</v>
      </c>
      <c r="K139" s="5" t="s">
        <v>1253</v>
      </c>
      <c r="L139" s="5" t="s">
        <v>1254</v>
      </c>
      <c r="M139" s="15"/>
      <c r="N139" s="15"/>
      <c r="O139" s="13">
        <v>0</v>
      </c>
      <c r="P139" s="18">
        <v>0</v>
      </c>
      <c r="Q139" s="4">
        <f t="shared" si="10"/>
        <v>0</v>
      </c>
      <c r="R139" s="4">
        <f t="shared" si="11"/>
        <v>0</v>
      </c>
      <c r="S139" s="16">
        <v>0</v>
      </c>
      <c r="T139" s="2">
        <f t="shared" si="9"/>
        <v>0</v>
      </c>
    </row>
    <row r="140" spans="1:20" x14ac:dyDescent="0.25">
      <c r="A140" s="22" t="s">
        <v>1591</v>
      </c>
      <c r="B140" s="5" t="s">
        <v>1592</v>
      </c>
      <c r="C140" s="5" t="s">
        <v>1393</v>
      </c>
      <c r="D140" s="5" t="s">
        <v>91</v>
      </c>
      <c r="E140" s="5" t="s">
        <v>1143</v>
      </c>
      <c r="F140" s="5" t="s">
        <v>1144</v>
      </c>
      <c r="G140" s="5" t="s">
        <v>1348</v>
      </c>
      <c r="H140" s="5" t="s">
        <v>1349</v>
      </c>
      <c r="I140" s="5" t="s">
        <v>1143</v>
      </c>
      <c r="J140" s="5" t="s">
        <v>1144</v>
      </c>
      <c r="K140" s="5" t="s">
        <v>1348</v>
      </c>
      <c r="L140" s="5" t="s">
        <v>1407</v>
      </c>
      <c r="M140" s="15"/>
      <c r="N140" s="15"/>
      <c r="O140" s="13">
        <v>0.5</v>
      </c>
      <c r="P140" s="18">
        <v>16308.184999999999</v>
      </c>
      <c r="Q140" s="4">
        <f t="shared" si="10"/>
        <v>8888.4223955600555</v>
      </c>
      <c r="R140" s="4">
        <f t="shared" si="11"/>
        <v>3910.9058540464243</v>
      </c>
      <c r="S140" s="16">
        <v>0</v>
      </c>
      <c r="T140" s="2">
        <f t="shared" si="9"/>
        <v>4977.5165415136307</v>
      </c>
    </row>
    <row r="141" spans="1:20" x14ac:dyDescent="0.25">
      <c r="A141" s="22" t="s">
        <v>1593</v>
      </c>
      <c r="B141" s="5" t="s">
        <v>1594</v>
      </c>
      <c r="C141" s="5" t="s">
        <v>1393</v>
      </c>
      <c r="D141" s="5" t="s">
        <v>92</v>
      </c>
      <c r="E141" s="5" t="s">
        <v>1147</v>
      </c>
      <c r="F141" s="5" t="s">
        <v>1148</v>
      </c>
      <c r="G141" s="5" t="s">
        <v>1336</v>
      </c>
      <c r="H141" s="5" t="s">
        <v>1352</v>
      </c>
      <c r="I141" s="5" t="s">
        <v>1147</v>
      </c>
      <c r="J141" s="5" t="s">
        <v>1148</v>
      </c>
      <c r="K141" s="5" t="s">
        <v>1336</v>
      </c>
      <c r="L141" s="5" t="s">
        <v>1352</v>
      </c>
      <c r="M141" s="15"/>
      <c r="N141" s="15"/>
      <c r="O141" s="13">
        <v>1</v>
      </c>
      <c r="P141" s="18">
        <v>3829.1000000000004</v>
      </c>
      <c r="Q141" s="4">
        <f t="shared" si="10"/>
        <v>2086.9678750173002</v>
      </c>
      <c r="R141" s="4">
        <f t="shared" si="11"/>
        <v>918.26586500761209</v>
      </c>
      <c r="S141" s="16">
        <v>0</v>
      </c>
      <c r="T141" s="2">
        <f t="shared" si="9"/>
        <v>1168.7020100096881</v>
      </c>
    </row>
    <row r="142" spans="1:20" x14ac:dyDescent="0.25">
      <c r="A142" s="22" t="s">
        <v>1595</v>
      </c>
      <c r="B142" s="5" t="s">
        <v>1596</v>
      </c>
      <c r="C142" s="5" t="s">
        <v>1393</v>
      </c>
      <c r="D142" s="5" t="s">
        <v>93</v>
      </c>
      <c r="E142" s="5" t="s">
        <v>1209</v>
      </c>
      <c r="F142" s="5" t="s">
        <v>1338</v>
      </c>
      <c r="G142" s="5" t="s">
        <v>1348</v>
      </c>
      <c r="H142" s="5" t="s">
        <v>1349</v>
      </c>
      <c r="I142" s="5" t="s">
        <v>1209</v>
      </c>
      <c r="J142" s="5" t="s">
        <v>1210</v>
      </c>
      <c r="K142" s="5" t="s">
        <v>1348</v>
      </c>
      <c r="L142" s="5" t="s">
        <v>1407</v>
      </c>
      <c r="M142" s="15"/>
      <c r="N142" s="15"/>
      <c r="O142" s="13">
        <v>1</v>
      </c>
      <c r="P142" s="18">
        <v>6346.630000000001</v>
      </c>
      <c r="Q142" s="4">
        <f t="shared" si="10"/>
        <v>3459.0929786688907</v>
      </c>
      <c r="R142" s="4">
        <f t="shared" si="11"/>
        <v>1522.000910614312</v>
      </c>
      <c r="S142" s="16">
        <v>0</v>
      </c>
      <c r="T142" s="2">
        <f t="shared" si="9"/>
        <v>1937.0920680545787</v>
      </c>
    </row>
    <row r="143" spans="1:20" x14ac:dyDescent="0.25">
      <c r="A143" s="22" t="s">
        <v>1597</v>
      </c>
      <c r="B143" s="5" t="s">
        <v>1598</v>
      </c>
      <c r="C143" s="5" t="s">
        <v>1393</v>
      </c>
      <c r="D143" s="5" t="s">
        <v>94</v>
      </c>
      <c r="E143" s="5" t="s">
        <v>1141</v>
      </c>
      <c r="F143" s="5" t="s">
        <v>1142</v>
      </c>
      <c r="G143" s="5" t="s">
        <v>1336</v>
      </c>
      <c r="H143" s="5" t="s">
        <v>1352</v>
      </c>
      <c r="I143" s="5" t="s">
        <v>1141</v>
      </c>
      <c r="J143" s="5" t="s">
        <v>1142</v>
      </c>
      <c r="K143" s="5" t="s">
        <v>1336</v>
      </c>
      <c r="L143" s="5" t="s">
        <v>1352</v>
      </c>
      <c r="M143" s="15"/>
      <c r="N143" s="15"/>
      <c r="O143" s="13">
        <v>0.5</v>
      </c>
      <c r="P143" s="18">
        <v>4286.97</v>
      </c>
      <c r="Q143" s="4">
        <f t="shared" si="10"/>
        <v>2336.5199841119102</v>
      </c>
      <c r="R143" s="4">
        <f t="shared" si="11"/>
        <v>1028.0687930092404</v>
      </c>
      <c r="S143" s="16">
        <v>0</v>
      </c>
      <c r="T143" s="2">
        <f t="shared" si="9"/>
        <v>1308.4511911026698</v>
      </c>
    </row>
    <row r="144" spans="1:20" x14ac:dyDescent="0.25">
      <c r="A144" s="22" t="s">
        <v>1597</v>
      </c>
      <c r="B144" s="5" t="s">
        <v>1598</v>
      </c>
      <c r="C144" s="5" t="s">
        <v>1393</v>
      </c>
      <c r="D144" s="5" t="s">
        <v>94</v>
      </c>
      <c r="E144" s="5" t="s">
        <v>1141</v>
      </c>
      <c r="F144" s="5" t="s">
        <v>1142</v>
      </c>
      <c r="G144" s="5" t="s">
        <v>1336</v>
      </c>
      <c r="H144" s="5" t="s">
        <v>1352</v>
      </c>
      <c r="I144" s="5" t="s">
        <v>1171</v>
      </c>
      <c r="J144" s="5" t="s">
        <v>1172</v>
      </c>
      <c r="K144" s="5" t="s">
        <v>1336</v>
      </c>
      <c r="L144" s="5" t="s">
        <v>1352</v>
      </c>
      <c r="M144" s="15"/>
      <c r="N144" s="15"/>
      <c r="O144" s="13">
        <v>0.5</v>
      </c>
      <c r="P144" s="18">
        <v>4286.97</v>
      </c>
      <c r="Q144" s="4">
        <f t="shared" si="10"/>
        <v>2336.5199841119102</v>
      </c>
      <c r="R144" s="4">
        <f t="shared" si="11"/>
        <v>1028.0687930092404</v>
      </c>
      <c r="S144" s="16">
        <v>0</v>
      </c>
      <c r="T144" s="2">
        <f t="shared" si="9"/>
        <v>1308.4511911026698</v>
      </c>
    </row>
    <row r="145" spans="1:20" x14ac:dyDescent="0.25">
      <c r="A145" s="22" t="s">
        <v>1599</v>
      </c>
      <c r="B145" s="5" t="s">
        <v>1600</v>
      </c>
      <c r="C145" s="5" t="s">
        <v>1402</v>
      </c>
      <c r="D145" s="5" t="s">
        <v>95</v>
      </c>
      <c r="E145" s="5" t="s">
        <v>1153</v>
      </c>
      <c r="F145" s="5" t="s">
        <v>1154</v>
      </c>
      <c r="G145" s="5" t="s">
        <v>1348</v>
      </c>
      <c r="H145" s="5" t="s">
        <v>1349</v>
      </c>
      <c r="I145" s="5" t="s">
        <v>1153</v>
      </c>
      <c r="J145" s="5" t="s">
        <v>1154</v>
      </c>
      <c r="K145" s="5" t="s">
        <v>1348</v>
      </c>
      <c r="L145" s="5" t="s">
        <v>1407</v>
      </c>
      <c r="M145" s="15"/>
      <c r="N145" s="15"/>
      <c r="O145" s="13">
        <v>0</v>
      </c>
      <c r="P145" s="18">
        <v>0</v>
      </c>
      <c r="Q145" s="4">
        <f t="shared" si="10"/>
        <v>0</v>
      </c>
      <c r="R145" s="4">
        <f t="shared" si="11"/>
        <v>0</v>
      </c>
      <c r="S145" s="16">
        <v>0</v>
      </c>
      <c r="T145" s="2">
        <f t="shared" si="9"/>
        <v>0</v>
      </c>
    </row>
    <row r="146" spans="1:20" x14ac:dyDescent="0.25">
      <c r="A146" s="22" t="s">
        <v>1599</v>
      </c>
      <c r="B146" s="5" t="s">
        <v>1600</v>
      </c>
      <c r="C146" s="5" t="s">
        <v>1402</v>
      </c>
      <c r="D146" s="5" t="s">
        <v>95</v>
      </c>
      <c r="E146" s="5" t="s">
        <v>1153</v>
      </c>
      <c r="F146" s="5" t="s">
        <v>1154</v>
      </c>
      <c r="G146" s="5" t="s">
        <v>1348</v>
      </c>
      <c r="H146" s="5" t="s">
        <v>1349</v>
      </c>
      <c r="I146" s="5" t="s">
        <v>1211</v>
      </c>
      <c r="J146" s="5" t="s">
        <v>1212</v>
      </c>
      <c r="K146" s="5" t="s">
        <v>1348</v>
      </c>
      <c r="L146" s="5" t="s">
        <v>1407</v>
      </c>
      <c r="M146" s="15"/>
      <c r="N146" s="15"/>
      <c r="O146" s="13">
        <v>0.3</v>
      </c>
      <c r="P146" s="18">
        <v>27466.064999999995</v>
      </c>
      <c r="Q146" s="4">
        <f t="shared" si="10"/>
        <v>14969.782797037693</v>
      </c>
      <c r="R146" s="4">
        <f t="shared" si="11"/>
        <v>6586.7044306965845</v>
      </c>
      <c r="S146" s="16">
        <v>0</v>
      </c>
      <c r="T146" s="2">
        <f t="shared" si="9"/>
        <v>8383.0783663411094</v>
      </c>
    </row>
    <row r="147" spans="1:20" x14ac:dyDescent="0.25">
      <c r="A147" s="22" t="s">
        <v>1601</v>
      </c>
      <c r="B147" s="5" t="s">
        <v>1602</v>
      </c>
      <c r="C147" s="5" t="s">
        <v>1398</v>
      </c>
      <c r="D147" s="5" t="s">
        <v>95</v>
      </c>
      <c r="E147" s="5" t="s">
        <v>1153</v>
      </c>
      <c r="F147" s="5" t="s">
        <v>1154</v>
      </c>
      <c r="G147" s="5" t="s">
        <v>1348</v>
      </c>
      <c r="H147" s="5" t="s">
        <v>1349</v>
      </c>
      <c r="I147" s="5" t="s">
        <v>1211</v>
      </c>
      <c r="J147" s="5" t="s">
        <v>1212</v>
      </c>
      <c r="K147" s="5" t="s">
        <v>1348</v>
      </c>
      <c r="L147" s="5" t="s">
        <v>1407</v>
      </c>
      <c r="M147" s="15"/>
      <c r="N147" s="15"/>
      <c r="O147" s="13">
        <v>0</v>
      </c>
      <c r="P147" s="18">
        <v>0</v>
      </c>
      <c r="Q147" s="4">
        <f t="shared" si="10"/>
        <v>0</v>
      </c>
      <c r="R147" s="4">
        <f t="shared" si="11"/>
        <v>0</v>
      </c>
      <c r="S147" s="16">
        <v>0</v>
      </c>
      <c r="T147" s="2">
        <f t="shared" si="9"/>
        <v>0</v>
      </c>
    </row>
    <row r="148" spans="1:20" x14ac:dyDescent="0.25">
      <c r="A148" s="22" t="s">
        <v>1603</v>
      </c>
      <c r="B148" s="5" t="s">
        <v>1604</v>
      </c>
      <c r="C148" s="5" t="s">
        <v>1398</v>
      </c>
      <c r="D148" s="5" t="s">
        <v>95</v>
      </c>
      <c r="E148" s="5" t="s">
        <v>1153</v>
      </c>
      <c r="F148" s="5" t="s">
        <v>1154</v>
      </c>
      <c r="G148" s="5" t="s">
        <v>1348</v>
      </c>
      <c r="H148" s="5" t="s">
        <v>1349</v>
      </c>
      <c r="I148" s="5" t="s">
        <v>1211</v>
      </c>
      <c r="J148" s="5" t="s">
        <v>1212</v>
      </c>
      <c r="K148" s="5" t="s">
        <v>1348</v>
      </c>
      <c r="L148" s="5" t="s">
        <v>1407</v>
      </c>
      <c r="M148" s="15"/>
      <c r="N148" s="15"/>
      <c r="O148" s="13">
        <v>0.1</v>
      </c>
      <c r="P148" s="18">
        <v>9155.3549999999996</v>
      </c>
      <c r="Q148" s="4">
        <f t="shared" si="10"/>
        <v>4989.9275990125652</v>
      </c>
      <c r="R148" s="4">
        <f t="shared" si="11"/>
        <v>2195.5681435655288</v>
      </c>
      <c r="S148" s="16">
        <v>0</v>
      </c>
      <c r="T148" s="2">
        <f t="shared" si="9"/>
        <v>2794.3594554470365</v>
      </c>
    </row>
    <row r="149" spans="1:20" x14ac:dyDescent="0.25">
      <c r="A149" s="22" t="s">
        <v>1605</v>
      </c>
      <c r="B149" s="5" t="s">
        <v>1606</v>
      </c>
      <c r="C149" s="5" t="s">
        <v>1393</v>
      </c>
      <c r="D149" s="5" t="s">
        <v>95</v>
      </c>
      <c r="E149" s="5" t="s">
        <v>1153</v>
      </c>
      <c r="F149" s="5" t="s">
        <v>1154</v>
      </c>
      <c r="G149" s="5" t="s">
        <v>1348</v>
      </c>
      <c r="H149" s="5" t="s">
        <v>1349</v>
      </c>
      <c r="I149" s="5" t="s">
        <v>1153</v>
      </c>
      <c r="J149" s="5" t="s">
        <v>1154</v>
      </c>
      <c r="K149" s="5" t="s">
        <v>1348</v>
      </c>
      <c r="L149" s="5" t="s">
        <v>1407</v>
      </c>
      <c r="M149" s="15"/>
      <c r="N149" s="15"/>
      <c r="O149" s="13">
        <v>0</v>
      </c>
      <c r="P149" s="18">
        <v>0</v>
      </c>
      <c r="Q149" s="4">
        <f t="shared" si="10"/>
        <v>0</v>
      </c>
      <c r="R149" s="4">
        <f t="shared" si="11"/>
        <v>0</v>
      </c>
      <c r="S149" s="16">
        <v>0</v>
      </c>
      <c r="T149" s="2">
        <f t="shared" si="9"/>
        <v>0</v>
      </c>
    </row>
    <row r="150" spans="1:20" x14ac:dyDescent="0.25">
      <c r="A150" s="22" t="s">
        <v>1605</v>
      </c>
      <c r="B150" s="5" t="s">
        <v>1606</v>
      </c>
      <c r="C150" s="5" t="s">
        <v>1393</v>
      </c>
      <c r="D150" s="5" t="s">
        <v>95</v>
      </c>
      <c r="E150" s="5" t="s">
        <v>1153</v>
      </c>
      <c r="F150" s="5" t="s">
        <v>1154</v>
      </c>
      <c r="G150" s="5" t="s">
        <v>1348</v>
      </c>
      <c r="H150" s="5" t="s">
        <v>1349</v>
      </c>
      <c r="I150" s="5" t="s">
        <v>1211</v>
      </c>
      <c r="J150" s="5" t="s">
        <v>1212</v>
      </c>
      <c r="K150" s="5" t="s">
        <v>1348</v>
      </c>
      <c r="L150" s="5" t="s">
        <v>1407</v>
      </c>
      <c r="M150" s="15"/>
      <c r="N150" s="15"/>
      <c r="O150" s="13">
        <v>0.6</v>
      </c>
      <c r="P150" s="18">
        <v>54932.12999999999</v>
      </c>
      <c r="Q150" s="4">
        <f t="shared" si="10"/>
        <v>29939.565594075386</v>
      </c>
      <c r="R150" s="4">
        <f t="shared" si="11"/>
        <v>13173.408861393169</v>
      </c>
      <c r="S150" s="16">
        <v>0</v>
      </c>
      <c r="T150" s="2">
        <f t="shared" si="9"/>
        <v>16766.156732682219</v>
      </c>
    </row>
    <row r="151" spans="1:20" x14ac:dyDescent="0.25">
      <c r="A151" s="22" t="s">
        <v>1607</v>
      </c>
      <c r="B151" s="5" t="s">
        <v>1608</v>
      </c>
      <c r="C151" s="5" t="s">
        <v>1393</v>
      </c>
      <c r="D151" s="5" t="s">
        <v>96</v>
      </c>
      <c r="E151" s="5" t="s">
        <v>1161</v>
      </c>
      <c r="F151" s="5" t="s">
        <v>1162</v>
      </c>
      <c r="G151" s="5" t="s">
        <v>1348</v>
      </c>
      <c r="H151" s="5" t="s">
        <v>1349</v>
      </c>
      <c r="I151" s="5" t="s">
        <v>1161</v>
      </c>
      <c r="J151" s="5" t="s">
        <v>1162</v>
      </c>
      <c r="K151" s="5" t="s">
        <v>1348</v>
      </c>
      <c r="L151" s="5" t="s">
        <v>1407</v>
      </c>
      <c r="M151" s="15"/>
      <c r="N151" s="15"/>
      <c r="O151" s="13">
        <v>1</v>
      </c>
      <c r="P151" s="18">
        <v>-0.18</v>
      </c>
      <c r="Q151" s="4">
        <f t="shared" si="10"/>
        <v>-9.8105094540000007E-2</v>
      </c>
      <c r="R151" s="4">
        <f t="shared" si="11"/>
        <v>-4.3166241597600005E-2</v>
      </c>
      <c r="S151" s="16">
        <v>0</v>
      </c>
      <c r="T151" s="2">
        <f t="shared" si="9"/>
        <v>-5.4938852942400002E-2</v>
      </c>
    </row>
    <row r="152" spans="1:20" x14ac:dyDescent="0.25">
      <c r="A152" s="22" t="s">
        <v>1607</v>
      </c>
      <c r="B152" s="5" t="s">
        <v>1608</v>
      </c>
      <c r="C152" s="5" t="s">
        <v>1393</v>
      </c>
      <c r="D152" s="5" t="s">
        <v>97</v>
      </c>
      <c r="E152" s="5" t="s">
        <v>1161</v>
      </c>
      <c r="F152" s="5" t="s">
        <v>1162</v>
      </c>
      <c r="G152" s="5" t="s">
        <v>1348</v>
      </c>
      <c r="H152" s="5" t="s">
        <v>1349</v>
      </c>
      <c r="I152" s="5" t="s">
        <v>1161</v>
      </c>
      <c r="J152" s="5" t="s">
        <v>1162</v>
      </c>
      <c r="K152" s="5" t="s">
        <v>1348</v>
      </c>
      <c r="L152" s="5" t="s">
        <v>1407</v>
      </c>
      <c r="M152" s="15"/>
      <c r="N152" s="15"/>
      <c r="O152" s="13">
        <v>1</v>
      </c>
      <c r="P152" s="18">
        <v>4555.95</v>
      </c>
      <c r="Q152" s="4">
        <f t="shared" si="10"/>
        <v>2483.1216970528503</v>
      </c>
      <c r="R152" s="4">
        <f t="shared" si="11"/>
        <v>1092.5735467032541</v>
      </c>
      <c r="S152" s="16">
        <v>0</v>
      </c>
      <c r="T152" s="2">
        <f t="shared" si="9"/>
        <v>1390.5481503495962</v>
      </c>
    </row>
    <row r="153" spans="1:20" x14ac:dyDescent="0.25">
      <c r="A153" s="22" t="s">
        <v>1607</v>
      </c>
      <c r="B153" s="5" t="s">
        <v>1608</v>
      </c>
      <c r="C153" s="5" t="s">
        <v>1393</v>
      </c>
      <c r="D153" s="5" t="s">
        <v>98</v>
      </c>
      <c r="E153" s="5" t="s">
        <v>1161</v>
      </c>
      <c r="F153" s="5" t="s">
        <v>1162</v>
      </c>
      <c r="G153" s="5" t="s">
        <v>1348</v>
      </c>
      <c r="H153" s="5" t="s">
        <v>1349</v>
      </c>
      <c r="I153" s="5" t="s">
        <v>1161</v>
      </c>
      <c r="J153" s="5" t="s">
        <v>1162</v>
      </c>
      <c r="K153" s="5" t="s">
        <v>1348</v>
      </c>
      <c r="L153" s="5" t="s">
        <v>1407</v>
      </c>
      <c r="M153" s="15"/>
      <c r="N153" s="15"/>
      <c r="O153" s="13">
        <v>1</v>
      </c>
      <c r="P153" s="18">
        <v>10644.3</v>
      </c>
      <c r="Q153" s="4">
        <f t="shared" si="10"/>
        <v>5801.4447656229004</v>
      </c>
      <c r="R153" s="4">
        <f t="shared" si="11"/>
        <v>2552.6356968740761</v>
      </c>
      <c r="S153" s="16">
        <v>0</v>
      </c>
      <c r="T153" s="2">
        <f t="shared" si="9"/>
        <v>3248.8090687488243</v>
      </c>
    </row>
    <row r="154" spans="1:20" x14ac:dyDescent="0.25">
      <c r="A154" s="22" t="s">
        <v>1609</v>
      </c>
      <c r="B154" s="5" t="s">
        <v>1610</v>
      </c>
      <c r="C154" s="5" t="s">
        <v>1393</v>
      </c>
      <c r="D154" s="5" t="s">
        <v>99</v>
      </c>
      <c r="E154" s="5" t="s">
        <v>1147</v>
      </c>
      <c r="F154" s="5" t="s">
        <v>1148</v>
      </c>
      <c r="G154" s="5" t="s">
        <v>1336</v>
      </c>
      <c r="H154" s="5" t="s">
        <v>1352</v>
      </c>
      <c r="I154" s="5" t="s">
        <v>1147</v>
      </c>
      <c r="J154" s="5" t="s">
        <v>1148</v>
      </c>
      <c r="K154" s="5" t="s">
        <v>1336</v>
      </c>
      <c r="L154" s="5" t="s">
        <v>1352</v>
      </c>
      <c r="M154" s="15"/>
      <c r="N154" s="15"/>
      <c r="O154" s="13">
        <v>1</v>
      </c>
      <c r="P154" s="18">
        <v>23627.010000000002</v>
      </c>
      <c r="Q154" s="4">
        <f t="shared" si="10"/>
        <v>12877.389165264032</v>
      </c>
      <c r="R154" s="4">
        <f t="shared" si="11"/>
        <v>5666.0512327161741</v>
      </c>
      <c r="S154" s="16">
        <v>0</v>
      </c>
      <c r="T154" s="2">
        <f t="shared" si="9"/>
        <v>7211.3379325478581</v>
      </c>
    </row>
    <row r="155" spans="1:20" x14ac:dyDescent="0.25">
      <c r="A155" s="22" t="s">
        <v>1611</v>
      </c>
      <c r="B155" s="5" t="s">
        <v>1612</v>
      </c>
      <c r="C155" s="5" t="s">
        <v>1393</v>
      </c>
      <c r="D155" s="5" t="s">
        <v>100</v>
      </c>
      <c r="E155" s="5" t="s">
        <v>1155</v>
      </c>
      <c r="F155" s="5" t="s">
        <v>1156</v>
      </c>
      <c r="G155" s="5" t="s">
        <v>1336</v>
      </c>
      <c r="H155" s="5" t="s">
        <v>1352</v>
      </c>
      <c r="I155" s="5" t="s">
        <v>1155</v>
      </c>
      <c r="J155" s="5" t="s">
        <v>1156</v>
      </c>
      <c r="K155" s="5" t="s">
        <v>1336</v>
      </c>
      <c r="L155" s="5" t="s">
        <v>1352</v>
      </c>
      <c r="M155" s="15"/>
      <c r="N155" s="15"/>
      <c r="O155" s="13">
        <v>0.75</v>
      </c>
      <c r="P155" s="18">
        <v>39935.040000000001</v>
      </c>
      <c r="Q155" s="4">
        <f t="shared" si="10"/>
        <v>21765.727081437122</v>
      </c>
      <c r="R155" s="4">
        <f t="shared" si="11"/>
        <v>9576.9199158323336</v>
      </c>
      <c r="S155" s="16">
        <v>0</v>
      </c>
      <c r="T155" s="2">
        <f t="shared" si="9"/>
        <v>12188.807165604789</v>
      </c>
    </row>
    <row r="156" spans="1:20" x14ac:dyDescent="0.25">
      <c r="A156" s="22" t="s">
        <v>1613</v>
      </c>
      <c r="B156" s="5" t="s">
        <v>1614</v>
      </c>
      <c r="C156" s="5" t="s">
        <v>1402</v>
      </c>
      <c r="D156" s="5" t="s">
        <v>100</v>
      </c>
      <c r="E156" s="5" t="s">
        <v>1155</v>
      </c>
      <c r="F156" s="5" t="s">
        <v>1156</v>
      </c>
      <c r="G156" s="5" t="s">
        <v>1336</v>
      </c>
      <c r="H156" s="5" t="s">
        <v>1352</v>
      </c>
      <c r="I156" s="5" t="s">
        <v>1213</v>
      </c>
      <c r="J156" s="5" t="s">
        <v>1214</v>
      </c>
      <c r="K156" s="5" t="s">
        <v>1336</v>
      </c>
      <c r="L156" s="5" t="s">
        <v>1352</v>
      </c>
      <c r="M156" s="15"/>
      <c r="N156" s="15"/>
      <c r="O156" s="13">
        <v>0</v>
      </c>
      <c r="P156" s="18">
        <v>0</v>
      </c>
      <c r="Q156" s="4">
        <f t="shared" si="10"/>
        <v>0</v>
      </c>
      <c r="R156" s="4">
        <f t="shared" si="11"/>
        <v>0</v>
      </c>
      <c r="S156" s="16">
        <v>0</v>
      </c>
      <c r="T156" s="2">
        <f t="shared" si="9"/>
        <v>0</v>
      </c>
    </row>
    <row r="157" spans="1:20" x14ac:dyDescent="0.25">
      <c r="A157" s="22" t="s">
        <v>1615</v>
      </c>
      <c r="B157" s="5" t="s">
        <v>1616</v>
      </c>
      <c r="C157" s="5" t="s">
        <v>1402</v>
      </c>
      <c r="D157" s="5" t="s">
        <v>100</v>
      </c>
      <c r="E157" s="5" t="s">
        <v>1155</v>
      </c>
      <c r="F157" s="5" t="s">
        <v>1156</v>
      </c>
      <c r="G157" s="5" t="s">
        <v>1336</v>
      </c>
      <c r="H157" s="5" t="s">
        <v>1352</v>
      </c>
      <c r="I157" s="5" t="s">
        <v>1137</v>
      </c>
      <c r="J157" s="5" t="s">
        <v>1138</v>
      </c>
      <c r="K157" s="5" t="s">
        <v>1346</v>
      </c>
      <c r="L157" s="5" t="s">
        <v>1395</v>
      </c>
      <c r="M157" s="15"/>
      <c r="N157" s="15"/>
      <c r="O157" s="13">
        <v>0.1</v>
      </c>
      <c r="P157" s="18">
        <v>5324.6720000000005</v>
      </c>
      <c r="Q157" s="4">
        <f t="shared" si="10"/>
        <v>2902.0969441916163</v>
      </c>
      <c r="R157" s="4">
        <f t="shared" si="11"/>
        <v>1276.9226554443112</v>
      </c>
      <c r="S157" s="16">
        <v>0</v>
      </c>
      <c r="T157" s="2">
        <f t="shared" si="9"/>
        <v>1625.1742887473051</v>
      </c>
    </row>
    <row r="158" spans="1:20" x14ac:dyDescent="0.25">
      <c r="A158" s="22" t="s">
        <v>1617</v>
      </c>
      <c r="B158" s="5" t="s">
        <v>1618</v>
      </c>
      <c r="C158" s="5" t="s">
        <v>1398</v>
      </c>
      <c r="D158" s="5" t="s">
        <v>100</v>
      </c>
      <c r="E158" s="5" t="s">
        <v>1155</v>
      </c>
      <c r="F158" s="5" t="s">
        <v>1156</v>
      </c>
      <c r="G158" s="5" t="s">
        <v>1336</v>
      </c>
      <c r="H158" s="5" t="s">
        <v>1352</v>
      </c>
      <c r="I158" s="5" t="s">
        <v>1181</v>
      </c>
      <c r="J158" s="5" t="s">
        <v>1182</v>
      </c>
      <c r="K158" s="5" t="s">
        <v>1346</v>
      </c>
      <c r="L158" s="5" t="s">
        <v>1395</v>
      </c>
      <c r="M158" s="15"/>
      <c r="N158" s="15"/>
      <c r="O158" s="13">
        <v>0.05</v>
      </c>
      <c r="P158" s="18">
        <v>2662.3360000000002</v>
      </c>
      <c r="Q158" s="4">
        <f t="shared" si="10"/>
        <v>1451.0484720958082</v>
      </c>
      <c r="R158" s="4">
        <f t="shared" si="11"/>
        <v>638.4613277221556</v>
      </c>
      <c r="S158" s="16">
        <v>0</v>
      </c>
      <c r="T158" s="2">
        <f t="shared" si="9"/>
        <v>812.58714437365256</v>
      </c>
    </row>
    <row r="159" spans="1:20" x14ac:dyDescent="0.25">
      <c r="A159" s="22" t="s">
        <v>1619</v>
      </c>
      <c r="B159" s="5" t="s">
        <v>1620</v>
      </c>
      <c r="C159" s="5" t="s">
        <v>1402</v>
      </c>
      <c r="D159" s="5" t="s">
        <v>100</v>
      </c>
      <c r="E159" s="5" t="s">
        <v>1155</v>
      </c>
      <c r="F159" s="5" t="s">
        <v>1156</v>
      </c>
      <c r="G159" s="5" t="s">
        <v>1336</v>
      </c>
      <c r="H159" s="5" t="s">
        <v>1352</v>
      </c>
      <c r="I159" s="5" t="s">
        <v>1141</v>
      </c>
      <c r="J159" s="5" t="s">
        <v>1142</v>
      </c>
      <c r="K159" s="5" t="s">
        <v>1336</v>
      </c>
      <c r="L159" s="5" t="s">
        <v>1352</v>
      </c>
      <c r="M159" s="15"/>
      <c r="N159" s="15"/>
      <c r="O159" s="13">
        <v>0.1</v>
      </c>
      <c r="P159" s="18">
        <v>5324.6720000000005</v>
      </c>
      <c r="Q159" s="4">
        <f t="shared" si="10"/>
        <v>2902.0969441916163</v>
      </c>
      <c r="R159" s="4">
        <f t="shared" si="11"/>
        <v>1276.9226554443112</v>
      </c>
      <c r="S159" s="16">
        <v>0</v>
      </c>
      <c r="T159" s="2">
        <f t="shared" si="9"/>
        <v>1625.1742887473051</v>
      </c>
    </row>
    <row r="160" spans="1:20" x14ac:dyDescent="0.25">
      <c r="A160" s="22" t="s">
        <v>1450</v>
      </c>
      <c r="B160" s="5" t="s">
        <v>1451</v>
      </c>
      <c r="C160" s="5" t="s">
        <v>1393</v>
      </c>
      <c r="D160" s="5" t="s">
        <v>101</v>
      </c>
      <c r="E160" s="5" t="s">
        <v>1161</v>
      </c>
      <c r="F160" s="5" t="s">
        <v>1162</v>
      </c>
      <c r="G160" s="5" t="s">
        <v>1348</v>
      </c>
      <c r="H160" s="5" t="s">
        <v>1349</v>
      </c>
      <c r="I160" s="5" t="s">
        <v>1161</v>
      </c>
      <c r="J160" s="5" t="s">
        <v>1162</v>
      </c>
      <c r="K160" s="5" t="s">
        <v>1348</v>
      </c>
      <c r="L160" s="5" t="s">
        <v>1407</v>
      </c>
      <c r="M160" s="15"/>
      <c r="N160" s="15"/>
      <c r="O160" s="13">
        <v>1</v>
      </c>
      <c r="P160" s="18">
        <v>3064.93</v>
      </c>
      <c r="Q160" s="4">
        <f t="shared" si="10"/>
        <v>1670.4735967137901</v>
      </c>
      <c r="R160" s="4">
        <f t="shared" si="11"/>
        <v>735.00838255406768</v>
      </c>
      <c r="S160" s="16">
        <v>0</v>
      </c>
      <c r="T160" s="2">
        <f t="shared" si="9"/>
        <v>935.46521415972245</v>
      </c>
    </row>
    <row r="161" spans="1:20" x14ac:dyDescent="0.25">
      <c r="A161" s="22" t="s">
        <v>1436</v>
      </c>
      <c r="B161" s="5" t="s">
        <v>1437</v>
      </c>
      <c r="C161" s="5" t="s">
        <v>1393</v>
      </c>
      <c r="D161" s="5" t="s">
        <v>102</v>
      </c>
      <c r="E161" s="5" t="s">
        <v>1161</v>
      </c>
      <c r="F161" s="5" t="s">
        <v>1162</v>
      </c>
      <c r="G161" s="5" t="s">
        <v>1348</v>
      </c>
      <c r="H161" s="5" t="s">
        <v>1349</v>
      </c>
      <c r="I161" s="5" t="s">
        <v>1161</v>
      </c>
      <c r="J161" s="5" t="s">
        <v>1162</v>
      </c>
      <c r="K161" s="5" t="s">
        <v>1348</v>
      </c>
      <c r="L161" s="5" t="s">
        <v>1407</v>
      </c>
      <c r="M161" s="15"/>
      <c r="N161" s="15"/>
      <c r="O161" s="13">
        <v>1</v>
      </c>
      <c r="P161" s="18">
        <v>3056.69</v>
      </c>
      <c r="Q161" s="4">
        <f t="shared" si="10"/>
        <v>1665.9825634970703</v>
      </c>
      <c r="R161" s="4">
        <f t="shared" si="11"/>
        <v>733.03232793871086</v>
      </c>
      <c r="S161" s="16">
        <v>0</v>
      </c>
      <c r="T161" s="2">
        <f t="shared" si="9"/>
        <v>932.9502355583594</v>
      </c>
    </row>
    <row r="162" spans="1:20" x14ac:dyDescent="0.25">
      <c r="A162" s="22" t="s">
        <v>1511</v>
      </c>
      <c r="B162" s="5" t="s">
        <v>1512</v>
      </c>
      <c r="C162" s="5" t="s">
        <v>1398</v>
      </c>
      <c r="D162" s="5" t="s">
        <v>103</v>
      </c>
      <c r="E162" s="5" t="s">
        <v>1183</v>
      </c>
      <c r="F162" s="5" t="s">
        <v>1184</v>
      </c>
      <c r="G162" s="5" t="s">
        <v>1361</v>
      </c>
      <c r="H162" s="5" t="s">
        <v>1362</v>
      </c>
      <c r="I162" s="5" t="s">
        <v>1183</v>
      </c>
      <c r="J162" s="5" t="s">
        <v>1184</v>
      </c>
      <c r="K162" s="5" t="s">
        <v>1361</v>
      </c>
      <c r="L162" s="5" t="s">
        <v>1486</v>
      </c>
      <c r="M162" s="15"/>
      <c r="N162" s="15"/>
      <c r="O162" s="13">
        <v>0.1</v>
      </c>
      <c r="P162" s="18">
        <v>8007.6720000000023</v>
      </c>
      <c r="Q162" s="4">
        <f t="shared" si="10"/>
        <v>4364.407881140618</v>
      </c>
      <c r="R162" s="4">
        <f t="shared" si="11"/>
        <v>1920.3394677018719</v>
      </c>
      <c r="S162" s="16">
        <v>0</v>
      </c>
      <c r="T162" s="2">
        <f t="shared" si="9"/>
        <v>2444.0684134387461</v>
      </c>
    </row>
    <row r="163" spans="1:20" x14ac:dyDescent="0.25">
      <c r="A163" s="22" t="s">
        <v>1621</v>
      </c>
      <c r="B163" s="5" t="s">
        <v>1622</v>
      </c>
      <c r="C163" s="5" t="s">
        <v>1393</v>
      </c>
      <c r="D163" s="5" t="s">
        <v>103</v>
      </c>
      <c r="E163" s="5" t="s">
        <v>1183</v>
      </c>
      <c r="F163" s="5" t="s">
        <v>1184</v>
      </c>
      <c r="G163" s="5" t="s">
        <v>1361</v>
      </c>
      <c r="H163" s="5" t="s">
        <v>1362</v>
      </c>
      <c r="I163" s="5" t="s">
        <v>1183</v>
      </c>
      <c r="J163" s="5" t="s">
        <v>1184</v>
      </c>
      <c r="K163" s="5" t="s">
        <v>1361</v>
      </c>
      <c r="L163" s="5" t="s">
        <v>1486</v>
      </c>
      <c r="M163" s="15"/>
      <c r="N163" s="15"/>
      <c r="O163" s="13">
        <v>0.8</v>
      </c>
      <c r="P163" s="18">
        <v>64061.376000000018</v>
      </c>
      <c r="Q163" s="4">
        <f t="shared" si="10"/>
        <v>34915.263049124944</v>
      </c>
      <c r="R163" s="4">
        <f t="shared" si="11"/>
        <v>15362.715741614975</v>
      </c>
      <c r="S163" s="16">
        <v>0</v>
      </c>
      <c r="T163" s="2">
        <f t="shared" si="9"/>
        <v>19552.547307509969</v>
      </c>
    </row>
    <row r="164" spans="1:20" x14ac:dyDescent="0.25">
      <c r="A164" s="22" t="s">
        <v>1623</v>
      </c>
      <c r="B164" s="5" t="s">
        <v>1624</v>
      </c>
      <c r="C164" s="5" t="s">
        <v>1398</v>
      </c>
      <c r="D164" s="5" t="s">
        <v>103</v>
      </c>
      <c r="E164" s="5" t="s">
        <v>1183</v>
      </c>
      <c r="F164" s="5" t="s">
        <v>1184</v>
      </c>
      <c r="G164" s="5" t="s">
        <v>1361</v>
      </c>
      <c r="H164" s="5" t="s">
        <v>1362</v>
      </c>
      <c r="I164" s="5" t="s">
        <v>1183</v>
      </c>
      <c r="J164" s="5" t="s">
        <v>1184</v>
      </c>
      <c r="K164" s="5" t="s">
        <v>1361</v>
      </c>
      <c r="L164" s="5" t="s">
        <v>1486</v>
      </c>
      <c r="M164" s="15"/>
      <c r="N164" s="15"/>
      <c r="O164" s="13">
        <v>0.1</v>
      </c>
      <c r="P164" s="18">
        <v>8007.6720000000023</v>
      </c>
      <c r="Q164" s="4">
        <f t="shared" si="10"/>
        <v>4364.407881140618</v>
      </c>
      <c r="R164" s="4">
        <f t="shared" si="11"/>
        <v>1920.3394677018719</v>
      </c>
      <c r="S164" s="16">
        <v>0</v>
      </c>
      <c r="T164" s="2">
        <f t="shared" si="9"/>
        <v>2444.0684134387461</v>
      </c>
    </row>
    <row r="165" spans="1:20" x14ac:dyDescent="0.25">
      <c r="A165" s="22" t="s">
        <v>1625</v>
      </c>
      <c r="B165" s="5" t="s">
        <v>1626</v>
      </c>
      <c r="C165" s="5" t="s">
        <v>1393</v>
      </c>
      <c r="D165" s="5" t="s">
        <v>104</v>
      </c>
      <c r="E165" s="5" t="s">
        <v>1215</v>
      </c>
      <c r="F165" s="5" t="s">
        <v>1337</v>
      </c>
      <c r="G165" s="5" t="s">
        <v>1350</v>
      </c>
      <c r="H165" s="5" t="s">
        <v>1351</v>
      </c>
      <c r="I165" s="5" t="s">
        <v>1215</v>
      </c>
      <c r="J165" s="5" t="s">
        <v>1216</v>
      </c>
      <c r="K165" s="5" t="s">
        <v>1350</v>
      </c>
      <c r="L165" s="5" t="s">
        <v>1351</v>
      </c>
      <c r="M165" s="15"/>
      <c r="N165" s="15"/>
      <c r="O165" s="13">
        <v>1</v>
      </c>
      <c r="P165" s="18">
        <v>2345.5899999999997</v>
      </c>
      <c r="Q165" s="4">
        <f t="shared" si="10"/>
        <v>1278.41293723377</v>
      </c>
      <c r="R165" s="4">
        <f t="shared" si="11"/>
        <v>562.50169238285878</v>
      </c>
      <c r="S165" s="16">
        <v>0</v>
      </c>
      <c r="T165" s="2">
        <f t="shared" si="9"/>
        <v>715.9112448509112</v>
      </c>
    </row>
    <row r="166" spans="1:20" x14ac:dyDescent="0.25">
      <c r="A166" s="22" t="s">
        <v>1627</v>
      </c>
      <c r="B166" s="5" t="s">
        <v>1628</v>
      </c>
      <c r="C166" s="5" t="s">
        <v>1402</v>
      </c>
      <c r="D166" s="5" t="s">
        <v>105</v>
      </c>
      <c r="E166" s="5" t="s">
        <v>1201</v>
      </c>
      <c r="F166" s="5" t="s">
        <v>1202</v>
      </c>
      <c r="G166" s="5" t="s">
        <v>1348</v>
      </c>
      <c r="H166" s="5" t="s">
        <v>1349</v>
      </c>
      <c r="I166" s="5" t="s">
        <v>1201</v>
      </c>
      <c r="J166" s="5" t="s">
        <v>1202</v>
      </c>
      <c r="K166" s="5" t="s">
        <v>1348</v>
      </c>
      <c r="L166" s="5" t="s">
        <v>1407</v>
      </c>
      <c r="M166" s="15"/>
      <c r="N166" s="15"/>
      <c r="O166" s="13">
        <v>0.5</v>
      </c>
      <c r="P166" s="18">
        <v>1699.13</v>
      </c>
      <c r="Q166" s="4">
        <f t="shared" si="10"/>
        <v>926.07394047639013</v>
      </c>
      <c r="R166" s="4">
        <f t="shared" si="11"/>
        <v>407.47253380961166</v>
      </c>
      <c r="S166" s="16">
        <v>0</v>
      </c>
      <c r="T166" s="2">
        <f t="shared" si="9"/>
        <v>518.60140666677853</v>
      </c>
    </row>
    <row r="167" spans="1:20" x14ac:dyDescent="0.25">
      <c r="A167" s="22" t="s">
        <v>1629</v>
      </c>
      <c r="B167" s="5" t="s">
        <v>1630</v>
      </c>
      <c r="C167" s="5" t="s">
        <v>1393</v>
      </c>
      <c r="D167" s="5" t="s">
        <v>105</v>
      </c>
      <c r="E167" s="5" t="s">
        <v>1201</v>
      </c>
      <c r="F167" s="5" t="s">
        <v>1202</v>
      </c>
      <c r="G167" s="5" t="s">
        <v>1348</v>
      </c>
      <c r="H167" s="5" t="s">
        <v>1349</v>
      </c>
      <c r="I167" s="5" t="s">
        <v>1201</v>
      </c>
      <c r="J167" s="5" t="s">
        <v>1202</v>
      </c>
      <c r="K167" s="5" t="s">
        <v>1348</v>
      </c>
      <c r="L167" s="5" t="s">
        <v>1407</v>
      </c>
      <c r="M167" s="15"/>
      <c r="N167" s="15"/>
      <c r="O167" s="13">
        <v>0.5</v>
      </c>
      <c r="P167" s="18">
        <v>1699.13</v>
      </c>
      <c r="Q167" s="4">
        <f t="shared" si="10"/>
        <v>926.07394047639013</v>
      </c>
      <c r="R167" s="4">
        <f t="shared" si="11"/>
        <v>407.47253380961166</v>
      </c>
      <c r="S167" s="16">
        <v>0</v>
      </c>
      <c r="T167" s="2">
        <f t="shared" si="9"/>
        <v>518.60140666677853</v>
      </c>
    </row>
    <row r="168" spans="1:20" x14ac:dyDescent="0.25">
      <c r="A168" s="22" t="s">
        <v>1631</v>
      </c>
      <c r="B168" s="5" t="s">
        <v>1632</v>
      </c>
      <c r="C168" s="5" t="s">
        <v>1393</v>
      </c>
      <c r="D168" s="5" t="s">
        <v>106</v>
      </c>
      <c r="E168" s="5" t="s">
        <v>1163</v>
      </c>
      <c r="F168" s="5" t="s">
        <v>1164</v>
      </c>
      <c r="G168" s="5" t="s">
        <v>1348</v>
      </c>
      <c r="H168" s="5" t="s">
        <v>1349</v>
      </c>
      <c r="I168" s="5" t="s">
        <v>1163</v>
      </c>
      <c r="J168" s="14" t="s">
        <v>1164</v>
      </c>
      <c r="K168" s="5" t="s">
        <v>1348</v>
      </c>
      <c r="L168" s="5" t="s">
        <v>1407</v>
      </c>
      <c r="M168" s="15"/>
      <c r="N168" s="15"/>
      <c r="O168" s="13">
        <v>0.34</v>
      </c>
      <c r="P168" s="18">
        <v>1019.0480000000001</v>
      </c>
      <c r="Q168" s="4">
        <f t="shared" si="10"/>
        <v>555.4100021155441</v>
      </c>
      <c r="R168" s="4">
        <f t="shared" si="11"/>
        <v>244.38040093083941</v>
      </c>
      <c r="S168" s="16">
        <v>0</v>
      </c>
      <c r="T168" s="2">
        <f t="shared" si="9"/>
        <v>311.02960118470469</v>
      </c>
    </row>
    <row r="169" spans="1:20" x14ac:dyDescent="0.25">
      <c r="A169" s="22" t="s">
        <v>1633</v>
      </c>
      <c r="B169" s="5" t="s">
        <v>1634</v>
      </c>
      <c r="C169" s="5" t="s">
        <v>1402</v>
      </c>
      <c r="D169" s="5" t="s">
        <v>106</v>
      </c>
      <c r="E169" s="5" t="s">
        <v>1163</v>
      </c>
      <c r="F169" s="5" t="s">
        <v>1164</v>
      </c>
      <c r="G169" s="5" t="s">
        <v>1348</v>
      </c>
      <c r="H169" s="5" t="s">
        <v>1349</v>
      </c>
      <c r="I169" s="5" t="s">
        <v>1163</v>
      </c>
      <c r="J169" s="14" t="s">
        <v>1164</v>
      </c>
      <c r="K169" s="5" t="s">
        <v>1348</v>
      </c>
      <c r="L169" s="5" t="s">
        <v>1407</v>
      </c>
      <c r="M169" s="15"/>
      <c r="N169" s="15"/>
      <c r="O169" s="13">
        <v>0.33</v>
      </c>
      <c r="P169" s="18">
        <v>989.07600000000014</v>
      </c>
      <c r="Q169" s="4">
        <f t="shared" si="10"/>
        <v>539.07441381802812</v>
      </c>
      <c r="R169" s="4">
        <f t="shared" si="11"/>
        <v>237.19274207993237</v>
      </c>
      <c r="S169" s="16">
        <v>0</v>
      </c>
      <c r="T169" s="2">
        <f t="shared" si="9"/>
        <v>301.88167173809575</v>
      </c>
    </row>
    <row r="170" spans="1:20" x14ac:dyDescent="0.25">
      <c r="A170" s="22" t="s">
        <v>1559</v>
      </c>
      <c r="B170" s="5" t="s">
        <v>1560</v>
      </c>
      <c r="C170" s="5" t="s">
        <v>1402</v>
      </c>
      <c r="D170" s="5" t="s">
        <v>106</v>
      </c>
      <c r="E170" s="5" t="s">
        <v>1163</v>
      </c>
      <c r="F170" s="5" t="s">
        <v>1164</v>
      </c>
      <c r="G170" s="5" t="s">
        <v>1348</v>
      </c>
      <c r="H170" s="5" t="s">
        <v>1349</v>
      </c>
      <c r="I170" s="5" t="s">
        <v>1161</v>
      </c>
      <c r="J170" s="5" t="s">
        <v>1162</v>
      </c>
      <c r="K170" s="5" t="s">
        <v>1348</v>
      </c>
      <c r="L170" s="5" t="s">
        <v>1407</v>
      </c>
      <c r="M170" s="15"/>
      <c r="N170" s="15"/>
      <c r="O170" s="13">
        <v>0.33</v>
      </c>
      <c r="P170" s="18">
        <v>989.07600000000014</v>
      </c>
      <c r="Q170" s="4">
        <f t="shared" si="10"/>
        <v>539.07441381802812</v>
      </c>
      <c r="R170" s="4">
        <f t="shared" si="11"/>
        <v>237.19274207993237</v>
      </c>
      <c r="S170" s="16">
        <v>0</v>
      </c>
      <c r="T170" s="2">
        <f t="shared" si="9"/>
        <v>301.88167173809575</v>
      </c>
    </row>
    <row r="171" spans="1:20" x14ac:dyDescent="0.25">
      <c r="A171" s="22" t="s">
        <v>1631</v>
      </c>
      <c r="B171" s="5" t="s">
        <v>1632</v>
      </c>
      <c r="C171" s="5" t="s">
        <v>1393</v>
      </c>
      <c r="D171" s="5" t="s">
        <v>107</v>
      </c>
      <c r="E171" s="5" t="s">
        <v>1163</v>
      </c>
      <c r="F171" s="5" t="s">
        <v>1164</v>
      </c>
      <c r="G171" s="5" t="s">
        <v>1348</v>
      </c>
      <c r="H171" s="5" t="s">
        <v>1349</v>
      </c>
      <c r="I171" s="5" t="s">
        <v>1163</v>
      </c>
      <c r="J171" s="14" t="s">
        <v>1164</v>
      </c>
      <c r="K171" s="5" t="s">
        <v>1348</v>
      </c>
      <c r="L171" s="5" t="s">
        <v>1407</v>
      </c>
      <c r="M171" s="15"/>
      <c r="N171" s="15"/>
      <c r="O171" s="13">
        <v>0.34</v>
      </c>
      <c r="P171" s="18">
        <v>18499.260600000005</v>
      </c>
      <c r="Q171" s="4">
        <f t="shared" si="10"/>
        <v>10082.620611572765</v>
      </c>
      <c r="R171" s="4">
        <f t="shared" si="11"/>
        <v>4436.353069092017</v>
      </c>
      <c r="S171" s="16">
        <v>0</v>
      </c>
      <c r="T171" s="2">
        <f t="shared" si="9"/>
        <v>5646.2675424807485</v>
      </c>
    </row>
    <row r="172" spans="1:20" x14ac:dyDescent="0.25">
      <c r="A172" s="22" t="s">
        <v>1633</v>
      </c>
      <c r="B172" s="5" t="s">
        <v>1634</v>
      </c>
      <c r="C172" s="5" t="s">
        <v>1402</v>
      </c>
      <c r="D172" s="5" t="s">
        <v>107</v>
      </c>
      <c r="E172" s="5" t="s">
        <v>1163</v>
      </c>
      <c r="F172" s="5" t="s">
        <v>1164</v>
      </c>
      <c r="G172" s="5" t="s">
        <v>1348</v>
      </c>
      <c r="H172" s="5" t="s">
        <v>1349</v>
      </c>
      <c r="I172" s="5" t="s">
        <v>1163</v>
      </c>
      <c r="J172" s="14" t="s">
        <v>1164</v>
      </c>
      <c r="K172" s="5" t="s">
        <v>1348</v>
      </c>
      <c r="L172" s="5" t="s">
        <v>1407</v>
      </c>
      <c r="M172" s="15"/>
      <c r="N172" s="15"/>
      <c r="O172" s="13">
        <v>0.33</v>
      </c>
      <c r="P172" s="18">
        <v>17955.164700000005</v>
      </c>
      <c r="Q172" s="4">
        <f t="shared" si="10"/>
        <v>9786.0729465265067</v>
      </c>
      <c r="R172" s="4">
        <f t="shared" si="11"/>
        <v>4305.8720964716631</v>
      </c>
      <c r="S172" s="16">
        <v>0</v>
      </c>
      <c r="T172" s="2">
        <f t="shared" si="9"/>
        <v>5480.2008500548436</v>
      </c>
    </row>
    <row r="173" spans="1:20" x14ac:dyDescent="0.25">
      <c r="A173" s="22" t="s">
        <v>1559</v>
      </c>
      <c r="B173" s="5" t="s">
        <v>1560</v>
      </c>
      <c r="C173" s="5" t="s">
        <v>1402</v>
      </c>
      <c r="D173" s="5" t="s">
        <v>107</v>
      </c>
      <c r="E173" s="5" t="s">
        <v>1163</v>
      </c>
      <c r="F173" s="5" t="s">
        <v>1164</v>
      </c>
      <c r="G173" s="5" t="s">
        <v>1348</v>
      </c>
      <c r="H173" s="5" t="s">
        <v>1349</v>
      </c>
      <c r="I173" s="5" t="s">
        <v>1161</v>
      </c>
      <c r="J173" s="5" t="s">
        <v>1162</v>
      </c>
      <c r="K173" s="5" t="s">
        <v>1348</v>
      </c>
      <c r="L173" s="5" t="s">
        <v>1407</v>
      </c>
      <c r="M173" s="15"/>
      <c r="N173" s="15"/>
      <c r="O173" s="13">
        <v>0.33</v>
      </c>
      <c r="P173" s="18">
        <v>17955.164700000005</v>
      </c>
      <c r="Q173" s="4">
        <f t="shared" si="10"/>
        <v>9786.0729465265067</v>
      </c>
      <c r="R173" s="4">
        <f t="shared" si="11"/>
        <v>4305.8720964716631</v>
      </c>
      <c r="S173" s="16">
        <v>0</v>
      </c>
      <c r="T173" s="2">
        <f t="shared" si="9"/>
        <v>5480.2008500548436</v>
      </c>
    </row>
    <row r="174" spans="1:20" x14ac:dyDescent="0.25">
      <c r="A174" s="22" t="s">
        <v>1631</v>
      </c>
      <c r="B174" s="5" t="s">
        <v>1632</v>
      </c>
      <c r="C174" s="5" t="s">
        <v>1393</v>
      </c>
      <c r="D174" s="5" t="s">
        <v>108</v>
      </c>
      <c r="E174" s="5" t="s">
        <v>1163</v>
      </c>
      <c r="F174" s="5" t="s">
        <v>1164</v>
      </c>
      <c r="G174" s="5" t="s">
        <v>1348</v>
      </c>
      <c r="H174" s="5" t="s">
        <v>1349</v>
      </c>
      <c r="I174" s="5" t="s">
        <v>1163</v>
      </c>
      <c r="J174" s="14" t="s">
        <v>1164</v>
      </c>
      <c r="K174" s="5" t="s">
        <v>1348</v>
      </c>
      <c r="L174" s="5" t="s">
        <v>1407</v>
      </c>
      <c r="M174" s="15"/>
      <c r="N174" s="15"/>
      <c r="O174" s="13">
        <v>0.34</v>
      </c>
      <c r="P174" s="18">
        <v>23045.608</v>
      </c>
      <c r="Q174" s="4">
        <f t="shared" si="10"/>
        <v>12560.508619843225</v>
      </c>
      <c r="R174" s="4">
        <f t="shared" si="11"/>
        <v>5526.6237927310194</v>
      </c>
      <c r="S174" s="16">
        <v>0</v>
      </c>
      <c r="T174" s="2">
        <f t="shared" si="9"/>
        <v>7033.884827112206</v>
      </c>
    </row>
    <row r="175" spans="1:20" x14ac:dyDescent="0.25">
      <c r="A175" s="22" t="s">
        <v>1633</v>
      </c>
      <c r="B175" s="5" t="s">
        <v>1634</v>
      </c>
      <c r="C175" s="5" t="s">
        <v>1402</v>
      </c>
      <c r="D175" s="5" t="s">
        <v>108</v>
      </c>
      <c r="E175" s="5" t="s">
        <v>1163</v>
      </c>
      <c r="F175" s="5" t="s">
        <v>1164</v>
      </c>
      <c r="G175" s="5" t="s">
        <v>1348</v>
      </c>
      <c r="H175" s="5" t="s">
        <v>1349</v>
      </c>
      <c r="I175" s="5" t="s">
        <v>1163</v>
      </c>
      <c r="J175" s="14" t="s">
        <v>1164</v>
      </c>
      <c r="K175" s="5" t="s">
        <v>1348</v>
      </c>
      <c r="L175" s="5" t="s">
        <v>1407</v>
      </c>
      <c r="M175" s="15"/>
      <c r="N175" s="15"/>
      <c r="O175" s="13">
        <v>0.33</v>
      </c>
      <c r="P175" s="18">
        <v>22367.795999999998</v>
      </c>
      <c r="Q175" s="4">
        <f t="shared" si="10"/>
        <v>12191.081895730189</v>
      </c>
      <c r="R175" s="4">
        <f t="shared" si="11"/>
        <v>5364.0760341212836</v>
      </c>
      <c r="S175" s="16">
        <v>0</v>
      </c>
      <c r="T175" s="2">
        <f t="shared" si="9"/>
        <v>6827.0058616089054</v>
      </c>
    </row>
    <row r="176" spans="1:20" x14ac:dyDescent="0.25">
      <c r="A176" s="22" t="s">
        <v>1559</v>
      </c>
      <c r="B176" s="5" t="s">
        <v>1560</v>
      </c>
      <c r="C176" s="5" t="s">
        <v>1402</v>
      </c>
      <c r="D176" s="5" t="s">
        <v>108</v>
      </c>
      <c r="E176" s="5" t="s">
        <v>1163</v>
      </c>
      <c r="F176" s="5" t="s">
        <v>1164</v>
      </c>
      <c r="G176" s="5" t="s">
        <v>1348</v>
      </c>
      <c r="H176" s="5" t="s">
        <v>1349</v>
      </c>
      <c r="I176" s="5" t="s">
        <v>1161</v>
      </c>
      <c r="J176" s="5" t="s">
        <v>1162</v>
      </c>
      <c r="K176" s="5" t="s">
        <v>1348</v>
      </c>
      <c r="L176" s="5" t="s">
        <v>1407</v>
      </c>
      <c r="M176" s="15"/>
      <c r="N176" s="15"/>
      <c r="O176" s="13">
        <v>0.33</v>
      </c>
      <c r="P176" s="18">
        <v>22367.795999999998</v>
      </c>
      <c r="Q176" s="4">
        <f t="shared" si="10"/>
        <v>12191.081895730189</v>
      </c>
      <c r="R176" s="4">
        <f t="shared" si="11"/>
        <v>5364.0760341212836</v>
      </c>
      <c r="S176" s="16">
        <v>0</v>
      </c>
      <c r="T176" s="2">
        <f t="shared" si="9"/>
        <v>6827.0058616089054</v>
      </c>
    </row>
    <row r="177" spans="1:20" x14ac:dyDescent="0.25">
      <c r="A177" s="22" t="s">
        <v>1436</v>
      </c>
      <c r="B177" s="5" t="s">
        <v>1437</v>
      </c>
      <c r="C177" s="5" t="s">
        <v>1393</v>
      </c>
      <c r="D177" s="5" t="s">
        <v>109</v>
      </c>
      <c r="E177" s="5" t="s">
        <v>1161</v>
      </c>
      <c r="F177" s="5" t="s">
        <v>1162</v>
      </c>
      <c r="G177" s="5" t="s">
        <v>1348</v>
      </c>
      <c r="H177" s="5" t="s">
        <v>1349</v>
      </c>
      <c r="I177" s="5" t="s">
        <v>1161</v>
      </c>
      <c r="J177" s="5" t="s">
        <v>1162</v>
      </c>
      <c r="K177" s="5" t="s">
        <v>1348</v>
      </c>
      <c r="L177" s="5" t="s">
        <v>1407</v>
      </c>
      <c r="M177" s="15"/>
      <c r="N177" s="15"/>
      <c r="O177" s="13">
        <v>1</v>
      </c>
      <c r="P177" s="18">
        <v>-46.75</v>
      </c>
      <c r="Q177" s="4">
        <f t="shared" si="10"/>
        <v>-25.480073165250001</v>
      </c>
      <c r="R177" s="4">
        <f t="shared" si="11"/>
        <v>-11.21123219271</v>
      </c>
      <c r="S177" s="16">
        <v>0</v>
      </c>
      <c r="T177" s="2">
        <f t="shared" si="9"/>
        <v>-14.268840972540001</v>
      </c>
    </row>
    <row r="178" spans="1:20" x14ac:dyDescent="0.25">
      <c r="A178" s="22" t="s">
        <v>1436</v>
      </c>
      <c r="B178" s="5" t="s">
        <v>1437</v>
      </c>
      <c r="C178" s="5" t="s">
        <v>1393</v>
      </c>
      <c r="D178" s="5" t="s">
        <v>110</v>
      </c>
      <c r="E178" s="5" t="s">
        <v>1161</v>
      </c>
      <c r="F178" s="5" t="s">
        <v>1162</v>
      </c>
      <c r="G178" s="5" t="s">
        <v>1348</v>
      </c>
      <c r="H178" s="5" t="s">
        <v>1349</v>
      </c>
      <c r="I178" s="5" t="s">
        <v>1161</v>
      </c>
      <c r="J178" s="5" t="s">
        <v>1162</v>
      </c>
      <c r="K178" s="5" t="s">
        <v>1348</v>
      </c>
      <c r="L178" s="5" t="s">
        <v>1407</v>
      </c>
      <c r="M178" s="15"/>
      <c r="N178" s="15"/>
      <c r="O178" s="13">
        <v>1</v>
      </c>
      <c r="P178" s="18">
        <v>602.89</v>
      </c>
      <c r="Q178" s="4">
        <f t="shared" si="10"/>
        <v>328.59211359567001</v>
      </c>
      <c r="R178" s="4">
        <f t="shared" si="11"/>
        <v>144.58052998209482</v>
      </c>
      <c r="S178" s="16">
        <v>0</v>
      </c>
      <c r="T178" s="2">
        <f t="shared" ref="T178:T241" si="12">Q178-R178</f>
        <v>184.0115836135752</v>
      </c>
    </row>
    <row r="179" spans="1:20" x14ac:dyDescent="0.25">
      <c r="A179" s="22" t="s">
        <v>1635</v>
      </c>
      <c r="B179" s="5" t="s">
        <v>1636</v>
      </c>
      <c r="C179" s="5" t="s">
        <v>1393</v>
      </c>
      <c r="D179" s="5" t="s">
        <v>111</v>
      </c>
      <c r="E179" s="5" t="s">
        <v>1177</v>
      </c>
      <c r="F179" s="5" t="s">
        <v>1178</v>
      </c>
      <c r="G179" s="5" t="s">
        <v>1336</v>
      </c>
      <c r="H179" s="5" t="s">
        <v>1352</v>
      </c>
      <c r="I179" s="5" t="s">
        <v>1177</v>
      </c>
      <c r="J179" s="5" t="s">
        <v>1178</v>
      </c>
      <c r="K179" s="5" t="s">
        <v>1336</v>
      </c>
      <c r="L179" s="5" t="s">
        <v>1352</v>
      </c>
      <c r="M179" s="15"/>
      <c r="N179" s="15"/>
      <c r="O179" s="13">
        <v>1</v>
      </c>
      <c r="P179" s="18">
        <v>1672.0900000000001</v>
      </c>
      <c r="Q179" s="4">
        <f t="shared" si="10"/>
        <v>911.33637516327019</v>
      </c>
      <c r="R179" s="4">
        <f t="shared" si="11"/>
        <v>400.98800507183887</v>
      </c>
      <c r="S179" s="16">
        <v>0</v>
      </c>
      <c r="T179" s="2">
        <f t="shared" si="12"/>
        <v>510.34837009143132</v>
      </c>
    </row>
    <row r="180" spans="1:20" x14ac:dyDescent="0.25">
      <c r="A180" s="22" t="s">
        <v>1637</v>
      </c>
      <c r="B180" s="5" t="s">
        <v>1638</v>
      </c>
      <c r="C180" s="5" t="s">
        <v>1393</v>
      </c>
      <c r="D180" s="5" t="s">
        <v>112</v>
      </c>
      <c r="E180" s="5" t="s">
        <v>1169</v>
      </c>
      <c r="F180" s="5" t="s">
        <v>1170</v>
      </c>
      <c r="G180" s="5" t="s">
        <v>1348</v>
      </c>
      <c r="H180" s="5" t="s">
        <v>1349</v>
      </c>
      <c r="I180" s="5" t="s">
        <v>1169</v>
      </c>
      <c r="J180" s="5" t="s">
        <v>1170</v>
      </c>
      <c r="K180" s="5" t="s">
        <v>1348</v>
      </c>
      <c r="L180" s="5" t="s">
        <v>1407</v>
      </c>
      <c r="M180" s="15"/>
      <c r="N180" s="15"/>
      <c r="O180" s="13">
        <v>1</v>
      </c>
      <c r="P180" s="18">
        <v>108695.67</v>
      </c>
      <c r="Q180" s="4">
        <f t="shared" si="10"/>
        <v>59242.216563548012</v>
      </c>
      <c r="R180" s="4">
        <f t="shared" si="11"/>
        <v>26066.575287961125</v>
      </c>
      <c r="S180" s="16">
        <v>0</v>
      </c>
      <c r="T180" s="2">
        <f t="shared" si="12"/>
        <v>33175.641275586888</v>
      </c>
    </row>
    <row r="181" spans="1:20" x14ac:dyDescent="0.25">
      <c r="A181" s="22" t="s">
        <v>1639</v>
      </c>
      <c r="B181" s="5" t="s">
        <v>1640</v>
      </c>
      <c r="C181" s="5" t="s">
        <v>1398</v>
      </c>
      <c r="D181" s="5" t="s">
        <v>113</v>
      </c>
      <c r="E181" s="5" t="s">
        <v>1173</v>
      </c>
      <c r="F181" s="5" t="s">
        <v>1174</v>
      </c>
      <c r="G181" s="5" t="s">
        <v>1336</v>
      </c>
      <c r="H181" s="5" t="s">
        <v>1352</v>
      </c>
      <c r="I181" s="5" t="s">
        <v>1173</v>
      </c>
      <c r="J181" s="5" t="s">
        <v>1174</v>
      </c>
      <c r="K181" s="5" t="s">
        <v>1336</v>
      </c>
      <c r="L181" s="5" t="s">
        <v>1352</v>
      </c>
      <c r="M181" s="15"/>
      <c r="N181" s="15"/>
      <c r="O181" s="13">
        <v>0.15</v>
      </c>
      <c r="P181" s="18">
        <v>5728.9574999999995</v>
      </c>
      <c r="Q181" s="4">
        <f t="shared" si="10"/>
        <v>3122.4439841841227</v>
      </c>
      <c r="R181" s="4">
        <f t="shared" si="11"/>
        <v>1373.875353041014</v>
      </c>
      <c r="S181" s="16">
        <v>0</v>
      </c>
      <c r="T181" s="2">
        <f t="shared" si="12"/>
        <v>1748.5686311431086</v>
      </c>
    </row>
    <row r="182" spans="1:20" x14ac:dyDescent="0.25">
      <c r="A182" s="22" t="s">
        <v>1641</v>
      </c>
      <c r="B182" s="5" t="s">
        <v>1642</v>
      </c>
      <c r="C182" s="5" t="s">
        <v>1402</v>
      </c>
      <c r="D182" s="5" t="s">
        <v>113</v>
      </c>
      <c r="E182" s="5" t="s">
        <v>1173</v>
      </c>
      <c r="F182" s="5" t="s">
        <v>1174</v>
      </c>
      <c r="G182" s="5" t="s">
        <v>1336</v>
      </c>
      <c r="H182" s="5" t="s">
        <v>1352</v>
      </c>
      <c r="I182" s="5" t="s">
        <v>1177</v>
      </c>
      <c r="J182" s="5" t="s">
        <v>1178</v>
      </c>
      <c r="K182" s="5" t="s">
        <v>1336</v>
      </c>
      <c r="L182" s="5" t="s">
        <v>1352</v>
      </c>
      <c r="M182" s="15"/>
      <c r="N182" s="15"/>
      <c r="O182" s="13">
        <v>0.25</v>
      </c>
      <c r="P182" s="18">
        <v>9548.2624999999989</v>
      </c>
      <c r="Q182" s="4">
        <f t="shared" si="10"/>
        <v>5204.073306973537</v>
      </c>
      <c r="R182" s="4">
        <f t="shared" si="11"/>
        <v>2289.7922550683561</v>
      </c>
      <c r="S182" s="16">
        <v>0</v>
      </c>
      <c r="T182" s="2">
        <f t="shared" si="12"/>
        <v>2914.2810519051809</v>
      </c>
    </row>
    <row r="183" spans="1:20" x14ac:dyDescent="0.25">
      <c r="A183" s="22" t="s">
        <v>1482</v>
      </c>
      <c r="B183" s="5" t="s">
        <v>1483</v>
      </c>
      <c r="C183" s="5" t="s">
        <v>1393</v>
      </c>
      <c r="D183" s="5" t="s">
        <v>113</v>
      </c>
      <c r="E183" s="5" t="s">
        <v>1173</v>
      </c>
      <c r="F183" s="5" t="s">
        <v>1174</v>
      </c>
      <c r="G183" s="5" t="s">
        <v>1336</v>
      </c>
      <c r="H183" s="5" t="s">
        <v>1352</v>
      </c>
      <c r="I183" s="5" t="s">
        <v>1173</v>
      </c>
      <c r="J183" s="5" t="s">
        <v>1174</v>
      </c>
      <c r="K183" s="5" t="s">
        <v>1336</v>
      </c>
      <c r="L183" s="5" t="s">
        <v>1352</v>
      </c>
      <c r="M183" s="15"/>
      <c r="N183" s="15"/>
      <c r="O183" s="13">
        <v>0.6</v>
      </c>
      <c r="P183" s="18">
        <v>22915.829999999998</v>
      </c>
      <c r="Q183" s="4">
        <f t="shared" si="10"/>
        <v>12489.775936736491</v>
      </c>
      <c r="R183" s="4">
        <f t="shared" si="11"/>
        <v>5495.5014121640561</v>
      </c>
      <c r="S183" s="16">
        <v>0</v>
      </c>
      <c r="T183" s="2">
        <f t="shared" si="12"/>
        <v>6994.2745245724345</v>
      </c>
    </row>
    <row r="184" spans="1:20" x14ac:dyDescent="0.25">
      <c r="A184" s="22" t="s">
        <v>1565</v>
      </c>
      <c r="B184" s="5" t="s">
        <v>1566</v>
      </c>
      <c r="C184" s="5" t="s">
        <v>1393</v>
      </c>
      <c r="D184" s="5" t="s">
        <v>114</v>
      </c>
      <c r="E184" s="5" t="s">
        <v>1157</v>
      </c>
      <c r="F184" s="5" t="s">
        <v>1158</v>
      </c>
      <c r="G184" s="5" t="s">
        <v>1357</v>
      </c>
      <c r="H184" s="5" t="s">
        <v>1358</v>
      </c>
      <c r="I184" s="5" t="s">
        <v>1157</v>
      </c>
      <c r="J184" s="5" t="s">
        <v>1158</v>
      </c>
      <c r="K184" s="5" t="s">
        <v>1357</v>
      </c>
      <c r="L184" s="5" t="s">
        <v>1433</v>
      </c>
      <c r="M184" s="15"/>
      <c r="N184" s="15"/>
      <c r="O184" s="13">
        <v>1</v>
      </c>
      <c r="P184" s="18">
        <v>839.68</v>
      </c>
      <c r="Q184" s="4">
        <f t="shared" si="10"/>
        <v>457.64936546304</v>
      </c>
      <c r="R184" s="4">
        <f t="shared" si="11"/>
        <v>201.36572080373759</v>
      </c>
      <c r="S184" s="16">
        <v>0</v>
      </c>
      <c r="T184" s="2">
        <f t="shared" si="12"/>
        <v>256.28364465930241</v>
      </c>
    </row>
    <row r="185" spans="1:20" x14ac:dyDescent="0.25">
      <c r="A185" s="22" t="s">
        <v>1565</v>
      </c>
      <c r="B185" s="5" t="s">
        <v>1566</v>
      </c>
      <c r="C185" s="5" t="s">
        <v>1393</v>
      </c>
      <c r="D185" s="5" t="s">
        <v>115</v>
      </c>
      <c r="E185" s="5" t="s">
        <v>1157</v>
      </c>
      <c r="F185" s="5" t="s">
        <v>1158</v>
      </c>
      <c r="G185" s="5" t="s">
        <v>1357</v>
      </c>
      <c r="H185" s="5" t="s">
        <v>1358</v>
      </c>
      <c r="I185" s="5" t="s">
        <v>1157</v>
      </c>
      <c r="J185" s="5" t="s">
        <v>1158</v>
      </c>
      <c r="K185" s="5" t="s">
        <v>1357</v>
      </c>
      <c r="L185" s="5" t="s">
        <v>1433</v>
      </c>
      <c r="M185" s="15"/>
      <c r="N185" s="15"/>
      <c r="O185" s="13">
        <v>1</v>
      </c>
      <c r="P185" s="18">
        <v>53620.469999999994</v>
      </c>
      <c r="Q185" s="4">
        <f t="shared" si="10"/>
        <v>29224.673770162408</v>
      </c>
      <c r="R185" s="4">
        <f t="shared" si="11"/>
        <v>12858.85645887146</v>
      </c>
      <c r="S185" s="16">
        <v>0</v>
      </c>
      <c r="T185" s="2">
        <f t="shared" si="12"/>
        <v>16365.817311290948</v>
      </c>
    </row>
    <row r="186" spans="1:20" x14ac:dyDescent="0.25">
      <c r="A186" s="22" t="s">
        <v>1643</v>
      </c>
      <c r="B186" s="5" t="s">
        <v>1644</v>
      </c>
      <c r="C186" s="5" t="s">
        <v>1393</v>
      </c>
      <c r="D186" s="5" t="s">
        <v>116</v>
      </c>
      <c r="E186" s="5" t="s">
        <v>1167</v>
      </c>
      <c r="F186" s="5" t="s">
        <v>1168</v>
      </c>
      <c r="G186" s="5" t="s">
        <v>1336</v>
      </c>
      <c r="H186" s="5" t="s">
        <v>1352</v>
      </c>
      <c r="I186" s="5" t="s">
        <v>1167</v>
      </c>
      <c r="J186" s="5" t="s">
        <v>1168</v>
      </c>
      <c r="K186" s="5" t="s">
        <v>1336</v>
      </c>
      <c r="L186" s="5" t="s">
        <v>1352</v>
      </c>
      <c r="M186" s="15"/>
      <c r="N186" s="15"/>
      <c r="O186" s="13">
        <v>1</v>
      </c>
      <c r="P186" s="18">
        <v>347.78999999999996</v>
      </c>
      <c r="Q186" s="4">
        <f t="shared" si="10"/>
        <v>189.55539350037</v>
      </c>
      <c r="R186" s="4">
        <f t="shared" si="11"/>
        <v>83.404373140162804</v>
      </c>
      <c r="S186" s="16">
        <v>0</v>
      </c>
      <c r="T186" s="2">
        <f t="shared" si="12"/>
        <v>106.1510203602072</v>
      </c>
    </row>
    <row r="187" spans="1:20" x14ac:dyDescent="0.25">
      <c r="A187" s="22" t="s">
        <v>1645</v>
      </c>
      <c r="B187" s="5" t="s">
        <v>1646</v>
      </c>
      <c r="C187" s="5" t="s">
        <v>1393</v>
      </c>
      <c r="D187" s="5" t="s">
        <v>117</v>
      </c>
      <c r="E187" s="5" t="s">
        <v>1183</v>
      </c>
      <c r="F187" s="5" t="s">
        <v>1184</v>
      </c>
      <c r="G187" s="5" t="s">
        <v>1361</v>
      </c>
      <c r="H187" s="5" t="s">
        <v>1362</v>
      </c>
      <c r="I187" s="5" t="s">
        <v>1203</v>
      </c>
      <c r="J187" s="5" t="s">
        <v>1204</v>
      </c>
      <c r="K187" s="5" t="s">
        <v>1361</v>
      </c>
      <c r="L187" s="5" t="s">
        <v>1486</v>
      </c>
      <c r="M187" s="15"/>
      <c r="N187" s="15"/>
      <c r="O187" s="13">
        <v>1</v>
      </c>
      <c r="P187" s="18">
        <v>87911.829999999987</v>
      </c>
      <c r="Q187" s="4">
        <f t="shared" si="10"/>
        <v>47914.435518524486</v>
      </c>
      <c r="R187" s="4">
        <f t="shared" si="11"/>
        <v>21082.351628150773</v>
      </c>
      <c r="S187" s="16">
        <v>0</v>
      </c>
      <c r="T187" s="2">
        <f t="shared" si="12"/>
        <v>26832.083890373713</v>
      </c>
    </row>
    <row r="188" spans="1:20" x14ac:dyDescent="0.25">
      <c r="A188" s="22" t="s">
        <v>1621</v>
      </c>
      <c r="B188" s="5" t="s">
        <v>1622</v>
      </c>
      <c r="C188" s="5" t="s">
        <v>1398</v>
      </c>
      <c r="D188" s="5" t="s">
        <v>117</v>
      </c>
      <c r="E188" s="5" t="s">
        <v>1183</v>
      </c>
      <c r="F188" s="5" t="s">
        <v>1184</v>
      </c>
      <c r="G188" s="5" t="s">
        <v>1361</v>
      </c>
      <c r="H188" s="5" t="s">
        <v>1362</v>
      </c>
      <c r="I188" s="5" t="s">
        <v>1203</v>
      </c>
      <c r="J188" s="5" t="s">
        <v>1204</v>
      </c>
      <c r="K188" s="5" t="s">
        <v>1361</v>
      </c>
      <c r="L188" s="5" t="s">
        <v>1486</v>
      </c>
      <c r="M188" s="15"/>
      <c r="N188" s="15"/>
      <c r="O188" s="13">
        <v>0</v>
      </c>
      <c r="P188" s="18">
        <v>0</v>
      </c>
      <c r="Q188" s="4">
        <f t="shared" si="10"/>
        <v>0</v>
      </c>
      <c r="R188" s="4">
        <f t="shared" si="11"/>
        <v>0</v>
      </c>
      <c r="S188" s="16">
        <v>0</v>
      </c>
      <c r="T188" s="2">
        <f t="shared" si="12"/>
        <v>0</v>
      </c>
    </row>
    <row r="189" spans="1:20" x14ac:dyDescent="0.25">
      <c r="A189" s="22" t="s">
        <v>1647</v>
      </c>
      <c r="B189" s="5" t="s">
        <v>1648</v>
      </c>
      <c r="C189" s="5" t="s">
        <v>1398</v>
      </c>
      <c r="D189" s="5" t="s">
        <v>117</v>
      </c>
      <c r="E189" s="5" t="s">
        <v>1183</v>
      </c>
      <c r="F189" s="5" t="s">
        <v>1184</v>
      </c>
      <c r="G189" s="5" t="s">
        <v>1361</v>
      </c>
      <c r="H189" s="5" t="s">
        <v>1362</v>
      </c>
      <c r="I189" s="5" t="s">
        <v>1203</v>
      </c>
      <c r="J189" s="5" t="s">
        <v>1204</v>
      </c>
      <c r="K189" s="5" t="s">
        <v>1361</v>
      </c>
      <c r="L189" s="5" t="s">
        <v>1486</v>
      </c>
      <c r="M189" s="15"/>
      <c r="N189" s="15"/>
      <c r="O189" s="13">
        <v>0</v>
      </c>
      <c r="P189" s="18">
        <v>0</v>
      </c>
      <c r="Q189" s="4">
        <f t="shared" si="10"/>
        <v>0</v>
      </c>
      <c r="R189" s="4">
        <f t="shared" si="11"/>
        <v>0</v>
      </c>
      <c r="S189" s="16">
        <v>0</v>
      </c>
      <c r="T189" s="2">
        <f t="shared" si="12"/>
        <v>0</v>
      </c>
    </row>
    <row r="190" spans="1:20" x14ac:dyDescent="0.25">
      <c r="A190" s="22" t="s">
        <v>1649</v>
      </c>
      <c r="B190" s="5" t="s">
        <v>1650</v>
      </c>
      <c r="C190" s="5" t="s">
        <v>1398</v>
      </c>
      <c r="D190" s="5" t="s">
        <v>118</v>
      </c>
      <c r="E190" s="5" t="s">
        <v>1157</v>
      </c>
      <c r="F190" s="5" t="s">
        <v>1158</v>
      </c>
      <c r="G190" s="5" t="s">
        <v>1357</v>
      </c>
      <c r="H190" s="5" t="s">
        <v>1358</v>
      </c>
      <c r="I190" s="5" t="s">
        <v>1141</v>
      </c>
      <c r="J190" s="5" t="s">
        <v>1142</v>
      </c>
      <c r="K190" s="5" t="s">
        <v>1336</v>
      </c>
      <c r="L190" s="5" t="s">
        <v>1352</v>
      </c>
      <c r="M190" s="15"/>
      <c r="N190" s="15"/>
      <c r="O190" s="13">
        <v>0.1</v>
      </c>
      <c r="P190" s="18">
        <v>967.59999999999991</v>
      </c>
      <c r="Q190" s="4">
        <f t="shared" si="10"/>
        <v>527.36938598279994</v>
      </c>
      <c r="R190" s="4">
        <f t="shared" si="11"/>
        <v>232.04252983243197</v>
      </c>
      <c r="S190" s="16">
        <v>0</v>
      </c>
      <c r="T190" s="2">
        <f t="shared" si="12"/>
        <v>295.32685615036797</v>
      </c>
    </row>
    <row r="191" spans="1:20" x14ac:dyDescent="0.25">
      <c r="A191" s="22" t="s">
        <v>1651</v>
      </c>
      <c r="B191" s="5" t="s">
        <v>1652</v>
      </c>
      <c r="C191" s="5" t="s">
        <v>1393</v>
      </c>
      <c r="D191" s="5" t="s">
        <v>118</v>
      </c>
      <c r="E191" s="5" t="s">
        <v>1157</v>
      </c>
      <c r="F191" s="5" t="s">
        <v>1158</v>
      </c>
      <c r="G191" s="5" t="s">
        <v>1357</v>
      </c>
      <c r="H191" s="5" t="s">
        <v>1358</v>
      </c>
      <c r="I191" s="5" t="s">
        <v>1157</v>
      </c>
      <c r="J191" s="5" t="s">
        <v>1158</v>
      </c>
      <c r="K191" s="5" t="s">
        <v>1357</v>
      </c>
      <c r="L191" s="5" t="s">
        <v>1433</v>
      </c>
      <c r="M191" s="15"/>
      <c r="N191" s="15"/>
      <c r="O191" s="13">
        <v>0.45</v>
      </c>
      <c r="P191" s="18">
        <v>4354.1999999999989</v>
      </c>
      <c r="Q191" s="4">
        <f t="shared" si="10"/>
        <v>2373.1622369225997</v>
      </c>
      <c r="R191" s="4">
        <f t="shared" si="11"/>
        <v>1044.1913842459439</v>
      </c>
      <c r="S191" s="16">
        <v>0</v>
      </c>
      <c r="T191" s="2">
        <f t="shared" si="12"/>
        <v>1328.9708526766558</v>
      </c>
    </row>
    <row r="192" spans="1:20" x14ac:dyDescent="0.25">
      <c r="A192" s="22" t="s">
        <v>1651</v>
      </c>
      <c r="B192" s="5" t="s">
        <v>1652</v>
      </c>
      <c r="C192" s="5" t="s">
        <v>1393</v>
      </c>
      <c r="D192" s="5" t="s">
        <v>118</v>
      </c>
      <c r="E192" s="5" t="s">
        <v>1157</v>
      </c>
      <c r="F192" s="5" t="s">
        <v>1158</v>
      </c>
      <c r="G192" s="5" t="s">
        <v>1357</v>
      </c>
      <c r="H192" s="5" t="s">
        <v>1358</v>
      </c>
      <c r="I192" s="5" t="s">
        <v>1159</v>
      </c>
      <c r="J192" s="5" t="s">
        <v>1160</v>
      </c>
      <c r="K192" s="5" t="s">
        <v>1357</v>
      </c>
      <c r="L192" s="5" t="s">
        <v>1433</v>
      </c>
      <c r="M192" s="15"/>
      <c r="N192" s="15"/>
      <c r="O192" s="13">
        <v>0.45</v>
      </c>
      <c r="P192" s="18">
        <v>4354.1999999999989</v>
      </c>
      <c r="Q192" s="4">
        <f t="shared" si="10"/>
        <v>2373.1622369225997</v>
      </c>
      <c r="R192" s="4">
        <f t="shared" si="11"/>
        <v>1044.1913842459439</v>
      </c>
      <c r="S192" s="16">
        <v>0</v>
      </c>
      <c r="T192" s="2">
        <f t="shared" si="12"/>
        <v>1328.9708526766558</v>
      </c>
    </row>
    <row r="193" spans="1:20" x14ac:dyDescent="0.25">
      <c r="A193" s="22" t="s">
        <v>1653</v>
      </c>
      <c r="B193" s="5" t="s">
        <v>1654</v>
      </c>
      <c r="C193" s="5" t="s">
        <v>1393</v>
      </c>
      <c r="D193" s="5" t="s">
        <v>119</v>
      </c>
      <c r="E193" s="5" t="s">
        <v>1217</v>
      </c>
      <c r="F193" s="5" t="s">
        <v>1218</v>
      </c>
      <c r="G193" s="5" t="s">
        <v>1336</v>
      </c>
      <c r="H193" s="5" t="s">
        <v>1352</v>
      </c>
      <c r="I193" s="5" t="s">
        <v>1147</v>
      </c>
      <c r="J193" s="5" t="s">
        <v>1148</v>
      </c>
      <c r="K193" s="5" t="s">
        <v>1336</v>
      </c>
      <c r="L193" s="5" t="s">
        <v>1352</v>
      </c>
      <c r="M193" s="15"/>
      <c r="N193" s="15"/>
      <c r="O193" s="13">
        <v>0.5</v>
      </c>
      <c r="P193" s="18">
        <v>6143.26</v>
      </c>
      <c r="Q193" s="4">
        <f t="shared" si="10"/>
        <v>3348.2505726877803</v>
      </c>
      <c r="R193" s="4">
        <f t="shared" si="11"/>
        <v>1473.2302519826233</v>
      </c>
      <c r="S193" s="16">
        <v>0</v>
      </c>
      <c r="T193" s="2">
        <f t="shared" si="12"/>
        <v>1875.020320705157</v>
      </c>
    </row>
    <row r="194" spans="1:20" x14ac:dyDescent="0.25">
      <c r="A194" s="22" t="s">
        <v>1653</v>
      </c>
      <c r="B194" s="5" t="s">
        <v>1654</v>
      </c>
      <c r="C194" s="5" t="s">
        <v>1393</v>
      </c>
      <c r="D194" s="5" t="s">
        <v>119</v>
      </c>
      <c r="E194" s="5" t="s">
        <v>1217</v>
      </c>
      <c r="F194" s="5" t="s">
        <v>1218</v>
      </c>
      <c r="G194" s="5" t="s">
        <v>1336</v>
      </c>
      <c r="H194" s="5" t="s">
        <v>1352</v>
      </c>
      <c r="I194" s="5" t="s">
        <v>1217</v>
      </c>
      <c r="J194" s="5" t="s">
        <v>1218</v>
      </c>
      <c r="K194" s="5" t="s">
        <v>1336</v>
      </c>
      <c r="L194" s="5" t="s">
        <v>1352</v>
      </c>
      <c r="M194" s="15"/>
      <c r="N194" s="15"/>
      <c r="O194" s="13">
        <v>0.5</v>
      </c>
      <c r="P194" s="18">
        <v>6143.26</v>
      </c>
      <c r="Q194" s="4">
        <f t="shared" si="10"/>
        <v>3348.2505726877803</v>
      </c>
      <c r="R194" s="4">
        <f t="shared" si="11"/>
        <v>1473.2302519826233</v>
      </c>
      <c r="S194" s="16">
        <v>0</v>
      </c>
      <c r="T194" s="2">
        <f t="shared" si="12"/>
        <v>1875.020320705157</v>
      </c>
    </row>
    <row r="195" spans="1:20" x14ac:dyDescent="0.25">
      <c r="A195" s="22" t="s">
        <v>1487</v>
      </c>
      <c r="B195" s="5" t="s">
        <v>1488</v>
      </c>
      <c r="C195" s="5" t="s">
        <v>1398</v>
      </c>
      <c r="D195" s="5" t="s">
        <v>120</v>
      </c>
      <c r="E195" s="5" t="s">
        <v>1143</v>
      </c>
      <c r="F195" s="5" t="s">
        <v>1144</v>
      </c>
      <c r="G195" s="5" t="s">
        <v>1348</v>
      </c>
      <c r="H195" s="5" t="s">
        <v>1349</v>
      </c>
      <c r="I195" s="5" t="s">
        <v>1169</v>
      </c>
      <c r="J195" s="5" t="s">
        <v>1170</v>
      </c>
      <c r="K195" s="5" t="s">
        <v>1348</v>
      </c>
      <c r="L195" s="5" t="s">
        <v>1407</v>
      </c>
      <c r="M195" s="15"/>
      <c r="N195" s="15"/>
      <c r="O195" s="13">
        <v>0.5</v>
      </c>
      <c r="P195" s="18">
        <v>52409.77</v>
      </c>
      <c r="Q195" s="4">
        <f t="shared" si="10"/>
        <v>28564.808003720311</v>
      </c>
      <c r="R195" s="4">
        <f t="shared" si="11"/>
        <v>12568.515521636937</v>
      </c>
      <c r="S195" s="16">
        <v>0</v>
      </c>
      <c r="T195" s="2">
        <f t="shared" si="12"/>
        <v>15996.292482083374</v>
      </c>
    </row>
    <row r="196" spans="1:20" x14ac:dyDescent="0.25">
      <c r="A196" s="22" t="s">
        <v>1655</v>
      </c>
      <c r="B196" s="5" t="s">
        <v>1656</v>
      </c>
      <c r="C196" s="5" t="s">
        <v>1393</v>
      </c>
      <c r="D196" s="5" t="s">
        <v>120</v>
      </c>
      <c r="E196" s="5" t="s">
        <v>1143</v>
      </c>
      <c r="F196" s="5" t="s">
        <v>1144</v>
      </c>
      <c r="G196" s="5" t="s">
        <v>1348</v>
      </c>
      <c r="H196" s="5" t="s">
        <v>1349</v>
      </c>
      <c r="I196" s="5" t="s">
        <v>1143</v>
      </c>
      <c r="J196" s="5" t="s">
        <v>1144</v>
      </c>
      <c r="K196" s="5" t="s">
        <v>1348</v>
      </c>
      <c r="L196" s="5" t="s">
        <v>1407</v>
      </c>
      <c r="M196" s="15"/>
      <c r="N196" s="15"/>
      <c r="O196" s="13">
        <v>0.5</v>
      </c>
      <c r="P196" s="18">
        <v>52409.77</v>
      </c>
      <c r="Q196" s="4">
        <f t="shared" si="10"/>
        <v>28564.808003720311</v>
      </c>
      <c r="R196" s="4">
        <f t="shared" si="11"/>
        <v>12568.515521636937</v>
      </c>
      <c r="S196" s="16">
        <v>0</v>
      </c>
      <c r="T196" s="2">
        <f t="shared" si="12"/>
        <v>15996.292482083374</v>
      </c>
    </row>
    <row r="197" spans="1:20" x14ac:dyDescent="0.25">
      <c r="A197" s="22" t="s">
        <v>1487</v>
      </c>
      <c r="B197" s="5" t="s">
        <v>1488</v>
      </c>
      <c r="C197" s="5" t="s">
        <v>1398</v>
      </c>
      <c r="D197" s="5" t="s">
        <v>121</v>
      </c>
      <c r="E197" s="5" t="s">
        <v>1169</v>
      </c>
      <c r="F197" s="5" t="s">
        <v>1170</v>
      </c>
      <c r="G197" s="5" t="s">
        <v>1348</v>
      </c>
      <c r="H197" s="5" t="s">
        <v>1349</v>
      </c>
      <c r="I197" s="5" t="s">
        <v>1169</v>
      </c>
      <c r="J197" s="5" t="s">
        <v>1170</v>
      </c>
      <c r="K197" s="5" t="s">
        <v>1348</v>
      </c>
      <c r="L197" s="5" t="s">
        <v>1407</v>
      </c>
      <c r="M197" s="15"/>
      <c r="N197" s="15"/>
      <c r="O197" s="13">
        <v>0.5</v>
      </c>
      <c r="P197" s="18">
        <v>56877.844999999994</v>
      </c>
      <c r="Q197" s="4">
        <f t="shared" ref="Q197:Q260" si="13">P197*$Q$2</f>
        <v>31000.035338647034</v>
      </c>
      <c r="R197" s="4">
        <f t="shared" si="11"/>
        <v>13640.015549004695</v>
      </c>
      <c r="S197" s="16">
        <v>0</v>
      </c>
      <c r="T197" s="2">
        <f t="shared" si="12"/>
        <v>17360.019789642341</v>
      </c>
    </row>
    <row r="198" spans="1:20" x14ac:dyDescent="0.25">
      <c r="A198" s="22" t="s">
        <v>1655</v>
      </c>
      <c r="B198" s="5" t="s">
        <v>1656</v>
      </c>
      <c r="C198" s="5" t="s">
        <v>1393</v>
      </c>
      <c r="D198" s="5" t="s">
        <v>121</v>
      </c>
      <c r="E198" s="5" t="s">
        <v>1169</v>
      </c>
      <c r="F198" s="5" t="s">
        <v>1170</v>
      </c>
      <c r="G198" s="5" t="s">
        <v>1348</v>
      </c>
      <c r="H198" s="5" t="s">
        <v>1349</v>
      </c>
      <c r="I198" s="5" t="s">
        <v>1143</v>
      </c>
      <c r="J198" s="5" t="s">
        <v>1144</v>
      </c>
      <c r="K198" s="5" t="s">
        <v>1348</v>
      </c>
      <c r="L198" s="5" t="s">
        <v>1407</v>
      </c>
      <c r="M198" s="15"/>
      <c r="N198" s="15"/>
      <c r="O198" s="13">
        <v>0.5</v>
      </c>
      <c r="P198" s="18">
        <v>56877.844999999994</v>
      </c>
      <c r="Q198" s="4">
        <f t="shared" si="13"/>
        <v>31000.035338647034</v>
      </c>
      <c r="R198" s="4">
        <f t="shared" ref="R198:R261" si="14">0.44*Q198</f>
        <v>13640.015549004695</v>
      </c>
      <c r="S198" s="16">
        <v>0</v>
      </c>
      <c r="T198" s="2">
        <f t="shared" si="12"/>
        <v>17360.019789642341</v>
      </c>
    </row>
    <row r="199" spans="1:20" x14ac:dyDescent="0.25">
      <c r="A199" s="22" t="s">
        <v>1657</v>
      </c>
      <c r="B199" s="5" t="s">
        <v>1658</v>
      </c>
      <c r="C199" s="5" t="s">
        <v>1393</v>
      </c>
      <c r="D199" s="5" t="s">
        <v>122</v>
      </c>
      <c r="E199" s="5" t="s">
        <v>1219</v>
      </c>
      <c r="F199" s="5" t="s">
        <v>1220</v>
      </c>
      <c r="G199" s="5" t="s">
        <v>1353</v>
      </c>
      <c r="H199" s="5" t="s">
        <v>1354</v>
      </c>
      <c r="I199" s="5" t="s">
        <v>1219</v>
      </c>
      <c r="J199" s="5" t="s">
        <v>1220</v>
      </c>
      <c r="K199" s="5" t="s">
        <v>1353</v>
      </c>
      <c r="L199" s="5" t="s">
        <v>1399</v>
      </c>
      <c r="M199" s="15"/>
      <c r="N199" s="15"/>
      <c r="O199" s="13">
        <v>1</v>
      </c>
      <c r="P199" s="18">
        <v>38131.17</v>
      </c>
      <c r="Q199" s="4">
        <f t="shared" si="13"/>
        <v>20782.566876504512</v>
      </c>
      <c r="R199" s="4">
        <f t="shared" si="14"/>
        <v>9144.3294256619847</v>
      </c>
      <c r="S199" s="16">
        <v>0</v>
      </c>
      <c r="T199" s="2">
        <f t="shared" si="12"/>
        <v>11638.237450842527</v>
      </c>
    </row>
    <row r="200" spans="1:20" x14ac:dyDescent="0.25">
      <c r="A200" s="22" t="s">
        <v>1659</v>
      </c>
      <c r="B200" s="5" t="s">
        <v>1660</v>
      </c>
      <c r="C200" s="5" t="s">
        <v>1393</v>
      </c>
      <c r="D200" s="5" t="s">
        <v>123</v>
      </c>
      <c r="E200" s="5" t="s">
        <v>1221</v>
      </c>
      <c r="F200" s="5" t="s">
        <v>1222</v>
      </c>
      <c r="G200" s="5" t="s">
        <v>1363</v>
      </c>
      <c r="H200" s="5" t="s">
        <v>1349</v>
      </c>
      <c r="I200" s="5" t="s">
        <v>1221</v>
      </c>
      <c r="J200" s="5" t="s">
        <v>1222</v>
      </c>
      <c r="K200" s="5" t="s">
        <v>1363</v>
      </c>
      <c r="L200" s="5" t="s">
        <v>1407</v>
      </c>
      <c r="M200" s="15"/>
      <c r="N200" s="15"/>
      <c r="O200" s="13">
        <v>1</v>
      </c>
      <c r="P200" s="18">
        <v>9037.6899999999987</v>
      </c>
      <c r="Q200" s="4">
        <f t="shared" si="13"/>
        <v>4925.7968437400696</v>
      </c>
      <c r="R200" s="4">
        <f t="shared" si="14"/>
        <v>2167.3506112456307</v>
      </c>
      <c r="S200" s="16">
        <v>0</v>
      </c>
      <c r="T200" s="2">
        <f t="shared" si="12"/>
        <v>2758.4462324944388</v>
      </c>
    </row>
    <row r="201" spans="1:20" x14ac:dyDescent="0.25">
      <c r="A201" s="22" t="s">
        <v>1661</v>
      </c>
      <c r="B201" s="5" t="s">
        <v>1662</v>
      </c>
      <c r="C201" s="5" t="s">
        <v>1393</v>
      </c>
      <c r="D201" s="5" t="s">
        <v>124</v>
      </c>
      <c r="E201" s="5" t="s">
        <v>1143</v>
      </c>
      <c r="F201" s="5" t="s">
        <v>1144</v>
      </c>
      <c r="G201" s="5" t="s">
        <v>1348</v>
      </c>
      <c r="H201" s="5" t="s">
        <v>1349</v>
      </c>
      <c r="I201" s="5" t="s">
        <v>1143</v>
      </c>
      <c r="J201" s="5" t="s">
        <v>1144</v>
      </c>
      <c r="K201" s="5" t="s">
        <v>1348</v>
      </c>
      <c r="L201" s="5" t="s">
        <v>1407</v>
      </c>
      <c r="M201" s="15"/>
      <c r="N201" s="15"/>
      <c r="O201" s="13">
        <v>0.6</v>
      </c>
      <c r="P201" s="18">
        <v>861.04799999999977</v>
      </c>
      <c r="Q201" s="4">
        <f t="shared" si="13"/>
        <v>469.29553024154393</v>
      </c>
      <c r="R201" s="4">
        <f t="shared" si="14"/>
        <v>206.49003330627934</v>
      </c>
      <c r="S201" s="16">
        <v>0</v>
      </c>
      <c r="T201" s="2">
        <f t="shared" si="12"/>
        <v>262.80549693526461</v>
      </c>
    </row>
    <row r="202" spans="1:20" x14ac:dyDescent="0.25">
      <c r="A202" s="22" t="s">
        <v>1663</v>
      </c>
      <c r="B202" s="5" t="s">
        <v>1664</v>
      </c>
      <c r="C202" s="5" t="s">
        <v>1402</v>
      </c>
      <c r="D202" s="5" t="s">
        <v>124</v>
      </c>
      <c r="E202" s="5" t="s">
        <v>1143</v>
      </c>
      <c r="F202" s="5" t="s">
        <v>1144</v>
      </c>
      <c r="G202" s="5" t="s">
        <v>1348</v>
      </c>
      <c r="H202" s="5" t="s">
        <v>1349</v>
      </c>
      <c r="I202" s="5" t="s">
        <v>1143</v>
      </c>
      <c r="J202" s="5" t="s">
        <v>1144</v>
      </c>
      <c r="K202" s="5" t="s">
        <v>1348</v>
      </c>
      <c r="L202" s="5" t="s">
        <v>1407</v>
      </c>
      <c r="M202" s="15"/>
      <c r="N202" s="15"/>
      <c r="O202" s="13">
        <v>0.4</v>
      </c>
      <c r="P202" s="18">
        <v>574.03199999999993</v>
      </c>
      <c r="Q202" s="4">
        <f t="shared" si="13"/>
        <v>312.86368682769597</v>
      </c>
      <c r="R202" s="4">
        <f t="shared" si="14"/>
        <v>137.66002220418622</v>
      </c>
      <c r="S202" s="16">
        <v>0</v>
      </c>
      <c r="T202" s="2">
        <f t="shared" si="12"/>
        <v>175.20366462350975</v>
      </c>
    </row>
    <row r="203" spans="1:20" x14ac:dyDescent="0.25">
      <c r="A203" s="22" t="s">
        <v>1637</v>
      </c>
      <c r="B203" s="5" t="s">
        <v>1638</v>
      </c>
      <c r="C203" s="5" t="s">
        <v>1398</v>
      </c>
      <c r="D203" s="5" t="s">
        <v>125</v>
      </c>
      <c r="E203" s="5" t="s">
        <v>1169</v>
      </c>
      <c r="F203" s="5" t="s">
        <v>1170</v>
      </c>
      <c r="G203" s="5" t="s">
        <v>1348</v>
      </c>
      <c r="H203" s="5" t="s">
        <v>1349</v>
      </c>
      <c r="I203" s="5" t="s">
        <v>1169</v>
      </c>
      <c r="J203" s="5" t="s">
        <v>1170</v>
      </c>
      <c r="K203" s="5" t="s">
        <v>1348</v>
      </c>
      <c r="L203" s="5" t="s">
        <v>1407</v>
      </c>
      <c r="M203" s="15"/>
      <c r="N203" s="15"/>
      <c r="O203" s="13">
        <v>0.5</v>
      </c>
      <c r="P203" s="18">
        <v>47205.540000000008</v>
      </c>
      <c r="Q203" s="4">
        <f t="shared" si="13"/>
        <v>25728.355358398625</v>
      </c>
      <c r="R203" s="4">
        <f t="shared" si="14"/>
        <v>11320.476357695396</v>
      </c>
      <c r="S203" s="16">
        <v>0</v>
      </c>
      <c r="T203" s="2">
        <f t="shared" si="12"/>
        <v>14407.879000703229</v>
      </c>
    </row>
    <row r="204" spans="1:20" x14ac:dyDescent="0.25">
      <c r="A204" s="22" t="s">
        <v>1531</v>
      </c>
      <c r="B204" s="5" t="s">
        <v>1532</v>
      </c>
      <c r="C204" s="5" t="s">
        <v>1393</v>
      </c>
      <c r="D204" s="5" t="s">
        <v>125</v>
      </c>
      <c r="E204" s="5" t="s">
        <v>1169</v>
      </c>
      <c r="F204" s="5" t="s">
        <v>1170</v>
      </c>
      <c r="G204" s="5" t="s">
        <v>1348</v>
      </c>
      <c r="H204" s="5" t="s">
        <v>1349</v>
      </c>
      <c r="I204" s="5" t="s">
        <v>1169</v>
      </c>
      <c r="J204" s="5" t="s">
        <v>1170</v>
      </c>
      <c r="K204" s="5" t="s">
        <v>1348</v>
      </c>
      <c r="L204" s="5" t="s">
        <v>1407</v>
      </c>
      <c r="M204" s="15"/>
      <c r="N204" s="15"/>
      <c r="O204" s="13">
        <v>0.5</v>
      </c>
      <c r="P204" s="18">
        <v>47205.540000000008</v>
      </c>
      <c r="Q204" s="4">
        <f t="shared" si="13"/>
        <v>25728.355358398625</v>
      </c>
      <c r="R204" s="4">
        <f t="shared" si="14"/>
        <v>11320.476357695396</v>
      </c>
      <c r="S204" s="16">
        <v>0</v>
      </c>
      <c r="T204" s="2">
        <f t="shared" si="12"/>
        <v>14407.879000703229</v>
      </c>
    </row>
    <row r="205" spans="1:20" x14ac:dyDescent="0.25">
      <c r="A205" s="22" t="s">
        <v>1665</v>
      </c>
      <c r="B205" s="5" t="s">
        <v>1666</v>
      </c>
      <c r="C205" s="5" t="s">
        <v>1393</v>
      </c>
      <c r="D205" s="5" t="s">
        <v>126</v>
      </c>
      <c r="E205" s="5" t="s">
        <v>1187</v>
      </c>
      <c r="F205" s="5" t="s">
        <v>1339</v>
      </c>
      <c r="G205" s="5" t="s">
        <v>1336</v>
      </c>
      <c r="H205" s="5" t="s">
        <v>1352</v>
      </c>
      <c r="I205" s="5" t="s">
        <v>1141</v>
      </c>
      <c r="J205" s="5" t="s">
        <v>1142</v>
      </c>
      <c r="K205" s="5" t="s">
        <v>1336</v>
      </c>
      <c r="L205" s="5" t="s">
        <v>1352</v>
      </c>
      <c r="M205" s="15"/>
      <c r="N205" s="15"/>
      <c r="O205" s="13">
        <v>0.5</v>
      </c>
      <c r="P205" s="18">
        <v>54444.425000000003</v>
      </c>
      <c r="Q205" s="4">
        <f t="shared" si="13"/>
        <v>29673.752565560779</v>
      </c>
      <c r="R205" s="4">
        <f t="shared" si="14"/>
        <v>13056.451128846742</v>
      </c>
      <c r="S205" s="16">
        <v>0</v>
      </c>
      <c r="T205" s="2">
        <f t="shared" si="12"/>
        <v>16617.301436714035</v>
      </c>
    </row>
    <row r="206" spans="1:20" x14ac:dyDescent="0.25">
      <c r="A206" s="22" t="s">
        <v>1665</v>
      </c>
      <c r="B206" s="5" t="s">
        <v>1666</v>
      </c>
      <c r="C206" s="5" t="s">
        <v>1393</v>
      </c>
      <c r="D206" s="5" t="s">
        <v>126</v>
      </c>
      <c r="E206" s="5" t="s">
        <v>1187</v>
      </c>
      <c r="F206" s="5" t="s">
        <v>1339</v>
      </c>
      <c r="G206" s="5" t="s">
        <v>1336</v>
      </c>
      <c r="H206" s="5" t="s">
        <v>1352</v>
      </c>
      <c r="I206" s="5" t="s">
        <v>1187</v>
      </c>
      <c r="J206" s="5" t="s">
        <v>1188</v>
      </c>
      <c r="K206" s="5" t="s">
        <v>1336</v>
      </c>
      <c r="L206" s="5" t="s">
        <v>1352</v>
      </c>
      <c r="M206" s="15"/>
      <c r="N206" s="15"/>
      <c r="O206" s="13">
        <v>0.5</v>
      </c>
      <c r="P206" s="18">
        <v>54444.425000000003</v>
      </c>
      <c r="Q206" s="4">
        <f t="shared" si="13"/>
        <v>29673.752565560779</v>
      </c>
      <c r="R206" s="4">
        <f t="shared" si="14"/>
        <v>13056.451128846742</v>
      </c>
      <c r="S206" s="16">
        <v>0</v>
      </c>
      <c r="T206" s="2">
        <f t="shared" si="12"/>
        <v>16617.301436714035</v>
      </c>
    </row>
    <row r="207" spans="1:20" x14ac:dyDescent="0.25">
      <c r="A207" s="22" t="s">
        <v>1667</v>
      </c>
      <c r="B207" s="5" t="s">
        <v>1668</v>
      </c>
      <c r="C207" s="5" t="s">
        <v>1393</v>
      </c>
      <c r="D207" s="5" t="s">
        <v>127</v>
      </c>
      <c r="E207" s="5" t="s">
        <v>1201</v>
      </c>
      <c r="F207" s="5" t="s">
        <v>1202</v>
      </c>
      <c r="G207" s="5" t="s">
        <v>1348</v>
      </c>
      <c r="H207" s="5" t="s">
        <v>1349</v>
      </c>
      <c r="I207" s="5" t="s">
        <v>1201</v>
      </c>
      <c r="J207" s="5" t="s">
        <v>1202</v>
      </c>
      <c r="K207" s="5" t="s">
        <v>1348</v>
      </c>
      <c r="L207" s="5" t="s">
        <v>1407</v>
      </c>
      <c r="M207" s="15"/>
      <c r="N207" s="15"/>
      <c r="O207" s="13">
        <v>1</v>
      </c>
      <c r="P207" s="18">
        <v>8453.3799999999992</v>
      </c>
      <c r="Q207" s="4">
        <f t="shared" si="13"/>
        <v>4607.3313560141396</v>
      </c>
      <c r="R207" s="4">
        <f t="shared" si="14"/>
        <v>2027.2257966462214</v>
      </c>
      <c r="S207" s="16">
        <v>0</v>
      </c>
      <c r="T207" s="2">
        <f t="shared" si="12"/>
        <v>2580.1055593679184</v>
      </c>
    </row>
    <row r="208" spans="1:20" x14ac:dyDescent="0.25">
      <c r="A208" s="22" t="s">
        <v>1669</v>
      </c>
      <c r="B208" s="5" t="s">
        <v>1670</v>
      </c>
      <c r="C208" s="5" t="s">
        <v>1393</v>
      </c>
      <c r="D208" s="5" t="s">
        <v>128</v>
      </c>
      <c r="E208" s="5" t="s">
        <v>1167</v>
      </c>
      <c r="F208" s="5" t="s">
        <v>1168</v>
      </c>
      <c r="G208" s="5" t="s">
        <v>1336</v>
      </c>
      <c r="H208" s="5" t="s">
        <v>1352</v>
      </c>
      <c r="I208" s="5" t="s">
        <v>1167</v>
      </c>
      <c r="J208" s="5" t="s">
        <v>1168</v>
      </c>
      <c r="K208" s="5" t="s">
        <v>1336</v>
      </c>
      <c r="L208" s="5" t="s">
        <v>1352</v>
      </c>
      <c r="M208" s="15"/>
      <c r="N208" s="15"/>
      <c r="O208" s="13">
        <v>1</v>
      </c>
      <c r="P208" s="18">
        <v>42003.930000000008</v>
      </c>
      <c r="Q208" s="4">
        <f t="shared" si="13"/>
        <v>22893.330687230795</v>
      </c>
      <c r="R208" s="4">
        <f t="shared" si="14"/>
        <v>10073.065502381551</v>
      </c>
      <c r="S208" s="16">
        <v>0</v>
      </c>
      <c r="T208" s="2">
        <f t="shared" si="12"/>
        <v>12820.265184849244</v>
      </c>
    </row>
    <row r="209" spans="1:20" x14ac:dyDescent="0.25">
      <c r="A209" s="22" t="s">
        <v>1671</v>
      </c>
      <c r="B209" s="5" t="s">
        <v>1672</v>
      </c>
      <c r="C209" s="5" t="s">
        <v>1393</v>
      </c>
      <c r="D209" s="5" t="s">
        <v>129</v>
      </c>
      <c r="E209" s="5" t="s">
        <v>1141</v>
      </c>
      <c r="F209" s="5" t="s">
        <v>1142</v>
      </c>
      <c r="G209" s="5" t="s">
        <v>1336</v>
      </c>
      <c r="H209" s="5" t="s">
        <v>1352</v>
      </c>
      <c r="I209" s="5" t="s">
        <v>1141</v>
      </c>
      <c r="J209" s="5" t="s">
        <v>1142</v>
      </c>
      <c r="K209" s="5" t="s">
        <v>1336</v>
      </c>
      <c r="L209" s="5" t="s">
        <v>1352</v>
      </c>
      <c r="M209" s="15"/>
      <c r="N209" s="15"/>
      <c r="O209" s="13">
        <v>1</v>
      </c>
      <c r="P209" s="18">
        <v>33615.49</v>
      </c>
      <c r="Q209" s="4">
        <f t="shared" si="13"/>
        <v>18321.393469213472</v>
      </c>
      <c r="R209" s="4">
        <f t="shared" si="14"/>
        <v>8061.4131264539274</v>
      </c>
      <c r="S209" s="16">
        <v>0</v>
      </c>
      <c r="T209" s="2">
        <f t="shared" si="12"/>
        <v>10259.980342759543</v>
      </c>
    </row>
    <row r="210" spans="1:20" x14ac:dyDescent="0.25">
      <c r="A210" s="22" t="s">
        <v>1673</v>
      </c>
      <c r="B210" s="5" t="s">
        <v>1674</v>
      </c>
      <c r="C210" s="5" t="s">
        <v>1393</v>
      </c>
      <c r="D210" s="5" t="s">
        <v>130</v>
      </c>
      <c r="E210" s="5" t="s">
        <v>1147</v>
      </c>
      <c r="F210" s="5" t="s">
        <v>1148</v>
      </c>
      <c r="G210" s="5" t="s">
        <v>1336</v>
      </c>
      <c r="H210" s="5" t="s">
        <v>1352</v>
      </c>
      <c r="I210" s="5" t="s">
        <v>1147</v>
      </c>
      <c r="J210" s="5" t="s">
        <v>1148</v>
      </c>
      <c r="K210" s="5" t="s">
        <v>1336</v>
      </c>
      <c r="L210" s="5" t="s">
        <v>1352</v>
      </c>
      <c r="M210" s="15"/>
      <c r="N210" s="15"/>
      <c r="O210" s="13">
        <v>1</v>
      </c>
      <c r="P210" s="18">
        <v>50921.739999999991</v>
      </c>
      <c r="Q210" s="4">
        <f t="shared" si="13"/>
        <v>27753.789538007219</v>
      </c>
      <c r="R210" s="4">
        <f t="shared" si="14"/>
        <v>12211.667396723176</v>
      </c>
      <c r="S210" s="16">
        <v>0</v>
      </c>
      <c r="T210" s="2">
        <f t="shared" si="12"/>
        <v>15542.122141284042</v>
      </c>
    </row>
    <row r="211" spans="1:20" x14ac:dyDescent="0.25">
      <c r="A211" s="22" t="s">
        <v>1675</v>
      </c>
      <c r="B211" s="5" t="s">
        <v>1676</v>
      </c>
      <c r="C211" s="5" t="s">
        <v>1402</v>
      </c>
      <c r="D211" s="5" t="s">
        <v>131</v>
      </c>
      <c r="E211" s="5" t="s">
        <v>1195</v>
      </c>
      <c r="F211" s="5" t="s">
        <v>1196</v>
      </c>
      <c r="G211" s="5" t="s">
        <v>1357</v>
      </c>
      <c r="H211" s="5" t="s">
        <v>1358</v>
      </c>
      <c r="I211" s="5" t="s">
        <v>1185</v>
      </c>
      <c r="J211" s="5" t="s">
        <v>1186</v>
      </c>
      <c r="K211" s="5" t="s">
        <v>1357</v>
      </c>
      <c r="L211" s="5" t="s">
        <v>1433</v>
      </c>
      <c r="M211" s="15"/>
      <c r="N211" s="15"/>
      <c r="O211" s="13">
        <v>0.12</v>
      </c>
      <c r="P211" s="18">
        <v>6760.5036</v>
      </c>
      <c r="Q211" s="4">
        <f t="shared" si="13"/>
        <v>3684.6658045333911</v>
      </c>
      <c r="R211" s="4">
        <f t="shared" si="14"/>
        <v>1621.252953994692</v>
      </c>
      <c r="S211" s="16">
        <v>0</v>
      </c>
      <c r="T211" s="2">
        <f t="shared" si="12"/>
        <v>2063.4128505386989</v>
      </c>
    </row>
    <row r="212" spans="1:20" x14ac:dyDescent="0.25">
      <c r="A212" s="22" t="s">
        <v>1675</v>
      </c>
      <c r="B212" s="5" t="s">
        <v>1676</v>
      </c>
      <c r="C212" s="5" t="s">
        <v>1402</v>
      </c>
      <c r="D212" s="5" t="s">
        <v>131</v>
      </c>
      <c r="E212" s="5" t="s">
        <v>1195</v>
      </c>
      <c r="F212" s="5" t="s">
        <v>1196</v>
      </c>
      <c r="G212" s="5" t="s">
        <v>1357</v>
      </c>
      <c r="H212" s="5" t="s">
        <v>1358</v>
      </c>
      <c r="I212" s="5" t="s">
        <v>1223</v>
      </c>
      <c r="J212" s="5" t="s">
        <v>1224</v>
      </c>
      <c r="K212" s="5" t="s">
        <v>1357</v>
      </c>
      <c r="L212" s="5" t="s">
        <v>1433</v>
      </c>
      <c r="M212" s="15"/>
      <c r="N212" s="15"/>
      <c r="O212" s="13">
        <v>0.08</v>
      </c>
      <c r="P212" s="18">
        <v>4507.0024000000003</v>
      </c>
      <c r="Q212" s="4">
        <f t="shared" si="13"/>
        <v>2456.4438696889274</v>
      </c>
      <c r="R212" s="4">
        <f t="shared" si="14"/>
        <v>1080.835302663128</v>
      </c>
      <c r="S212" s="16">
        <v>0</v>
      </c>
      <c r="T212" s="2">
        <f t="shared" si="12"/>
        <v>1375.6085670257994</v>
      </c>
    </row>
    <row r="213" spans="1:20" x14ac:dyDescent="0.25">
      <c r="A213" s="22" t="s">
        <v>1677</v>
      </c>
      <c r="B213" s="5" t="s">
        <v>1678</v>
      </c>
      <c r="C213" s="5" t="s">
        <v>1393</v>
      </c>
      <c r="D213" s="5" t="s">
        <v>131</v>
      </c>
      <c r="E213" s="5" t="s">
        <v>1195</v>
      </c>
      <c r="F213" s="5" t="s">
        <v>1196</v>
      </c>
      <c r="G213" s="5" t="s">
        <v>1357</v>
      </c>
      <c r="H213" s="5" t="s">
        <v>1358</v>
      </c>
      <c r="I213" s="5" t="s">
        <v>1223</v>
      </c>
      <c r="J213" s="5" t="s">
        <v>1224</v>
      </c>
      <c r="K213" s="5" t="s">
        <v>1357</v>
      </c>
      <c r="L213" s="5" t="s">
        <v>1433</v>
      </c>
      <c r="M213" s="15"/>
      <c r="N213" s="15"/>
      <c r="O213" s="13">
        <v>0.32</v>
      </c>
      <c r="P213" s="18">
        <v>18028.009600000001</v>
      </c>
      <c r="Q213" s="4">
        <f t="shared" si="13"/>
        <v>9825.7754787557096</v>
      </c>
      <c r="R213" s="4">
        <f t="shared" si="14"/>
        <v>4323.341210652512</v>
      </c>
      <c r="S213" s="16">
        <v>0</v>
      </c>
      <c r="T213" s="2">
        <f t="shared" si="12"/>
        <v>5502.4342681031976</v>
      </c>
    </row>
    <row r="214" spans="1:20" x14ac:dyDescent="0.25">
      <c r="A214" s="22" t="s">
        <v>1677</v>
      </c>
      <c r="B214" s="5" t="s">
        <v>1678</v>
      </c>
      <c r="C214" s="5" t="s">
        <v>1393</v>
      </c>
      <c r="D214" s="5" t="s">
        <v>131</v>
      </c>
      <c r="E214" s="5" t="s">
        <v>1195</v>
      </c>
      <c r="F214" s="5" t="s">
        <v>1196</v>
      </c>
      <c r="G214" s="5" t="s">
        <v>1357</v>
      </c>
      <c r="H214" s="5" t="s">
        <v>1358</v>
      </c>
      <c r="I214" s="5" t="s">
        <v>1195</v>
      </c>
      <c r="J214" s="5" t="s">
        <v>1196</v>
      </c>
      <c r="K214" s="5" t="s">
        <v>1357</v>
      </c>
      <c r="L214" s="5" t="s">
        <v>1433</v>
      </c>
      <c r="M214" s="15"/>
      <c r="N214" s="15"/>
      <c r="O214" s="13">
        <v>0.48</v>
      </c>
      <c r="P214" s="18">
        <v>27042.0144</v>
      </c>
      <c r="Q214" s="4">
        <f t="shared" si="13"/>
        <v>14738.663218133564</v>
      </c>
      <c r="R214" s="4">
        <f t="shared" si="14"/>
        <v>6485.011815978768</v>
      </c>
      <c r="S214" s="16">
        <v>0</v>
      </c>
      <c r="T214" s="2">
        <f t="shared" si="12"/>
        <v>8253.6514021547955</v>
      </c>
    </row>
    <row r="215" spans="1:20" x14ac:dyDescent="0.25">
      <c r="A215" s="22" t="s">
        <v>1675</v>
      </c>
      <c r="B215" s="5" t="s">
        <v>1676</v>
      </c>
      <c r="C215" s="5" t="s">
        <v>1398</v>
      </c>
      <c r="D215" s="5" t="s">
        <v>132</v>
      </c>
      <c r="E215" s="5" t="s">
        <v>1195</v>
      </c>
      <c r="F215" s="5" t="s">
        <v>1196</v>
      </c>
      <c r="G215" s="5" t="s">
        <v>1357</v>
      </c>
      <c r="H215" s="5" t="s">
        <v>1358</v>
      </c>
      <c r="I215" s="5" t="s">
        <v>1185</v>
      </c>
      <c r="J215" s="5" t="s">
        <v>1186</v>
      </c>
      <c r="K215" s="5" t="s">
        <v>1357</v>
      </c>
      <c r="L215" s="5" t="s">
        <v>1433</v>
      </c>
      <c r="M215" s="15"/>
      <c r="N215" s="15"/>
      <c r="O215" s="13">
        <v>0.12</v>
      </c>
      <c r="P215" s="18">
        <v>36105.0432</v>
      </c>
      <c r="Q215" s="4">
        <f t="shared" si="13"/>
        <v>19678.270425037692</v>
      </c>
      <c r="R215" s="4">
        <f t="shared" si="14"/>
        <v>8658.4389870165851</v>
      </c>
      <c r="S215" s="16">
        <v>0</v>
      </c>
      <c r="T215" s="2">
        <f t="shared" si="12"/>
        <v>11019.831438021107</v>
      </c>
    </row>
    <row r="216" spans="1:20" x14ac:dyDescent="0.25">
      <c r="A216" s="22" t="s">
        <v>1675</v>
      </c>
      <c r="B216" s="5" t="s">
        <v>1676</v>
      </c>
      <c r="C216" s="5" t="s">
        <v>1398</v>
      </c>
      <c r="D216" s="5" t="s">
        <v>132</v>
      </c>
      <c r="E216" s="5" t="s">
        <v>1195</v>
      </c>
      <c r="F216" s="5" t="s">
        <v>1196</v>
      </c>
      <c r="G216" s="5" t="s">
        <v>1357</v>
      </c>
      <c r="H216" s="5" t="s">
        <v>1358</v>
      </c>
      <c r="I216" s="5" t="s">
        <v>1223</v>
      </c>
      <c r="J216" s="5" t="s">
        <v>1224</v>
      </c>
      <c r="K216" s="5" t="s">
        <v>1357</v>
      </c>
      <c r="L216" s="5" t="s">
        <v>1433</v>
      </c>
      <c r="M216" s="15"/>
      <c r="N216" s="15"/>
      <c r="O216" s="13">
        <v>0.08</v>
      </c>
      <c r="P216" s="18">
        <v>24070.0288</v>
      </c>
      <c r="Q216" s="4">
        <f t="shared" si="13"/>
        <v>13118.846950025127</v>
      </c>
      <c r="R216" s="4">
        <f t="shared" si="14"/>
        <v>5772.2926580110561</v>
      </c>
      <c r="S216" s="16">
        <v>0</v>
      </c>
      <c r="T216" s="2">
        <f t="shared" si="12"/>
        <v>7346.5542920140706</v>
      </c>
    </row>
    <row r="217" spans="1:20" x14ac:dyDescent="0.25">
      <c r="A217" s="22" t="s">
        <v>1677</v>
      </c>
      <c r="B217" s="5" t="s">
        <v>1678</v>
      </c>
      <c r="C217" s="5" t="s">
        <v>1393</v>
      </c>
      <c r="D217" s="5" t="s">
        <v>132</v>
      </c>
      <c r="E217" s="5" t="s">
        <v>1195</v>
      </c>
      <c r="F217" s="5" t="s">
        <v>1196</v>
      </c>
      <c r="G217" s="5" t="s">
        <v>1357</v>
      </c>
      <c r="H217" s="5" t="s">
        <v>1358</v>
      </c>
      <c r="I217" s="5" t="s">
        <v>1223</v>
      </c>
      <c r="J217" s="5" t="s">
        <v>1224</v>
      </c>
      <c r="K217" s="5" t="s">
        <v>1357</v>
      </c>
      <c r="L217" s="5" t="s">
        <v>1433</v>
      </c>
      <c r="M217" s="15"/>
      <c r="N217" s="15"/>
      <c r="O217" s="13">
        <v>0.32</v>
      </c>
      <c r="P217" s="18">
        <v>96280.1152</v>
      </c>
      <c r="Q217" s="4">
        <f t="shared" si="13"/>
        <v>52475.387800100507</v>
      </c>
      <c r="R217" s="4">
        <f t="shared" si="14"/>
        <v>23089.170632044224</v>
      </c>
      <c r="S217" s="16">
        <v>0</v>
      </c>
      <c r="T217" s="2">
        <f t="shared" si="12"/>
        <v>29386.217168056282</v>
      </c>
    </row>
    <row r="218" spans="1:20" x14ac:dyDescent="0.25">
      <c r="A218" s="22" t="s">
        <v>1677</v>
      </c>
      <c r="B218" s="5" t="s">
        <v>1678</v>
      </c>
      <c r="C218" s="5" t="s">
        <v>1393</v>
      </c>
      <c r="D218" s="5" t="s">
        <v>132</v>
      </c>
      <c r="E218" s="5" t="s">
        <v>1195</v>
      </c>
      <c r="F218" s="5" t="s">
        <v>1196</v>
      </c>
      <c r="G218" s="5" t="s">
        <v>1357</v>
      </c>
      <c r="H218" s="5" t="s">
        <v>1358</v>
      </c>
      <c r="I218" s="5" t="s">
        <v>1195</v>
      </c>
      <c r="J218" s="5" t="s">
        <v>1196</v>
      </c>
      <c r="K218" s="5" t="s">
        <v>1357</v>
      </c>
      <c r="L218" s="5" t="s">
        <v>1433</v>
      </c>
      <c r="M218" s="15"/>
      <c r="N218" s="15"/>
      <c r="O218" s="13">
        <v>0.48</v>
      </c>
      <c r="P218" s="18">
        <v>144420.1728</v>
      </c>
      <c r="Q218" s="4">
        <f t="shared" si="13"/>
        <v>78713.081700150768</v>
      </c>
      <c r="R218" s="4">
        <f t="shared" si="14"/>
        <v>34633.75594806634</v>
      </c>
      <c r="S218" s="16">
        <v>0</v>
      </c>
      <c r="T218" s="2">
        <f t="shared" si="12"/>
        <v>44079.325752084427</v>
      </c>
    </row>
    <row r="219" spans="1:20" x14ac:dyDescent="0.25">
      <c r="A219" s="22" t="s">
        <v>1679</v>
      </c>
      <c r="B219" s="5" t="s">
        <v>1680</v>
      </c>
      <c r="C219" s="5" t="s">
        <v>1393</v>
      </c>
      <c r="D219" s="5" t="s">
        <v>133</v>
      </c>
      <c r="E219" s="5" t="s">
        <v>1143</v>
      </c>
      <c r="F219" s="5" t="s">
        <v>1144</v>
      </c>
      <c r="G219" s="5" t="s">
        <v>1348</v>
      </c>
      <c r="H219" s="5" t="s">
        <v>1349</v>
      </c>
      <c r="I219" s="5" t="s">
        <v>1143</v>
      </c>
      <c r="J219" s="5" t="s">
        <v>1144</v>
      </c>
      <c r="K219" s="5" t="s">
        <v>1348</v>
      </c>
      <c r="L219" s="5" t="s">
        <v>1407</v>
      </c>
      <c r="M219" s="15"/>
      <c r="N219" s="15"/>
      <c r="O219" s="13">
        <v>1</v>
      </c>
      <c r="P219" s="18">
        <v>3912.8500000000004</v>
      </c>
      <c r="Q219" s="4">
        <f t="shared" si="13"/>
        <v>2132.6139953935503</v>
      </c>
      <c r="R219" s="4">
        <f t="shared" si="14"/>
        <v>938.35015797316214</v>
      </c>
      <c r="S219" s="16">
        <v>0</v>
      </c>
      <c r="T219" s="2">
        <f t="shared" si="12"/>
        <v>1194.2638374203882</v>
      </c>
    </row>
    <row r="220" spans="1:20" x14ac:dyDescent="0.25">
      <c r="A220" s="22" t="s">
        <v>1663</v>
      </c>
      <c r="B220" s="5" t="s">
        <v>1664</v>
      </c>
      <c r="C220" s="5" t="s">
        <v>1393</v>
      </c>
      <c r="D220" s="5" t="s">
        <v>134</v>
      </c>
      <c r="E220" s="5" t="s">
        <v>1143</v>
      </c>
      <c r="F220" s="5" t="s">
        <v>1144</v>
      </c>
      <c r="G220" s="5" t="s">
        <v>1348</v>
      </c>
      <c r="H220" s="5" t="s">
        <v>1349</v>
      </c>
      <c r="I220" s="5" t="s">
        <v>1143</v>
      </c>
      <c r="J220" s="5" t="s">
        <v>1144</v>
      </c>
      <c r="K220" s="5" t="s">
        <v>1348</v>
      </c>
      <c r="L220" s="5" t="s">
        <v>1407</v>
      </c>
      <c r="M220" s="15"/>
      <c r="N220" s="15"/>
      <c r="O220" s="13">
        <v>1</v>
      </c>
      <c r="P220" s="18">
        <v>20856.080000000002</v>
      </c>
      <c r="Q220" s="4">
        <f t="shared" si="13"/>
        <v>11367.153889632242</v>
      </c>
      <c r="R220" s="4">
        <f t="shared" si="14"/>
        <v>5001.5477114381865</v>
      </c>
      <c r="S220" s="16">
        <v>0</v>
      </c>
      <c r="T220" s="2">
        <f t="shared" si="12"/>
        <v>6365.6061781940552</v>
      </c>
    </row>
    <row r="221" spans="1:20" x14ac:dyDescent="0.25">
      <c r="A221" s="22" t="s">
        <v>1681</v>
      </c>
      <c r="B221" s="5" t="s">
        <v>1682</v>
      </c>
      <c r="C221" s="5" t="s">
        <v>1393</v>
      </c>
      <c r="D221" s="5" t="s">
        <v>135</v>
      </c>
      <c r="E221" s="5" t="s">
        <v>1147</v>
      </c>
      <c r="F221" s="5" t="s">
        <v>1148</v>
      </c>
      <c r="G221" s="5" t="s">
        <v>1336</v>
      </c>
      <c r="H221" s="5" t="s">
        <v>1352</v>
      </c>
      <c r="I221" s="5" t="s">
        <v>1147</v>
      </c>
      <c r="J221" s="5" t="s">
        <v>1148</v>
      </c>
      <c r="K221" s="5" t="s">
        <v>1336</v>
      </c>
      <c r="L221" s="5" t="s">
        <v>1352</v>
      </c>
      <c r="M221" s="15"/>
      <c r="N221" s="15"/>
      <c r="O221" s="13">
        <v>0.5</v>
      </c>
      <c r="P221" s="18">
        <v>3955.24</v>
      </c>
      <c r="Q221" s="4">
        <f t="shared" si="13"/>
        <v>2155.7177451577199</v>
      </c>
      <c r="R221" s="4">
        <f t="shared" si="14"/>
        <v>948.51580786939678</v>
      </c>
      <c r="S221" s="16">
        <v>0</v>
      </c>
      <c r="T221" s="2">
        <f t="shared" si="12"/>
        <v>1207.2019372883233</v>
      </c>
    </row>
    <row r="222" spans="1:20" x14ac:dyDescent="0.25">
      <c r="A222" s="22" t="s">
        <v>1681</v>
      </c>
      <c r="B222" s="5" t="s">
        <v>1682</v>
      </c>
      <c r="C222" s="5" t="s">
        <v>1393</v>
      </c>
      <c r="D222" s="5" t="s">
        <v>135</v>
      </c>
      <c r="E222" s="5" t="s">
        <v>1147</v>
      </c>
      <c r="F222" s="5" t="s">
        <v>1148</v>
      </c>
      <c r="G222" s="5" t="s">
        <v>1336</v>
      </c>
      <c r="H222" s="5" t="s">
        <v>1352</v>
      </c>
      <c r="I222" s="5" t="s">
        <v>1217</v>
      </c>
      <c r="J222" s="5" t="s">
        <v>1218</v>
      </c>
      <c r="K222" s="5" t="s">
        <v>1336</v>
      </c>
      <c r="L222" s="5" t="s">
        <v>1352</v>
      </c>
      <c r="M222" s="15"/>
      <c r="N222" s="15"/>
      <c r="O222" s="13">
        <v>0.5</v>
      </c>
      <c r="P222" s="18">
        <v>3955.24</v>
      </c>
      <c r="Q222" s="4">
        <f t="shared" si="13"/>
        <v>2155.7177451577199</v>
      </c>
      <c r="R222" s="4">
        <f t="shared" si="14"/>
        <v>948.51580786939678</v>
      </c>
      <c r="S222" s="16">
        <v>0</v>
      </c>
      <c r="T222" s="2">
        <f t="shared" si="12"/>
        <v>1207.2019372883233</v>
      </c>
    </row>
    <row r="223" spans="1:20" x14ac:dyDescent="0.25">
      <c r="A223" s="22" t="s">
        <v>1683</v>
      </c>
      <c r="B223" s="5" t="s">
        <v>1684</v>
      </c>
      <c r="C223" s="5" t="s">
        <v>1393</v>
      </c>
      <c r="D223" s="5" t="s">
        <v>136</v>
      </c>
      <c r="E223" s="5" t="s">
        <v>1225</v>
      </c>
      <c r="F223" s="5" t="s">
        <v>1226</v>
      </c>
      <c r="G223" s="5" t="s">
        <v>1363</v>
      </c>
      <c r="H223" s="5" t="s">
        <v>1349</v>
      </c>
      <c r="I223" s="5" t="s">
        <v>1225</v>
      </c>
      <c r="J223" s="5" t="s">
        <v>1226</v>
      </c>
      <c r="K223" s="5" t="s">
        <v>1363</v>
      </c>
      <c r="L223" s="5" t="s">
        <v>1407</v>
      </c>
      <c r="M223" s="15"/>
      <c r="N223" s="15"/>
      <c r="O223" s="13">
        <v>1</v>
      </c>
      <c r="P223" s="18">
        <v>15313.229999999998</v>
      </c>
      <c r="Q223" s="4">
        <f t="shared" si="13"/>
        <v>8346.1437603486902</v>
      </c>
      <c r="R223" s="4">
        <f t="shared" si="14"/>
        <v>3672.3032545534238</v>
      </c>
      <c r="S223" s="16">
        <v>0</v>
      </c>
      <c r="T223" s="2">
        <f t="shared" si="12"/>
        <v>4673.8405057952659</v>
      </c>
    </row>
    <row r="224" spans="1:20" x14ac:dyDescent="0.25">
      <c r="A224" s="22" t="s">
        <v>1685</v>
      </c>
      <c r="B224" s="5" t="s">
        <v>1686</v>
      </c>
      <c r="C224" s="5" t="s">
        <v>1393</v>
      </c>
      <c r="D224" s="5" t="s">
        <v>137</v>
      </c>
      <c r="E224" s="5" t="s">
        <v>1149</v>
      </c>
      <c r="F224" s="5" t="s">
        <v>1150</v>
      </c>
      <c r="G224" s="5" t="s">
        <v>1353</v>
      </c>
      <c r="H224" s="5" t="s">
        <v>1354</v>
      </c>
      <c r="I224" s="5" t="s">
        <v>1149</v>
      </c>
      <c r="J224" s="5" t="s">
        <v>1150</v>
      </c>
      <c r="K224" s="5" t="s">
        <v>1353</v>
      </c>
      <c r="L224" s="5" t="s">
        <v>1399</v>
      </c>
      <c r="M224" s="15"/>
      <c r="N224" s="15"/>
      <c r="O224" s="13">
        <v>1</v>
      </c>
      <c r="P224" s="18">
        <v>63473.04</v>
      </c>
      <c r="Q224" s="4">
        <f t="shared" si="13"/>
        <v>34594.603277451126</v>
      </c>
      <c r="R224" s="4">
        <f t="shared" si="14"/>
        <v>15221.625442078495</v>
      </c>
      <c r="S224" s="16">
        <v>0</v>
      </c>
      <c r="T224" s="2">
        <f t="shared" si="12"/>
        <v>19372.977835372629</v>
      </c>
    </row>
    <row r="225" spans="1:20" x14ac:dyDescent="0.25">
      <c r="A225" s="22" t="s">
        <v>1687</v>
      </c>
      <c r="B225" s="5" t="s">
        <v>1688</v>
      </c>
      <c r="C225" s="5" t="s">
        <v>1402</v>
      </c>
      <c r="D225" s="5" t="s">
        <v>138</v>
      </c>
      <c r="E225" s="5" t="s">
        <v>1161</v>
      </c>
      <c r="F225" s="5" t="s">
        <v>1162</v>
      </c>
      <c r="G225" s="5" t="s">
        <v>1348</v>
      </c>
      <c r="H225" s="5" t="s">
        <v>1349</v>
      </c>
      <c r="I225" s="5" t="s">
        <v>1161</v>
      </c>
      <c r="J225" s="5" t="s">
        <v>1162</v>
      </c>
      <c r="K225" s="5" t="s">
        <v>1348</v>
      </c>
      <c r="L225" s="5" t="s">
        <v>1407</v>
      </c>
      <c r="M225" s="15"/>
      <c r="N225" s="15"/>
      <c r="O225" s="13">
        <v>0.5</v>
      </c>
      <c r="P225" s="18">
        <v>326.39999999999998</v>
      </c>
      <c r="Q225" s="4">
        <f t="shared" si="13"/>
        <v>177.8972380992</v>
      </c>
      <c r="R225" s="4">
        <f t="shared" si="14"/>
        <v>78.274784763648</v>
      </c>
      <c r="S225" s="16">
        <v>0</v>
      </c>
      <c r="T225" s="2">
        <f t="shared" si="12"/>
        <v>99.622453335551995</v>
      </c>
    </row>
    <row r="226" spans="1:20" x14ac:dyDescent="0.25">
      <c r="A226" s="22" t="s">
        <v>1559</v>
      </c>
      <c r="B226" s="5" t="s">
        <v>1560</v>
      </c>
      <c r="C226" s="5" t="s">
        <v>1393</v>
      </c>
      <c r="D226" s="5" t="s">
        <v>138</v>
      </c>
      <c r="E226" s="5" t="s">
        <v>1161</v>
      </c>
      <c r="F226" s="5" t="s">
        <v>1162</v>
      </c>
      <c r="G226" s="5" t="s">
        <v>1348</v>
      </c>
      <c r="H226" s="5" t="s">
        <v>1349</v>
      </c>
      <c r="I226" s="5" t="s">
        <v>1161</v>
      </c>
      <c r="J226" s="5" t="s">
        <v>1162</v>
      </c>
      <c r="K226" s="5" t="s">
        <v>1348</v>
      </c>
      <c r="L226" s="5" t="s">
        <v>1407</v>
      </c>
      <c r="M226" s="15"/>
      <c r="N226" s="15"/>
      <c r="O226" s="13">
        <v>0.5</v>
      </c>
      <c r="P226" s="18">
        <v>326.39999999999998</v>
      </c>
      <c r="Q226" s="4">
        <f t="shared" si="13"/>
        <v>177.8972380992</v>
      </c>
      <c r="R226" s="4">
        <f t="shared" si="14"/>
        <v>78.274784763648</v>
      </c>
      <c r="S226" s="16">
        <v>0</v>
      </c>
      <c r="T226" s="2">
        <f t="shared" si="12"/>
        <v>99.622453335551995</v>
      </c>
    </row>
    <row r="227" spans="1:20" x14ac:dyDescent="0.25">
      <c r="A227" s="22" t="s">
        <v>1689</v>
      </c>
      <c r="B227" s="5" t="s">
        <v>1690</v>
      </c>
      <c r="C227" s="5" t="s">
        <v>1393</v>
      </c>
      <c r="D227" s="5" t="s">
        <v>139</v>
      </c>
      <c r="E227" s="5" t="s">
        <v>1137</v>
      </c>
      <c r="F227" s="5" t="s">
        <v>1329</v>
      </c>
      <c r="G227" s="5" t="s">
        <v>1346</v>
      </c>
      <c r="H227" s="5" t="s">
        <v>1347</v>
      </c>
      <c r="I227" s="5" t="s">
        <v>1137</v>
      </c>
      <c r="J227" s="5" t="s">
        <v>1138</v>
      </c>
      <c r="K227" s="5" t="s">
        <v>1346</v>
      </c>
      <c r="L227" s="5" t="s">
        <v>1395</v>
      </c>
      <c r="M227" s="15"/>
      <c r="N227" s="15"/>
      <c r="O227" s="13">
        <v>0.85</v>
      </c>
      <c r="P227" s="18">
        <v>79042.681499999992</v>
      </c>
      <c r="Q227" s="4">
        <f t="shared" si="13"/>
        <v>43080.498562514491</v>
      </c>
      <c r="R227" s="4">
        <f t="shared" si="14"/>
        <v>18955.419367506376</v>
      </c>
      <c r="S227" s="16">
        <v>0</v>
      </c>
      <c r="T227" s="2">
        <f t="shared" si="12"/>
        <v>24125.079195008115</v>
      </c>
    </row>
    <row r="228" spans="1:20" x14ac:dyDescent="0.25">
      <c r="A228" s="22" t="s">
        <v>1691</v>
      </c>
      <c r="B228" s="5" t="s">
        <v>1692</v>
      </c>
      <c r="C228" s="5" t="s">
        <v>1398</v>
      </c>
      <c r="D228" s="5" t="s">
        <v>139</v>
      </c>
      <c r="E228" s="5" t="s">
        <v>1137</v>
      </c>
      <c r="F228" s="5" t="s">
        <v>1329</v>
      </c>
      <c r="G228" s="5" t="s">
        <v>1346</v>
      </c>
      <c r="H228" s="5" t="s">
        <v>1347</v>
      </c>
      <c r="I228" s="5" t="s">
        <v>1137</v>
      </c>
      <c r="J228" s="5" t="s">
        <v>1138</v>
      </c>
      <c r="K228" s="5" t="s">
        <v>1346</v>
      </c>
      <c r="L228" s="5" t="s">
        <v>1395</v>
      </c>
      <c r="M228" s="15"/>
      <c r="N228" s="15"/>
      <c r="O228" s="13">
        <v>0.15</v>
      </c>
      <c r="P228" s="18">
        <v>13948.708499999999</v>
      </c>
      <c r="Q228" s="4">
        <f t="shared" si="13"/>
        <v>7602.4409227966753</v>
      </c>
      <c r="R228" s="4">
        <f t="shared" si="14"/>
        <v>3345.074006030537</v>
      </c>
      <c r="S228" s="16">
        <v>0</v>
      </c>
      <c r="T228" s="2">
        <f t="shared" si="12"/>
        <v>4257.3669167661383</v>
      </c>
    </row>
    <row r="229" spans="1:20" x14ac:dyDescent="0.25">
      <c r="A229" s="22" t="s">
        <v>1693</v>
      </c>
      <c r="B229" s="5" t="s">
        <v>1694</v>
      </c>
      <c r="C229" s="5" t="s">
        <v>1393</v>
      </c>
      <c r="D229" s="5" t="s">
        <v>140</v>
      </c>
      <c r="E229" s="5" t="s">
        <v>1227</v>
      </c>
      <c r="F229" s="5" t="s">
        <v>1228</v>
      </c>
      <c r="G229" s="5" t="s">
        <v>1346</v>
      </c>
      <c r="H229" s="5" t="s">
        <v>1347</v>
      </c>
      <c r="I229" s="5" t="s">
        <v>1227</v>
      </c>
      <c r="J229" s="5" t="s">
        <v>1228</v>
      </c>
      <c r="K229" s="5" t="s">
        <v>1346</v>
      </c>
      <c r="L229" s="5" t="s">
        <v>1395</v>
      </c>
      <c r="M229" s="15"/>
      <c r="N229" s="15"/>
      <c r="O229" s="13">
        <v>1</v>
      </c>
      <c r="P229" s="18">
        <v>8437.119999999999</v>
      </c>
      <c r="Q229" s="4">
        <f t="shared" si="13"/>
        <v>4598.4691958073599</v>
      </c>
      <c r="R229" s="4">
        <f t="shared" si="14"/>
        <v>2023.3264461552383</v>
      </c>
      <c r="S229" s="16">
        <v>0</v>
      </c>
      <c r="T229" s="2">
        <f t="shared" si="12"/>
        <v>2575.1427496521219</v>
      </c>
    </row>
    <row r="230" spans="1:20" x14ac:dyDescent="0.25">
      <c r="A230" s="22" t="s">
        <v>1559</v>
      </c>
      <c r="B230" s="5" t="s">
        <v>1560</v>
      </c>
      <c r="C230" s="5" t="s">
        <v>1393</v>
      </c>
      <c r="D230" s="5" t="s">
        <v>141</v>
      </c>
      <c r="E230" s="5" t="s">
        <v>1161</v>
      </c>
      <c r="F230" s="5" t="s">
        <v>1162</v>
      </c>
      <c r="G230" s="5" t="s">
        <v>1348</v>
      </c>
      <c r="H230" s="5" t="s">
        <v>1349</v>
      </c>
      <c r="I230" s="5" t="s">
        <v>1161</v>
      </c>
      <c r="J230" s="5" t="s">
        <v>1162</v>
      </c>
      <c r="K230" s="5" t="s">
        <v>1348</v>
      </c>
      <c r="L230" s="5" t="s">
        <v>1407</v>
      </c>
      <c r="M230" s="15"/>
      <c r="N230" s="15"/>
      <c r="O230" s="13">
        <v>1</v>
      </c>
      <c r="P230" s="18">
        <v>-14431.759999999998</v>
      </c>
      <c r="Q230" s="4">
        <f t="shared" si="13"/>
        <v>-7865.7176621032795</v>
      </c>
      <c r="R230" s="4">
        <f t="shared" si="14"/>
        <v>-3460.9157713254431</v>
      </c>
      <c r="S230" s="16">
        <v>0</v>
      </c>
      <c r="T230" s="2">
        <f t="shared" si="12"/>
        <v>-4404.8018907778369</v>
      </c>
    </row>
    <row r="231" spans="1:20" x14ac:dyDescent="0.25">
      <c r="A231" s="22" t="s">
        <v>1559</v>
      </c>
      <c r="B231" s="5" t="s">
        <v>1560</v>
      </c>
      <c r="C231" s="5" t="s">
        <v>1393</v>
      </c>
      <c r="D231" s="5" t="s">
        <v>142</v>
      </c>
      <c r="E231" s="5" t="s">
        <v>1161</v>
      </c>
      <c r="F231" s="5" t="s">
        <v>1162</v>
      </c>
      <c r="G231" s="5" t="s">
        <v>1348</v>
      </c>
      <c r="H231" s="5" t="s">
        <v>1349</v>
      </c>
      <c r="I231" s="5" t="s">
        <v>1161</v>
      </c>
      <c r="J231" s="5" t="s">
        <v>1162</v>
      </c>
      <c r="K231" s="5" t="s">
        <v>1348</v>
      </c>
      <c r="L231" s="5" t="s">
        <v>1407</v>
      </c>
      <c r="M231" s="15"/>
      <c r="N231" s="15"/>
      <c r="O231" s="13">
        <v>1</v>
      </c>
      <c r="P231" s="18">
        <v>23063.82</v>
      </c>
      <c r="Q231" s="4">
        <f t="shared" si="13"/>
        <v>12570.434675297462</v>
      </c>
      <c r="R231" s="4">
        <f t="shared" si="14"/>
        <v>5530.9912571308832</v>
      </c>
      <c r="S231" s="16">
        <v>0</v>
      </c>
      <c r="T231" s="2">
        <f t="shared" si="12"/>
        <v>7039.4434181665783</v>
      </c>
    </row>
    <row r="232" spans="1:20" x14ac:dyDescent="0.25">
      <c r="A232" s="22" t="s">
        <v>1605</v>
      </c>
      <c r="B232" s="5" t="s">
        <v>1606</v>
      </c>
      <c r="C232" s="5" t="s">
        <v>1402</v>
      </c>
      <c r="D232" s="5" t="s">
        <v>143</v>
      </c>
      <c r="E232" s="5" t="s">
        <v>1153</v>
      </c>
      <c r="F232" s="5" t="s">
        <v>1154</v>
      </c>
      <c r="G232" s="5" t="s">
        <v>1348</v>
      </c>
      <c r="H232" s="5" t="s">
        <v>1349</v>
      </c>
      <c r="I232" s="5" t="s">
        <v>1153</v>
      </c>
      <c r="J232" s="5" t="s">
        <v>1154</v>
      </c>
      <c r="K232" s="5" t="s">
        <v>1348</v>
      </c>
      <c r="L232" s="5" t="s">
        <v>1407</v>
      </c>
      <c r="M232" s="15"/>
      <c r="N232" s="15"/>
      <c r="O232" s="13">
        <v>0.02</v>
      </c>
      <c r="P232" s="18">
        <v>62.617200000000004</v>
      </c>
      <c r="Q232" s="4">
        <f t="shared" si="13"/>
        <v>34.128146254611607</v>
      </c>
      <c r="R232" s="4">
        <f t="shared" si="14"/>
        <v>15.016384352029107</v>
      </c>
      <c r="S232" s="16">
        <v>0</v>
      </c>
      <c r="T232" s="2">
        <f t="shared" si="12"/>
        <v>19.111761902582501</v>
      </c>
    </row>
    <row r="233" spans="1:20" x14ac:dyDescent="0.25">
      <c r="A233" s="22" t="s">
        <v>1605</v>
      </c>
      <c r="B233" s="5" t="s">
        <v>1606</v>
      </c>
      <c r="C233" s="5" t="s">
        <v>1402</v>
      </c>
      <c r="D233" s="5" t="s">
        <v>143</v>
      </c>
      <c r="E233" s="5" t="s">
        <v>1153</v>
      </c>
      <c r="F233" s="5" t="s">
        <v>1154</v>
      </c>
      <c r="G233" s="5" t="s">
        <v>1348</v>
      </c>
      <c r="H233" s="5" t="s">
        <v>1349</v>
      </c>
      <c r="I233" s="5" t="s">
        <v>1211</v>
      </c>
      <c r="J233" s="5" t="s">
        <v>1212</v>
      </c>
      <c r="K233" s="5" t="s">
        <v>1348</v>
      </c>
      <c r="L233" s="5" t="s">
        <v>1407</v>
      </c>
      <c r="M233" s="15"/>
      <c r="N233" s="15"/>
      <c r="O233" s="13">
        <v>0.08</v>
      </c>
      <c r="P233" s="18">
        <v>250.46880000000002</v>
      </c>
      <c r="Q233" s="4">
        <f t="shared" si="13"/>
        <v>136.51258501844643</v>
      </c>
      <c r="R233" s="4">
        <f t="shared" si="14"/>
        <v>60.065537408116427</v>
      </c>
      <c r="S233" s="16">
        <v>0</v>
      </c>
      <c r="T233" s="2">
        <f t="shared" si="12"/>
        <v>76.447047610330003</v>
      </c>
    </row>
    <row r="234" spans="1:20" x14ac:dyDescent="0.25">
      <c r="A234" s="22" t="s">
        <v>1695</v>
      </c>
      <c r="B234" s="5" t="s">
        <v>1696</v>
      </c>
      <c r="C234" s="5" t="s">
        <v>1393</v>
      </c>
      <c r="D234" s="5" t="s">
        <v>143</v>
      </c>
      <c r="E234" s="5" t="s">
        <v>1153</v>
      </c>
      <c r="F234" s="5" t="s">
        <v>1154</v>
      </c>
      <c r="G234" s="5" t="s">
        <v>1348</v>
      </c>
      <c r="H234" s="5" t="s">
        <v>1349</v>
      </c>
      <c r="I234" s="5" t="s">
        <v>1153</v>
      </c>
      <c r="J234" s="5" t="s">
        <v>1154</v>
      </c>
      <c r="K234" s="5" t="s">
        <v>1348</v>
      </c>
      <c r="L234" s="5" t="s">
        <v>1407</v>
      </c>
      <c r="M234" s="15"/>
      <c r="N234" s="15"/>
      <c r="O234" s="13">
        <v>0.18</v>
      </c>
      <c r="P234" s="18">
        <v>563.5548</v>
      </c>
      <c r="Q234" s="4">
        <f t="shared" si="13"/>
        <v>307.15331629150444</v>
      </c>
      <c r="R234" s="4">
        <f t="shared" si="14"/>
        <v>135.14745916826195</v>
      </c>
      <c r="S234" s="16">
        <v>0</v>
      </c>
      <c r="T234" s="2">
        <f t="shared" si="12"/>
        <v>172.00585712324249</v>
      </c>
    </row>
    <row r="235" spans="1:20" x14ac:dyDescent="0.25">
      <c r="A235" s="22" t="s">
        <v>1695</v>
      </c>
      <c r="B235" s="5" t="s">
        <v>1696</v>
      </c>
      <c r="C235" s="5" t="s">
        <v>1393</v>
      </c>
      <c r="D235" s="5" t="s">
        <v>143</v>
      </c>
      <c r="E235" s="5" t="s">
        <v>1153</v>
      </c>
      <c r="F235" s="5" t="s">
        <v>1154</v>
      </c>
      <c r="G235" s="5" t="s">
        <v>1348</v>
      </c>
      <c r="H235" s="5" t="s">
        <v>1349</v>
      </c>
      <c r="I235" s="5" t="s">
        <v>1211</v>
      </c>
      <c r="J235" s="5" t="s">
        <v>1212</v>
      </c>
      <c r="K235" s="5" t="s">
        <v>1348</v>
      </c>
      <c r="L235" s="5" t="s">
        <v>1407</v>
      </c>
      <c r="M235" s="15"/>
      <c r="N235" s="15"/>
      <c r="O235" s="13">
        <v>0.72</v>
      </c>
      <c r="P235" s="18">
        <v>2254.2192</v>
      </c>
      <c r="Q235" s="4">
        <f t="shared" si="13"/>
        <v>1228.6132651660178</v>
      </c>
      <c r="R235" s="4">
        <f t="shared" si="14"/>
        <v>540.58983667304778</v>
      </c>
      <c r="S235" s="16">
        <v>0</v>
      </c>
      <c r="T235" s="2">
        <f t="shared" si="12"/>
        <v>688.02342849296997</v>
      </c>
    </row>
    <row r="236" spans="1:20" x14ac:dyDescent="0.25">
      <c r="A236" s="22" t="s">
        <v>1697</v>
      </c>
      <c r="B236" s="5" t="s">
        <v>1698</v>
      </c>
      <c r="C236" s="5" t="s">
        <v>1393</v>
      </c>
      <c r="D236" s="5" t="s">
        <v>144</v>
      </c>
      <c r="E236" s="5" t="s">
        <v>1229</v>
      </c>
      <c r="F236" s="5" t="s">
        <v>1230</v>
      </c>
      <c r="G236" s="5" t="s">
        <v>1348</v>
      </c>
      <c r="H236" s="5" t="s">
        <v>1349</v>
      </c>
      <c r="I236" s="5" t="s">
        <v>1229</v>
      </c>
      <c r="J236" s="5" t="s">
        <v>1230</v>
      </c>
      <c r="K236" s="5" t="s">
        <v>1348</v>
      </c>
      <c r="L236" s="5" t="s">
        <v>1407</v>
      </c>
      <c r="M236" s="15"/>
      <c r="N236" s="15"/>
      <c r="O236" s="13">
        <v>1</v>
      </c>
      <c r="P236" s="18">
        <v>-1.8</v>
      </c>
      <c r="Q236" s="4">
        <f t="shared" si="13"/>
        <v>-0.98105094540000015</v>
      </c>
      <c r="R236" s="4">
        <f t="shared" si="14"/>
        <v>-0.43166241597600008</v>
      </c>
      <c r="S236" s="16">
        <v>0</v>
      </c>
      <c r="T236" s="2">
        <f t="shared" si="12"/>
        <v>-0.54938852942400007</v>
      </c>
    </row>
    <row r="237" spans="1:20" x14ac:dyDescent="0.25">
      <c r="A237" s="22" t="s">
        <v>1699</v>
      </c>
      <c r="B237" s="5" t="s">
        <v>1700</v>
      </c>
      <c r="C237" s="5" t="s">
        <v>1393</v>
      </c>
      <c r="D237" s="5" t="s">
        <v>145</v>
      </c>
      <c r="E237" s="5" t="s">
        <v>1141</v>
      </c>
      <c r="F237" s="5" t="s">
        <v>1142</v>
      </c>
      <c r="G237" s="5" t="s">
        <v>1336</v>
      </c>
      <c r="H237" s="5" t="s">
        <v>1352</v>
      </c>
      <c r="I237" s="5" t="s">
        <v>1141</v>
      </c>
      <c r="J237" s="5" t="s">
        <v>1142</v>
      </c>
      <c r="K237" s="5" t="s">
        <v>1336</v>
      </c>
      <c r="L237" s="5" t="s">
        <v>1352</v>
      </c>
      <c r="M237" s="15"/>
      <c r="N237" s="15"/>
      <c r="O237" s="13">
        <v>1</v>
      </c>
      <c r="P237" s="18">
        <v>135182.19</v>
      </c>
      <c r="Q237" s="4">
        <f t="shared" si="13"/>
        <v>73678.11961152358</v>
      </c>
      <c r="R237" s="4">
        <f t="shared" si="14"/>
        <v>32418.372629070374</v>
      </c>
      <c r="S237" s="16">
        <v>0</v>
      </c>
      <c r="T237" s="2">
        <f t="shared" si="12"/>
        <v>41259.746982453202</v>
      </c>
    </row>
    <row r="238" spans="1:20" x14ac:dyDescent="0.25">
      <c r="A238" s="22" t="s">
        <v>1581</v>
      </c>
      <c r="B238" s="5" t="s">
        <v>1582</v>
      </c>
      <c r="C238" s="5" t="s">
        <v>1393</v>
      </c>
      <c r="D238" s="5" t="s">
        <v>146</v>
      </c>
      <c r="E238" s="5" t="s">
        <v>1143</v>
      </c>
      <c r="F238" s="5" t="s">
        <v>1144</v>
      </c>
      <c r="G238" s="5" t="s">
        <v>1348</v>
      </c>
      <c r="H238" s="5" t="s">
        <v>1349</v>
      </c>
      <c r="I238" s="5" t="s">
        <v>1143</v>
      </c>
      <c r="J238" s="5" t="s">
        <v>1144</v>
      </c>
      <c r="K238" s="5" t="s">
        <v>1348</v>
      </c>
      <c r="L238" s="5" t="s">
        <v>1407</v>
      </c>
      <c r="M238" s="15"/>
      <c r="N238" s="15"/>
      <c r="O238" s="13">
        <v>1</v>
      </c>
      <c r="P238" s="18">
        <v>9885.3000000000065</v>
      </c>
      <c r="Q238" s="4">
        <f t="shared" si="13"/>
        <v>5387.7682836459044</v>
      </c>
      <c r="R238" s="4">
        <f t="shared" si="14"/>
        <v>2370.6180448041978</v>
      </c>
      <c r="S238" s="16">
        <v>0</v>
      </c>
      <c r="T238" s="2">
        <f t="shared" si="12"/>
        <v>3017.1502388417066</v>
      </c>
    </row>
    <row r="239" spans="1:20" x14ac:dyDescent="0.25">
      <c r="A239" s="22" t="s">
        <v>1701</v>
      </c>
      <c r="B239" s="5" t="s">
        <v>1702</v>
      </c>
      <c r="C239" s="5" t="s">
        <v>1393</v>
      </c>
      <c r="D239" s="5" t="s">
        <v>147</v>
      </c>
      <c r="E239" s="5" t="s">
        <v>1179</v>
      </c>
      <c r="F239" s="5" t="s">
        <v>1340</v>
      </c>
      <c r="G239" s="5" t="s">
        <v>1346</v>
      </c>
      <c r="H239" s="5" t="s">
        <v>1347</v>
      </c>
      <c r="I239" s="5" t="s">
        <v>1179</v>
      </c>
      <c r="J239" s="5" t="s">
        <v>1180</v>
      </c>
      <c r="K239" s="5" t="s">
        <v>1346</v>
      </c>
      <c r="L239" s="5" t="s">
        <v>1395</v>
      </c>
      <c r="M239" s="15"/>
      <c r="N239" s="15"/>
      <c r="O239" s="13">
        <v>1</v>
      </c>
      <c r="P239" s="18">
        <v>2098.31</v>
      </c>
      <c r="Q239" s="4">
        <f t="shared" si="13"/>
        <v>1143.63833846793</v>
      </c>
      <c r="R239" s="4">
        <f t="shared" si="14"/>
        <v>503.20086892588921</v>
      </c>
      <c r="S239" s="16">
        <v>0</v>
      </c>
      <c r="T239" s="2">
        <f t="shared" si="12"/>
        <v>640.43746954204084</v>
      </c>
    </row>
    <row r="240" spans="1:20" x14ac:dyDescent="0.25">
      <c r="A240" s="22" t="s">
        <v>1703</v>
      </c>
      <c r="B240" s="5" t="s">
        <v>1704</v>
      </c>
      <c r="C240" s="5" t="s">
        <v>1398</v>
      </c>
      <c r="D240" s="5" t="s">
        <v>148</v>
      </c>
      <c r="E240" s="5" t="s">
        <v>1221</v>
      </c>
      <c r="F240" s="5" t="s">
        <v>1222</v>
      </c>
      <c r="G240" s="5" t="s">
        <v>1363</v>
      </c>
      <c r="H240" s="5" t="s">
        <v>1349</v>
      </c>
      <c r="I240" s="5" t="s">
        <v>1221</v>
      </c>
      <c r="J240" s="5" t="s">
        <v>1222</v>
      </c>
      <c r="K240" s="5" t="s">
        <v>1363</v>
      </c>
      <c r="L240" s="5" t="s">
        <v>1407</v>
      </c>
      <c r="M240" s="15"/>
      <c r="N240" s="15"/>
      <c r="O240" s="13">
        <v>0.02</v>
      </c>
      <c r="P240" s="18">
        <v>970.38120000000015</v>
      </c>
      <c r="Q240" s="4">
        <f t="shared" si="13"/>
        <v>528.88521869910369</v>
      </c>
      <c r="R240" s="4">
        <f t="shared" si="14"/>
        <v>232.70949622760563</v>
      </c>
      <c r="S240" s="16">
        <v>0</v>
      </c>
      <c r="T240" s="2">
        <f t="shared" si="12"/>
        <v>296.17572247149803</v>
      </c>
    </row>
    <row r="241" spans="1:20" x14ac:dyDescent="0.25">
      <c r="A241" s="22" t="s">
        <v>1705</v>
      </c>
      <c r="B241" s="5" t="s">
        <v>1706</v>
      </c>
      <c r="C241" s="5" t="s">
        <v>1398</v>
      </c>
      <c r="D241" s="5" t="s">
        <v>148</v>
      </c>
      <c r="E241" s="5" t="s">
        <v>1221</v>
      </c>
      <c r="F241" s="5" t="s">
        <v>1222</v>
      </c>
      <c r="G241" s="5" t="s">
        <v>1363</v>
      </c>
      <c r="H241" s="5" t="s">
        <v>1349</v>
      </c>
      <c r="I241" s="5" t="s">
        <v>1221</v>
      </c>
      <c r="J241" s="5" t="s">
        <v>1222</v>
      </c>
      <c r="K241" s="5" t="s">
        <v>1363</v>
      </c>
      <c r="L241" s="5" t="s">
        <v>1407</v>
      </c>
      <c r="M241" s="15"/>
      <c r="N241" s="15"/>
      <c r="O241" s="13">
        <v>0.02</v>
      </c>
      <c r="P241" s="18">
        <v>970.38120000000015</v>
      </c>
      <c r="Q241" s="4">
        <f t="shared" si="13"/>
        <v>528.88521869910369</v>
      </c>
      <c r="R241" s="4">
        <f t="shared" si="14"/>
        <v>232.70949622760563</v>
      </c>
      <c r="S241" s="16">
        <v>0</v>
      </c>
      <c r="T241" s="2">
        <f t="shared" si="12"/>
        <v>296.17572247149803</v>
      </c>
    </row>
    <row r="242" spans="1:20" x14ac:dyDescent="0.25">
      <c r="A242" s="22" t="s">
        <v>1707</v>
      </c>
      <c r="B242" s="5" t="s">
        <v>1708</v>
      </c>
      <c r="C242" s="5" t="s">
        <v>1398</v>
      </c>
      <c r="D242" s="5" t="s">
        <v>148</v>
      </c>
      <c r="E242" s="5" t="s">
        <v>1221</v>
      </c>
      <c r="F242" s="5" t="s">
        <v>1222</v>
      </c>
      <c r="G242" s="5" t="s">
        <v>1363</v>
      </c>
      <c r="H242" s="5" t="s">
        <v>1349</v>
      </c>
      <c r="I242" s="5" t="s">
        <v>1221</v>
      </c>
      <c r="J242" s="5" t="s">
        <v>1222</v>
      </c>
      <c r="K242" s="5" t="s">
        <v>1363</v>
      </c>
      <c r="L242" s="5" t="s">
        <v>1407</v>
      </c>
      <c r="M242" s="15"/>
      <c r="N242" s="15"/>
      <c r="O242" s="13">
        <v>0.02</v>
      </c>
      <c r="P242" s="18">
        <v>970.38120000000015</v>
      </c>
      <c r="Q242" s="4">
        <f t="shared" si="13"/>
        <v>528.88521869910369</v>
      </c>
      <c r="R242" s="4">
        <f t="shared" si="14"/>
        <v>232.70949622760563</v>
      </c>
      <c r="S242" s="16">
        <v>0</v>
      </c>
      <c r="T242" s="2">
        <f t="shared" ref="T242:T252" si="15">Q242-R242</f>
        <v>296.17572247149803</v>
      </c>
    </row>
    <row r="243" spans="1:20" x14ac:dyDescent="0.25">
      <c r="A243" s="22" t="s">
        <v>1709</v>
      </c>
      <c r="B243" s="5" t="s">
        <v>1710</v>
      </c>
      <c r="C243" s="5" t="s">
        <v>1398</v>
      </c>
      <c r="D243" s="5" t="s">
        <v>148</v>
      </c>
      <c r="E243" s="5" t="s">
        <v>1221</v>
      </c>
      <c r="F243" s="5" t="s">
        <v>1222</v>
      </c>
      <c r="G243" s="5" t="s">
        <v>1363</v>
      </c>
      <c r="H243" s="5" t="s">
        <v>1349</v>
      </c>
      <c r="I243" s="5" t="s">
        <v>1221</v>
      </c>
      <c r="J243" s="5" t="s">
        <v>1222</v>
      </c>
      <c r="K243" s="5" t="s">
        <v>1363</v>
      </c>
      <c r="L243" s="5" t="s">
        <v>1407</v>
      </c>
      <c r="M243" s="15"/>
      <c r="N243" s="15"/>
      <c r="O243" s="13">
        <v>0.02</v>
      </c>
      <c r="P243" s="18">
        <v>970.38120000000015</v>
      </c>
      <c r="Q243" s="4">
        <f t="shared" si="13"/>
        <v>528.88521869910369</v>
      </c>
      <c r="R243" s="4">
        <f t="shared" si="14"/>
        <v>232.70949622760563</v>
      </c>
      <c r="S243" s="16">
        <v>0</v>
      </c>
      <c r="T243" s="2">
        <f t="shared" si="15"/>
        <v>296.17572247149803</v>
      </c>
    </row>
    <row r="244" spans="1:20" x14ac:dyDescent="0.25">
      <c r="A244" s="22" t="s">
        <v>1711</v>
      </c>
      <c r="B244" s="5" t="s">
        <v>1712</v>
      </c>
      <c r="C244" s="5" t="s">
        <v>1398</v>
      </c>
      <c r="D244" s="5" t="s">
        <v>148</v>
      </c>
      <c r="E244" s="5" t="s">
        <v>1221</v>
      </c>
      <c r="F244" s="5" t="s">
        <v>1222</v>
      </c>
      <c r="G244" s="5" t="s">
        <v>1363</v>
      </c>
      <c r="H244" s="5" t="s">
        <v>1349</v>
      </c>
      <c r="I244" s="5" t="s">
        <v>1221</v>
      </c>
      <c r="J244" s="5" t="s">
        <v>1222</v>
      </c>
      <c r="K244" s="5" t="s">
        <v>1363</v>
      </c>
      <c r="L244" s="5" t="s">
        <v>1407</v>
      </c>
      <c r="M244" s="15"/>
      <c r="N244" s="15"/>
      <c r="O244" s="13">
        <v>0.02</v>
      </c>
      <c r="P244" s="18">
        <v>970.38120000000015</v>
      </c>
      <c r="Q244" s="4">
        <f t="shared" si="13"/>
        <v>528.88521869910369</v>
      </c>
      <c r="R244" s="4">
        <f t="shared" si="14"/>
        <v>232.70949622760563</v>
      </c>
      <c r="S244" s="16">
        <v>0</v>
      </c>
      <c r="T244" s="2">
        <f t="shared" si="15"/>
        <v>296.17572247149803</v>
      </c>
    </row>
    <row r="245" spans="1:20" x14ac:dyDescent="0.25">
      <c r="A245" s="22" t="s">
        <v>1713</v>
      </c>
      <c r="B245" s="5" t="s">
        <v>1714</v>
      </c>
      <c r="C245" s="5" t="s">
        <v>1393</v>
      </c>
      <c r="D245" s="5" t="s">
        <v>148</v>
      </c>
      <c r="E245" s="5" t="s">
        <v>1221</v>
      </c>
      <c r="F245" s="5" t="s">
        <v>1222</v>
      </c>
      <c r="G245" s="5" t="s">
        <v>1363</v>
      </c>
      <c r="H245" s="5" t="s">
        <v>1349</v>
      </c>
      <c r="I245" s="5" t="s">
        <v>1221</v>
      </c>
      <c r="J245" s="5" t="s">
        <v>1222</v>
      </c>
      <c r="K245" s="5" t="s">
        <v>1363</v>
      </c>
      <c r="L245" s="5" t="s">
        <v>1407</v>
      </c>
      <c r="M245" s="15"/>
      <c r="N245" s="15"/>
      <c r="O245" s="13">
        <v>0.65</v>
      </c>
      <c r="P245" s="18">
        <v>31537.389000000003</v>
      </c>
      <c r="Q245" s="4">
        <f t="shared" si="13"/>
        <v>17188.769607720871</v>
      </c>
      <c r="R245" s="4">
        <f t="shared" si="14"/>
        <v>7563.058627397183</v>
      </c>
      <c r="S245" s="16">
        <v>0</v>
      </c>
      <c r="T245" s="2">
        <f t="shared" si="15"/>
        <v>9625.710980323689</v>
      </c>
    </row>
    <row r="246" spans="1:20" x14ac:dyDescent="0.25">
      <c r="A246" s="22" t="s">
        <v>1715</v>
      </c>
      <c r="B246" s="5" t="s">
        <v>1716</v>
      </c>
      <c r="C246" s="5" t="s">
        <v>1402</v>
      </c>
      <c r="D246" s="5" t="s">
        <v>148</v>
      </c>
      <c r="E246" s="5" t="s">
        <v>1221</v>
      </c>
      <c r="F246" s="5" t="s">
        <v>1222</v>
      </c>
      <c r="G246" s="5" t="s">
        <v>1363</v>
      </c>
      <c r="H246" s="5" t="s">
        <v>1349</v>
      </c>
      <c r="I246" s="5" t="s">
        <v>1181</v>
      </c>
      <c r="J246" s="5" t="s">
        <v>1182</v>
      </c>
      <c r="K246" s="5" t="s">
        <v>1346</v>
      </c>
      <c r="L246" s="5" t="s">
        <v>1395</v>
      </c>
      <c r="M246" s="15"/>
      <c r="N246" s="15"/>
      <c r="O246" s="13">
        <v>0.25</v>
      </c>
      <c r="P246" s="18">
        <v>12129.765000000001</v>
      </c>
      <c r="Q246" s="4">
        <f t="shared" si="13"/>
        <v>6611.0652337387965</v>
      </c>
      <c r="R246" s="4">
        <f t="shared" si="14"/>
        <v>2908.8687028450704</v>
      </c>
      <c r="S246" s="16">
        <v>0</v>
      </c>
      <c r="T246" s="2">
        <f t="shared" si="15"/>
        <v>3702.196530893726</v>
      </c>
    </row>
    <row r="247" spans="1:20" x14ac:dyDescent="0.25">
      <c r="A247" s="22" t="s">
        <v>1533</v>
      </c>
      <c r="B247" s="5" t="s">
        <v>1534</v>
      </c>
      <c r="C247" s="5" t="s">
        <v>1393</v>
      </c>
      <c r="D247" s="5" t="s">
        <v>149</v>
      </c>
      <c r="E247" s="5" t="s">
        <v>1189</v>
      </c>
      <c r="F247" s="5" t="s">
        <v>1190</v>
      </c>
      <c r="G247" s="5" t="s">
        <v>1353</v>
      </c>
      <c r="H247" s="5" t="s">
        <v>1354</v>
      </c>
      <c r="I247" s="5" t="s">
        <v>1189</v>
      </c>
      <c r="J247" s="5" t="s">
        <v>1190</v>
      </c>
      <c r="K247" s="5" t="s">
        <v>1353</v>
      </c>
      <c r="L247" s="5" t="s">
        <v>1399</v>
      </c>
      <c r="M247" s="15"/>
      <c r="N247" s="15"/>
      <c r="O247" s="13">
        <v>1</v>
      </c>
      <c r="P247" s="18">
        <v>2844.2</v>
      </c>
      <c r="Q247" s="4">
        <f t="shared" si="13"/>
        <v>1550.1694993926001</v>
      </c>
      <c r="R247" s="4">
        <f t="shared" si="14"/>
        <v>682.07457973274404</v>
      </c>
      <c r="S247" s="16">
        <v>0</v>
      </c>
      <c r="T247" s="2">
        <f t="shared" si="15"/>
        <v>868.09491965985603</v>
      </c>
    </row>
    <row r="248" spans="1:20" x14ac:dyDescent="0.25">
      <c r="A248" s="22" t="s">
        <v>1464</v>
      </c>
      <c r="B248" s="5" t="s">
        <v>1465</v>
      </c>
      <c r="C248" s="5" t="s">
        <v>1402</v>
      </c>
      <c r="D248" s="5" t="s">
        <v>150</v>
      </c>
      <c r="E248" s="5" t="s">
        <v>1173</v>
      </c>
      <c r="F248" s="5" t="s">
        <v>1174</v>
      </c>
      <c r="G248" s="5" t="s">
        <v>1336</v>
      </c>
      <c r="H248" s="5" t="s">
        <v>1352</v>
      </c>
      <c r="I248" s="5" t="s">
        <v>1173</v>
      </c>
      <c r="J248" s="5" t="s">
        <v>1174</v>
      </c>
      <c r="K248" s="5" t="s">
        <v>1336</v>
      </c>
      <c r="L248" s="5" t="s">
        <v>1352</v>
      </c>
      <c r="M248" s="15"/>
      <c r="N248" s="15"/>
      <c r="O248" s="13">
        <v>0.33</v>
      </c>
      <c r="P248" s="18">
        <v>4840.3476000000001</v>
      </c>
      <c r="Q248" s="4">
        <f t="shared" si="13"/>
        <v>2638.1264383581229</v>
      </c>
      <c r="R248" s="4">
        <f t="shared" si="14"/>
        <v>1160.775632877574</v>
      </c>
      <c r="S248" s="16">
        <v>0</v>
      </c>
      <c r="T248" s="2">
        <f t="shared" si="15"/>
        <v>1477.3508054805488</v>
      </c>
    </row>
    <row r="249" spans="1:20" x14ac:dyDescent="0.25">
      <c r="A249" s="22" t="s">
        <v>1717</v>
      </c>
      <c r="B249" s="5" t="s">
        <v>1718</v>
      </c>
      <c r="C249" s="5" t="s">
        <v>1393</v>
      </c>
      <c r="D249" s="5" t="s">
        <v>150</v>
      </c>
      <c r="E249" s="5" t="s">
        <v>1173</v>
      </c>
      <c r="F249" s="5" t="s">
        <v>1174</v>
      </c>
      <c r="G249" s="5" t="s">
        <v>1336</v>
      </c>
      <c r="H249" s="5" t="s">
        <v>1352</v>
      </c>
      <c r="I249" s="5" t="s">
        <v>1173</v>
      </c>
      <c r="J249" s="5" t="s">
        <v>1174</v>
      </c>
      <c r="K249" s="5" t="s">
        <v>1336</v>
      </c>
      <c r="L249" s="5" t="s">
        <v>1352</v>
      </c>
      <c r="M249" s="15"/>
      <c r="N249" s="15"/>
      <c r="O249" s="13">
        <v>0.33</v>
      </c>
      <c r="P249" s="18">
        <v>4840.3476000000001</v>
      </c>
      <c r="Q249" s="4">
        <f t="shared" si="13"/>
        <v>2638.1264383581229</v>
      </c>
      <c r="R249" s="4">
        <f t="shared" si="14"/>
        <v>1160.775632877574</v>
      </c>
      <c r="S249" s="16">
        <v>0</v>
      </c>
      <c r="T249" s="2">
        <f t="shared" si="15"/>
        <v>1477.3508054805488</v>
      </c>
    </row>
    <row r="250" spans="1:20" x14ac:dyDescent="0.25">
      <c r="A250" s="22" t="s">
        <v>1719</v>
      </c>
      <c r="B250" s="5" t="s">
        <v>1720</v>
      </c>
      <c r="C250" s="5" t="s">
        <v>1402</v>
      </c>
      <c r="D250" s="5" t="s">
        <v>150</v>
      </c>
      <c r="E250" s="5" t="s">
        <v>1173</v>
      </c>
      <c r="F250" s="5" t="s">
        <v>1174</v>
      </c>
      <c r="G250" s="5" t="s">
        <v>1336</v>
      </c>
      <c r="H250" s="5" t="s">
        <v>1352</v>
      </c>
      <c r="I250" s="5" t="s">
        <v>1173</v>
      </c>
      <c r="J250" s="5" t="s">
        <v>1174</v>
      </c>
      <c r="K250" s="5" t="s">
        <v>1336</v>
      </c>
      <c r="L250" s="5" t="s">
        <v>1352</v>
      </c>
      <c r="M250" s="15"/>
      <c r="N250" s="15"/>
      <c r="O250" s="13">
        <v>0.34</v>
      </c>
      <c r="P250" s="18">
        <v>4987.0248000000001</v>
      </c>
      <c r="Q250" s="4">
        <f t="shared" si="13"/>
        <v>2718.0696637629148</v>
      </c>
      <c r="R250" s="4">
        <f t="shared" si="14"/>
        <v>1195.9506520556824</v>
      </c>
      <c r="S250" s="16">
        <v>0</v>
      </c>
      <c r="T250" s="2">
        <f t="shared" si="15"/>
        <v>1522.1190117072324</v>
      </c>
    </row>
    <row r="251" spans="1:20" x14ac:dyDescent="0.25">
      <c r="A251" s="22" t="s">
        <v>1721</v>
      </c>
      <c r="B251" s="5" t="s">
        <v>1722</v>
      </c>
      <c r="C251" s="5" t="s">
        <v>1393</v>
      </c>
      <c r="D251" s="5" t="s">
        <v>151</v>
      </c>
      <c r="E251" s="5" t="s">
        <v>1153</v>
      </c>
      <c r="F251" s="5" t="s">
        <v>1154</v>
      </c>
      <c r="G251" s="5" t="s">
        <v>1348</v>
      </c>
      <c r="H251" s="5" t="s">
        <v>1349</v>
      </c>
      <c r="I251" s="5" t="s">
        <v>1153</v>
      </c>
      <c r="J251" s="5" t="s">
        <v>1154</v>
      </c>
      <c r="K251" s="5" t="s">
        <v>1348</v>
      </c>
      <c r="L251" s="5" t="s">
        <v>1407</v>
      </c>
      <c r="M251" s="15"/>
      <c r="N251" s="15"/>
      <c r="O251" s="13">
        <v>1</v>
      </c>
      <c r="P251" s="18">
        <v>-110.26</v>
      </c>
      <c r="Q251" s="4">
        <f t="shared" si="13"/>
        <v>-60.094820688780011</v>
      </c>
      <c r="R251" s="4">
        <f t="shared" si="14"/>
        <v>-26.441721103063205</v>
      </c>
      <c r="S251" s="16">
        <v>0</v>
      </c>
      <c r="T251" s="2">
        <f t="shared" si="15"/>
        <v>-33.653099585716802</v>
      </c>
    </row>
    <row r="252" spans="1:20" x14ac:dyDescent="0.25">
      <c r="A252" s="22" t="s">
        <v>1723</v>
      </c>
      <c r="B252" s="5" t="s">
        <v>1724</v>
      </c>
      <c r="C252" s="5" t="s">
        <v>1398</v>
      </c>
      <c r="D252" s="5" t="s">
        <v>152</v>
      </c>
      <c r="E252" s="5" t="s">
        <v>1169</v>
      </c>
      <c r="F252" s="5" t="s">
        <v>1170</v>
      </c>
      <c r="G252" s="5" t="s">
        <v>1348</v>
      </c>
      <c r="H252" s="5" t="s">
        <v>1349</v>
      </c>
      <c r="I252" s="5" t="s">
        <v>1149</v>
      </c>
      <c r="J252" s="5" t="s">
        <v>1150</v>
      </c>
      <c r="K252" s="5" t="s">
        <v>1353</v>
      </c>
      <c r="L252" s="5" t="s">
        <v>1399</v>
      </c>
      <c r="M252" s="15"/>
      <c r="N252" s="15"/>
      <c r="O252" s="13">
        <v>2E-3</v>
      </c>
      <c r="P252" s="18">
        <v>102.86986000000002</v>
      </c>
      <c r="Q252" s="4">
        <f t="shared" si="13"/>
        <v>56.066985225647592</v>
      </c>
      <c r="R252" s="4">
        <f t="shared" si="14"/>
        <v>24.66947349928494</v>
      </c>
      <c r="S252" s="16">
        <v>0</v>
      </c>
      <c r="T252" s="2">
        <f t="shared" si="15"/>
        <v>31.397511726362652</v>
      </c>
    </row>
    <row r="253" spans="1:20" x14ac:dyDescent="0.25">
      <c r="A253" s="22" t="s">
        <v>1723</v>
      </c>
      <c r="B253" s="5" t="s">
        <v>1724</v>
      </c>
      <c r="C253" s="5" t="s">
        <v>1398</v>
      </c>
      <c r="D253" s="5" t="s">
        <v>152</v>
      </c>
      <c r="E253" s="5" t="s">
        <v>1169</v>
      </c>
      <c r="F253" s="5" t="s">
        <v>1170</v>
      </c>
      <c r="G253" s="5" t="s">
        <v>1348</v>
      </c>
      <c r="H253" s="5" t="s">
        <v>1349</v>
      </c>
      <c r="I253" s="5" t="s">
        <v>1175</v>
      </c>
      <c r="J253" s="5" t="s">
        <v>1176</v>
      </c>
      <c r="K253" s="5" t="s">
        <v>1359</v>
      </c>
      <c r="L253" s="5" t="s">
        <v>1394</v>
      </c>
      <c r="M253" s="5" t="s">
        <v>1353</v>
      </c>
      <c r="N253" s="5" t="s">
        <v>2587</v>
      </c>
      <c r="O253" s="13">
        <v>8.0000000000000002E-3</v>
      </c>
      <c r="P253" s="18">
        <v>411.47944000000007</v>
      </c>
      <c r="Q253" s="4">
        <f t="shared" si="13"/>
        <v>224.26794090259037</v>
      </c>
      <c r="R253" s="4"/>
      <c r="S253" s="4">
        <f>Q253</f>
        <v>224.26794090259037</v>
      </c>
      <c r="T253" s="1"/>
    </row>
    <row r="254" spans="1:20" x14ac:dyDescent="0.25">
      <c r="A254" s="22" t="s">
        <v>1725</v>
      </c>
      <c r="B254" s="5" t="s">
        <v>1726</v>
      </c>
      <c r="C254" s="5" t="s">
        <v>1393</v>
      </c>
      <c r="D254" s="5" t="s">
        <v>152</v>
      </c>
      <c r="E254" s="5" t="s">
        <v>1169</v>
      </c>
      <c r="F254" s="5" t="s">
        <v>1170</v>
      </c>
      <c r="G254" s="5" t="s">
        <v>1348</v>
      </c>
      <c r="H254" s="5" t="s">
        <v>1349</v>
      </c>
      <c r="I254" s="5" t="s">
        <v>1169</v>
      </c>
      <c r="J254" s="5" t="s">
        <v>1170</v>
      </c>
      <c r="K254" s="5" t="s">
        <v>1348</v>
      </c>
      <c r="L254" s="5" t="s">
        <v>1407</v>
      </c>
      <c r="M254" s="15"/>
      <c r="N254" s="15"/>
      <c r="O254" s="13">
        <v>0.99</v>
      </c>
      <c r="P254" s="18">
        <v>50920.580700000006</v>
      </c>
      <c r="Q254" s="4">
        <f t="shared" si="13"/>
        <v>27753.157686695558</v>
      </c>
      <c r="R254" s="4">
        <f t="shared" si="14"/>
        <v>12211.389382146046</v>
      </c>
      <c r="S254" s="16">
        <v>0</v>
      </c>
      <c r="T254" s="2">
        <f t="shared" ref="T254:T256" si="16">Q254-R254</f>
        <v>15541.768304549512</v>
      </c>
    </row>
    <row r="255" spans="1:20" x14ac:dyDescent="0.25">
      <c r="A255" s="22" t="s">
        <v>1414</v>
      </c>
      <c r="B255" s="5" t="s">
        <v>1415</v>
      </c>
      <c r="C255" s="5" t="s">
        <v>1393</v>
      </c>
      <c r="D255" s="5" t="s">
        <v>153</v>
      </c>
      <c r="E255" s="5" t="s">
        <v>1149</v>
      </c>
      <c r="F255" s="5" t="s">
        <v>1150</v>
      </c>
      <c r="G255" s="5" t="s">
        <v>1353</v>
      </c>
      <c r="H255" s="5" t="s">
        <v>1354</v>
      </c>
      <c r="I255" s="5" t="s">
        <v>1149</v>
      </c>
      <c r="J255" s="5" t="s">
        <v>1150</v>
      </c>
      <c r="K255" s="5" t="s">
        <v>1353</v>
      </c>
      <c r="L255" s="5" t="s">
        <v>1399</v>
      </c>
      <c r="M255" s="15"/>
      <c r="N255" s="15"/>
      <c r="O255" s="13">
        <v>1</v>
      </c>
      <c r="P255" s="18">
        <v>76376.210000000006</v>
      </c>
      <c r="Q255" s="4">
        <f t="shared" si="13"/>
        <v>41627.19612587164</v>
      </c>
      <c r="R255" s="4">
        <f t="shared" si="14"/>
        <v>18315.966295383521</v>
      </c>
      <c r="S255" s="16">
        <v>0</v>
      </c>
      <c r="T255" s="2">
        <f t="shared" si="16"/>
        <v>23311.229830488119</v>
      </c>
    </row>
    <row r="256" spans="1:20" x14ac:dyDescent="0.25">
      <c r="A256" s="22" t="s">
        <v>1727</v>
      </c>
      <c r="B256" s="5" t="s">
        <v>1728</v>
      </c>
      <c r="C256" s="5" t="s">
        <v>1393</v>
      </c>
      <c r="D256" s="5" t="s">
        <v>154</v>
      </c>
      <c r="E256" s="5" t="s">
        <v>1167</v>
      </c>
      <c r="F256" s="5" t="s">
        <v>1168</v>
      </c>
      <c r="G256" s="5" t="s">
        <v>1336</v>
      </c>
      <c r="H256" s="5" t="s">
        <v>1352</v>
      </c>
      <c r="I256" s="5" t="s">
        <v>1167</v>
      </c>
      <c r="J256" s="5" t="s">
        <v>1168</v>
      </c>
      <c r="K256" s="5" t="s">
        <v>1336</v>
      </c>
      <c r="L256" s="5" t="s">
        <v>1352</v>
      </c>
      <c r="M256" s="15"/>
      <c r="N256" s="15"/>
      <c r="O256" s="13">
        <v>0.84699999999999998</v>
      </c>
      <c r="P256" s="18">
        <v>14885.076360000001</v>
      </c>
      <c r="Q256" s="4">
        <f t="shared" si="13"/>
        <v>8112.7879085162185</v>
      </c>
      <c r="R256" s="4">
        <f t="shared" si="14"/>
        <v>3569.6266797471362</v>
      </c>
      <c r="S256" s="16">
        <v>0</v>
      </c>
      <c r="T256" s="2">
        <f t="shared" si="16"/>
        <v>4543.1612287690823</v>
      </c>
    </row>
    <row r="257" spans="1:20" x14ac:dyDescent="0.25">
      <c r="A257" s="22" t="s">
        <v>1727</v>
      </c>
      <c r="B257" s="5" t="s">
        <v>1728</v>
      </c>
      <c r="C257" s="5" t="s">
        <v>1393</v>
      </c>
      <c r="D257" s="5" t="s">
        <v>154</v>
      </c>
      <c r="E257" s="5" t="s">
        <v>1167</v>
      </c>
      <c r="F257" s="5" t="s">
        <v>1168</v>
      </c>
      <c r="G257" s="5" t="s">
        <v>1336</v>
      </c>
      <c r="H257" s="5" t="s">
        <v>1352</v>
      </c>
      <c r="I257" s="5" t="s">
        <v>1231</v>
      </c>
      <c r="J257" s="5" t="s">
        <v>1232</v>
      </c>
      <c r="K257" s="5" t="s">
        <v>1359</v>
      </c>
      <c r="L257" s="5" t="s">
        <v>1394</v>
      </c>
      <c r="M257" s="5" t="s">
        <v>1336</v>
      </c>
      <c r="N257" s="5" t="s">
        <v>2588</v>
      </c>
      <c r="O257" s="13">
        <v>0.153</v>
      </c>
      <c r="P257" s="18">
        <v>2688.8036400000001</v>
      </c>
      <c r="Q257" s="4">
        <f t="shared" si="13"/>
        <v>1465.4740850094231</v>
      </c>
      <c r="R257" s="4"/>
      <c r="S257" s="4">
        <f>Q257</f>
        <v>1465.4740850094231</v>
      </c>
      <c r="T257" s="1"/>
    </row>
    <row r="258" spans="1:20" x14ac:dyDescent="0.25">
      <c r="A258" s="22" t="s">
        <v>1458</v>
      </c>
      <c r="B258" s="5" t="s">
        <v>1459</v>
      </c>
      <c r="C258" s="5" t="s">
        <v>1393</v>
      </c>
      <c r="D258" s="5" t="s">
        <v>155</v>
      </c>
      <c r="E258" s="5" t="s">
        <v>1167</v>
      </c>
      <c r="F258" s="5" t="s">
        <v>1168</v>
      </c>
      <c r="G258" s="5" t="s">
        <v>1336</v>
      </c>
      <c r="H258" s="5" t="s">
        <v>1352</v>
      </c>
      <c r="I258" s="5" t="s">
        <v>1167</v>
      </c>
      <c r="J258" s="5" t="s">
        <v>1168</v>
      </c>
      <c r="K258" s="5" t="s">
        <v>1336</v>
      </c>
      <c r="L258" s="5" t="s">
        <v>1352</v>
      </c>
      <c r="M258" s="15"/>
      <c r="N258" s="15"/>
      <c r="O258" s="13">
        <v>1</v>
      </c>
      <c r="P258" s="18">
        <v>120338.66</v>
      </c>
      <c r="Q258" s="4">
        <f t="shared" si="13"/>
        <v>65587.975645093989</v>
      </c>
      <c r="R258" s="4">
        <f t="shared" si="14"/>
        <v>28858.709283841356</v>
      </c>
      <c r="S258" s="16">
        <v>0</v>
      </c>
      <c r="T258" s="2">
        <f t="shared" ref="T258:T284" si="17">Q258-R258</f>
        <v>36729.266361252638</v>
      </c>
    </row>
    <row r="259" spans="1:20" x14ac:dyDescent="0.25">
      <c r="A259" s="22" t="s">
        <v>1729</v>
      </c>
      <c r="B259" s="5" t="s">
        <v>1730</v>
      </c>
      <c r="C259" s="5" t="s">
        <v>1393</v>
      </c>
      <c r="D259" s="5" t="s">
        <v>156</v>
      </c>
      <c r="E259" s="5" t="s">
        <v>1167</v>
      </c>
      <c r="F259" s="5" t="s">
        <v>1168</v>
      </c>
      <c r="G259" s="5" t="s">
        <v>1336</v>
      </c>
      <c r="H259" s="5" t="s">
        <v>1352</v>
      </c>
      <c r="I259" s="5" t="s">
        <v>1167</v>
      </c>
      <c r="J259" s="5" t="s">
        <v>1168</v>
      </c>
      <c r="K259" s="5" t="s">
        <v>1336</v>
      </c>
      <c r="L259" s="5" t="s">
        <v>1352</v>
      </c>
      <c r="M259" s="15"/>
      <c r="N259" s="15"/>
      <c r="O259" s="13">
        <v>1</v>
      </c>
      <c r="P259" s="18">
        <v>123012.4</v>
      </c>
      <c r="Q259" s="4">
        <f t="shared" si="13"/>
        <v>67045.239619957196</v>
      </c>
      <c r="R259" s="4">
        <f t="shared" si="14"/>
        <v>29499.905432781165</v>
      </c>
      <c r="S259" s="16">
        <v>0</v>
      </c>
      <c r="T259" s="2">
        <f t="shared" si="17"/>
        <v>37545.334187176035</v>
      </c>
    </row>
    <row r="260" spans="1:20" x14ac:dyDescent="0.25">
      <c r="A260" s="22" t="s">
        <v>1731</v>
      </c>
      <c r="B260" s="5" t="s">
        <v>1732</v>
      </c>
      <c r="C260" s="5" t="s">
        <v>1393</v>
      </c>
      <c r="D260" s="5" t="s">
        <v>157</v>
      </c>
      <c r="E260" s="5" t="s">
        <v>1155</v>
      </c>
      <c r="F260" s="5" t="s">
        <v>1156</v>
      </c>
      <c r="G260" s="5" t="s">
        <v>1336</v>
      </c>
      <c r="H260" s="5" t="s">
        <v>1352</v>
      </c>
      <c r="I260" s="5" t="s">
        <v>1155</v>
      </c>
      <c r="J260" s="5" t="s">
        <v>1156</v>
      </c>
      <c r="K260" s="5" t="s">
        <v>1336</v>
      </c>
      <c r="L260" s="5" t="s">
        <v>1352</v>
      </c>
      <c r="M260" s="15"/>
      <c r="N260" s="15"/>
      <c r="O260" s="13">
        <v>0.9</v>
      </c>
      <c r="P260" s="18">
        <v>97852.067999999999</v>
      </c>
      <c r="Q260" s="4">
        <f t="shared" si="13"/>
        <v>53332.146567080606</v>
      </c>
      <c r="R260" s="4">
        <f t="shared" si="14"/>
        <v>23466.144489515467</v>
      </c>
      <c r="S260" s="16">
        <v>0</v>
      </c>
      <c r="T260" s="2">
        <f t="shared" si="17"/>
        <v>29866.002077565139</v>
      </c>
    </row>
    <row r="261" spans="1:20" x14ac:dyDescent="0.25">
      <c r="A261" s="22" t="s">
        <v>1733</v>
      </c>
      <c r="B261" s="5" t="s">
        <v>1734</v>
      </c>
      <c r="C261" s="5" t="s">
        <v>1398</v>
      </c>
      <c r="D261" s="5" t="s">
        <v>157</v>
      </c>
      <c r="E261" s="5" t="s">
        <v>1155</v>
      </c>
      <c r="F261" s="5" t="s">
        <v>1156</v>
      </c>
      <c r="G261" s="5" t="s">
        <v>1336</v>
      </c>
      <c r="H261" s="5" t="s">
        <v>1352</v>
      </c>
      <c r="I261" s="5" t="s">
        <v>1169</v>
      </c>
      <c r="J261" s="5" t="s">
        <v>1170</v>
      </c>
      <c r="K261" s="5" t="s">
        <v>1348</v>
      </c>
      <c r="L261" s="5" t="s">
        <v>1407</v>
      </c>
      <c r="M261" s="15"/>
      <c r="N261" s="15"/>
      <c r="O261" s="13">
        <v>0.05</v>
      </c>
      <c r="P261" s="18">
        <v>5436.2259999999997</v>
      </c>
      <c r="Q261" s="4">
        <f t="shared" ref="Q261:Q324" si="18">P261*$Q$2</f>
        <v>2962.897031504478</v>
      </c>
      <c r="R261" s="4">
        <f t="shared" si="14"/>
        <v>1303.6746938619704</v>
      </c>
      <c r="S261" s="16">
        <v>0</v>
      </c>
      <c r="T261" s="2">
        <f t="shared" si="17"/>
        <v>1659.2223376425077</v>
      </c>
    </row>
    <row r="262" spans="1:20" x14ac:dyDescent="0.25">
      <c r="A262" s="22" t="s">
        <v>1531</v>
      </c>
      <c r="B262" s="5" t="s">
        <v>1532</v>
      </c>
      <c r="C262" s="5" t="s">
        <v>1398</v>
      </c>
      <c r="D262" s="5" t="s">
        <v>157</v>
      </c>
      <c r="E262" s="5" t="s">
        <v>1155</v>
      </c>
      <c r="F262" s="5" t="s">
        <v>1156</v>
      </c>
      <c r="G262" s="5" t="s">
        <v>1336</v>
      </c>
      <c r="H262" s="5" t="s">
        <v>1352</v>
      </c>
      <c r="I262" s="5" t="s">
        <v>1169</v>
      </c>
      <c r="J262" s="5" t="s">
        <v>1170</v>
      </c>
      <c r="K262" s="5" t="s">
        <v>1348</v>
      </c>
      <c r="L262" s="5" t="s">
        <v>1407</v>
      </c>
      <c r="M262" s="15"/>
      <c r="N262" s="15"/>
      <c r="O262" s="13">
        <v>0.05</v>
      </c>
      <c r="P262" s="18">
        <v>5436.2259999999997</v>
      </c>
      <c r="Q262" s="4">
        <f t="shared" si="18"/>
        <v>2962.897031504478</v>
      </c>
      <c r="R262" s="4">
        <f t="shared" ref="R262:R325" si="19">0.44*Q262</f>
        <v>1303.6746938619704</v>
      </c>
      <c r="S262" s="16">
        <v>0</v>
      </c>
      <c r="T262" s="2">
        <f t="shared" si="17"/>
        <v>1659.2223376425077</v>
      </c>
    </row>
    <row r="263" spans="1:20" x14ac:dyDescent="0.25">
      <c r="A263" s="22" t="s">
        <v>1425</v>
      </c>
      <c r="B263" s="5" t="s">
        <v>1426</v>
      </c>
      <c r="C263" s="5" t="s">
        <v>1393</v>
      </c>
      <c r="D263" s="5" t="s">
        <v>158</v>
      </c>
      <c r="E263" s="5" t="s">
        <v>1153</v>
      </c>
      <c r="F263" s="5" t="s">
        <v>1154</v>
      </c>
      <c r="G263" s="5" t="s">
        <v>1348</v>
      </c>
      <c r="H263" s="5" t="s">
        <v>1349</v>
      </c>
      <c r="I263" s="5" t="s">
        <v>1153</v>
      </c>
      <c r="J263" s="5" t="s">
        <v>1154</v>
      </c>
      <c r="K263" s="5" t="s">
        <v>1348</v>
      </c>
      <c r="L263" s="5" t="s">
        <v>1407</v>
      </c>
      <c r="M263" s="15"/>
      <c r="N263" s="15"/>
      <c r="O263" s="13">
        <v>1</v>
      </c>
      <c r="P263" s="18">
        <v>4441.7299999999996</v>
      </c>
      <c r="Q263" s="4">
        <f t="shared" si="18"/>
        <v>2420.8685642841901</v>
      </c>
      <c r="R263" s="4">
        <f t="shared" si="19"/>
        <v>1065.1821682850436</v>
      </c>
      <c r="S263" s="16">
        <v>0</v>
      </c>
      <c r="T263" s="2">
        <f t="shared" si="17"/>
        <v>1355.6863959991465</v>
      </c>
    </row>
    <row r="264" spans="1:20" x14ac:dyDescent="0.25">
      <c r="A264" s="22" t="s">
        <v>1425</v>
      </c>
      <c r="B264" s="5" t="s">
        <v>1426</v>
      </c>
      <c r="C264" s="5" t="s">
        <v>1393</v>
      </c>
      <c r="D264" s="5" t="s">
        <v>159</v>
      </c>
      <c r="E264" s="5" t="s">
        <v>1153</v>
      </c>
      <c r="F264" s="5" t="s">
        <v>1154</v>
      </c>
      <c r="G264" s="5" t="s">
        <v>1348</v>
      </c>
      <c r="H264" s="5" t="s">
        <v>1349</v>
      </c>
      <c r="I264" s="5" t="s">
        <v>1153</v>
      </c>
      <c r="J264" s="5" t="s">
        <v>1154</v>
      </c>
      <c r="K264" s="5" t="s">
        <v>1348</v>
      </c>
      <c r="L264" s="5" t="s">
        <v>1407</v>
      </c>
      <c r="M264" s="15"/>
      <c r="N264" s="15"/>
      <c r="O264" s="13">
        <v>1</v>
      </c>
      <c r="P264" s="18">
        <v>16726.53</v>
      </c>
      <c r="Q264" s="4">
        <f t="shared" si="18"/>
        <v>9116.4322609785904</v>
      </c>
      <c r="R264" s="4">
        <f t="shared" si="19"/>
        <v>4011.2301948305799</v>
      </c>
      <c r="S264" s="16">
        <v>0</v>
      </c>
      <c r="T264" s="2">
        <f t="shared" si="17"/>
        <v>5105.202066148011</v>
      </c>
    </row>
    <row r="265" spans="1:20" x14ac:dyDescent="0.25">
      <c r="A265" s="22" t="s">
        <v>1735</v>
      </c>
      <c r="B265" s="5" t="s">
        <v>1736</v>
      </c>
      <c r="C265" s="5" t="s">
        <v>1393</v>
      </c>
      <c r="D265" s="5" t="s">
        <v>160</v>
      </c>
      <c r="E265" s="5" t="s">
        <v>1185</v>
      </c>
      <c r="F265" s="5" t="s">
        <v>1186</v>
      </c>
      <c r="G265" s="5" t="s">
        <v>1357</v>
      </c>
      <c r="H265" s="5" t="s">
        <v>1358</v>
      </c>
      <c r="I265" s="5" t="s">
        <v>1185</v>
      </c>
      <c r="J265" s="5" t="s">
        <v>1186</v>
      </c>
      <c r="K265" s="5" t="s">
        <v>1357</v>
      </c>
      <c r="L265" s="5" t="s">
        <v>1433</v>
      </c>
      <c r="M265" s="15"/>
      <c r="N265" s="15"/>
      <c r="O265" s="13">
        <v>1</v>
      </c>
      <c r="P265" s="18">
        <v>22697.309999999998</v>
      </c>
      <c r="Q265" s="4">
        <f t="shared" si="18"/>
        <v>12370.67635196493</v>
      </c>
      <c r="R265" s="4">
        <f t="shared" si="19"/>
        <v>5443.0975948645691</v>
      </c>
      <c r="S265" s="16">
        <v>0</v>
      </c>
      <c r="T265" s="2">
        <f t="shared" si="17"/>
        <v>6927.5787571003611</v>
      </c>
    </row>
    <row r="266" spans="1:20" x14ac:dyDescent="0.25">
      <c r="A266" s="22" t="s">
        <v>1737</v>
      </c>
      <c r="B266" s="5" t="s">
        <v>1738</v>
      </c>
      <c r="C266" s="5" t="s">
        <v>1393</v>
      </c>
      <c r="D266" s="5" t="s">
        <v>161</v>
      </c>
      <c r="E266" s="5" t="s">
        <v>1173</v>
      </c>
      <c r="F266" s="5" t="s">
        <v>1174</v>
      </c>
      <c r="G266" s="5" t="s">
        <v>1336</v>
      </c>
      <c r="H266" s="5" t="s">
        <v>1352</v>
      </c>
      <c r="I266" s="5" t="s">
        <v>1173</v>
      </c>
      <c r="J266" s="5" t="s">
        <v>1174</v>
      </c>
      <c r="K266" s="5" t="s">
        <v>1336</v>
      </c>
      <c r="L266" s="5" t="s">
        <v>1352</v>
      </c>
      <c r="M266" s="15"/>
      <c r="N266" s="15"/>
      <c r="O266" s="13">
        <v>0.5</v>
      </c>
      <c r="P266" s="18">
        <v>10248.379999999999</v>
      </c>
      <c r="Q266" s="4">
        <f t="shared" si="18"/>
        <v>5585.6571598991404</v>
      </c>
      <c r="R266" s="4">
        <f t="shared" si="19"/>
        <v>2457.6891503556217</v>
      </c>
      <c r="S266" s="16">
        <v>0</v>
      </c>
      <c r="T266" s="2">
        <f t="shared" si="17"/>
        <v>3127.9680095435187</v>
      </c>
    </row>
    <row r="267" spans="1:20" x14ac:dyDescent="0.25">
      <c r="A267" s="22" t="s">
        <v>1739</v>
      </c>
      <c r="B267" s="5" t="s">
        <v>1740</v>
      </c>
      <c r="C267" s="5" t="s">
        <v>1402</v>
      </c>
      <c r="D267" s="5" t="s">
        <v>161</v>
      </c>
      <c r="E267" s="5" t="s">
        <v>1173</v>
      </c>
      <c r="F267" s="5" t="s">
        <v>1174</v>
      </c>
      <c r="G267" s="5" t="s">
        <v>1336</v>
      </c>
      <c r="H267" s="5" t="s">
        <v>1352</v>
      </c>
      <c r="I267" s="5" t="s">
        <v>1173</v>
      </c>
      <c r="J267" s="5" t="s">
        <v>1174</v>
      </c>
      <c r="K267" s="5" t="s">
        <v>1336</v>
      </c>
      <c r="L267" s="5" t="s">
        <v>1352</v>
      </c>
      <c r="M267" s="15"/>
      <c r="N267" s="15"/>
      <c r="O267" s="13">
        <v>0.5</v>
      </c>
      <c r="P267" s="18">
        <v>10248.379999999999</v>
      </c>
      <c r="Q267" s="4">
        <f t="shared" si="18"/>
        <v>5585.6571598991404</v>
      </c>
      <c r="R267" s="4">
        <f t="shared" si="19"/>
        <v>2457.6891503556217</v>
      </c>
      <c r="S267" s="16">
        <v>0</v>
      </c>
      <c r="T267" s="2">
        <f t="shared" si="17"/>
        <v>3127.9680095435187</v>
      </c>
    </row>
    <row r="268" spans="1:20" x14ac:dyDescent="0.25">
      <c r="A268" s="22" t="s">
        <v>1735</v>
      </c>
      <c r="B268" s="5" t="s">
        <v>1736</v>
      </c>
      <c r="C268" s="5" t="s">
        <v>1393</v>
      </c>
      <c r="D268" s="5" t="s">
        <v>162</v>
      </c>
      <c r="E268" s="5" t="s">
        <v>1185</v>
      </c>
      <c r="F268" s="5" t="s">
        <v>1186</v>
      </c>
      <c r="G268" s="5" t="s">
        <v>1357</v>
      </c>
      <c r="H268" s="5" t="s">
        <v>1358</v>
      </c>
      <c r="I268" s="5" t="s">
        <v>1185</v>
      </c>
      <c r="J268" s="5" t="s">
        <v>1186</v>
      </c>
      <c r="K268" s="5" t="s">
        <v>1357</v>
      </c>
      <c r="L268" s="5" t="s">
        <v>1433</v>
      </c>
      <c r="M268" s="15"/>
      <c r="N268" s="15"/>
      <c r="O268" s="13">
        <v>1</v>
      </c>
      <c r="P268" s="18">
        <v>1668.88</v>
      </c>
      <c r="Q268" s="4">
        <f t="shared" si="18"/>
        <v>909.58683431064014</v>
      </c>
      <c r="R268" s="4">
        <f t="shared" si="19"/>
        <v>400.21820709668168</v>
      </c>
      <c r="S268" s="16">
        <v>0</v>
      </c>
      <c r="T268" s="2">
        <f t="shared" si="17"/>
        <v>509.36862721395846</v>
      </c>
    </row>
    <row r="269" spans="1:20" x14ac:dyDescent="0.25">
      <c r="A269" s="22" t="s">
        <v>1741</v>
      </c>
      <c r="B269" s="5" t="s">
        <v>1742</v>
      </c>
      <c r="C269" s="5" t="s">
        <v>1393</v>
      </c>
      <c r="D269" s="5" t="s">
        <v>163</v>
      </c>
      <c r="E269" s="5" t="s">
        <v>1147</v>
      </c>
      <c r="F269" s="5" t="s">
        <v>1148</v>
      </c>
      <c r="G269" s="5" t="s">
        <v>1336</v>
      </c>
      <c r="H269" s="5" t="s">
        <v>1352</v>
      </c>
      <c r="I269" s="5" t="s">
        <v>1147</v>
      </c>
      <c r="J269" s="5" t="s">
        <v>1148</v>
      </c>
      <c r="K269" s="5" t="s">
        <v>1336</v>
      </c>
      <c r="L269" s="5" t="s">
        <v>1352</v>
      </c>
      <c r="M269" s="15"/>
      <c r="N269" s="15"/>
      <c r="O269" s="13">
        <v>1</v>
      </c>
      <c r="P269" s="18">
        <v>27711.300000000003</v>
      </c>
      <c r="Q269" s="4">
        <f t="shared" si="18"/>
        <v>15103.442812923902</v>
      </c>
      <c r="R269" s="4">
        <f t="shared" si="19"/>
        <v>6645.5148376865172</v>
      </c>
      <c r="S269" s="16">
        <v>0</v>
      </c>
      <c r="T269" s="2">
        <f t="shared" si="17"/>
        <v>8457.9279752373841</v>
      </c>
    </row>
    <row r="270" spans="1:20" x14ac:dyDescent="0.25">
      <c r="A270" s="22" t="s">
        <v>1743</v>
      </c>
      <c r="B270" s="5" t="s">
        <v>1744</v>
      </c>
      <c r="C270" s="5" t="s">
        <v>1402</v>
      </c>
      <c r="D270" s="5" t="s">
        <v>164</v>
      </c>
      <c r="E270" s="5" t="s">
        <v>1161</v>
      </c>
      <c r="F270" s="5" t="s">
        <v>1162</v>
      </c>
      <c r="G270" s="5" t="s">
        <v>1348</v>
      </c>
      <c r="H270" s="5" t="s">
        <v>1349</v>
      </c>
      <c r="I270" s="5" t="s">
        <v>1161</v>
      </c>
      <c r="J270" s="5" t="s">
        <v>1162</v>
      </c>
      <c r="K270" s="5" t="s">
        <v>1348</v>
      </c>
      <c r="L270" s="5" t="s">
        <v>1407</v>
      </c>
      <c r="M270" s="15"/>
      <c r="N270" s="15"/>
      <c r="O270" s="13">
        <v>0.33</v>
      </c>
      <c r="P270" s="18">
        <v>17843.202300000001</v>
      </c>
      <c r="Q270" s="4">
        <f t="shared" si="18"/>
        <v>9725.0502696546973</v>
      </c>
      <c r="R270" s="4">
        <f t="shared" si="19"/>
        <v>4279.0221186480667</v>
      </c>
      <c r="S270" s="16">
        <v>0</v>
      </c>
      <c r="T270" s="2">
        <f t="shared" si="17"/>
        <v>5446.0281510066307</v>
      </c>
    </row>
    <row r="271" spans="1:20" x14ac:dyDescent="0.25">
      <c r="A271" s="22" t="s">
        <v>1513</v>
      </c>
      <c r="B271" s="5" t="s">
        <v>1514</v>
      </c>
      <c r="C271" s="5" t="s">
        <v>1393</v>
      </c>
      <c r="D271" s="5" t="s">
        <v>164</v>
      </c>
      <c r="E271" s="5" t="s">
        <v>1161</v>
      </c>
      <c r="F271" s="5" t="s">
        <v>1162</v>
      </c>
      <c r="G271" s="5" t="s">
        <v>1348</v>
      </c>
      <c r="H271" s="5" t="s">
        <v>1349</v>
      </c>
      <c r="I271" s="5" t="s">
        <v>1161</v>
      </c>
      <c r="J271" s="5" t="s">
        <v>1162</v>
      </c>
      <c r="K271" s="5" t="s">
        <v>1348</v>
      </c>
      <c r="L271" s="5" t="s">
        <v>1407</v>
      </c>
      <c r="M271" s="15"/>
      <c r="N271" s="15"/>
      <c r="O271" s="13">
        <v>0.34</v>
      </c>
      <c r="P271" s="18">
        <v>18383.9054</v>
      </c>
      <c r="Q271" s="4">
        <f t="shared" si="18"/>
        <v>10019.748762674537</v>
      </c>
      <c r="R271" s="4">
        <f t="shared" si="19"/>
        <v>4408.6894555767967</v>
      </c>
      <c r="S271" s="16">
        <v>0</v>
      </c>
      <c r="T271" s="2">
        <f t="shared" si="17"/>
        <v>5611.0593070977402</v>
      </c>
    </row>
    <row r="272" spans="1:20" x14ac:dyDescent="0.25">
      <c r="A272" s="22" t="s">
        <v>1450</v>
      </c>
      <c r="B272" s="5" t="s">
        <v>1451</v>
      </c>
      <c r="C272" s="5" t="s">
        <v>1402</v>
      </c>
      <c r="D272" s="5" t="s">
        <v>164</v>
      </c>
      <c r="E272" s="5" t="s">
        <v>1161</v>
      </c>
      <c r="F272" s="5" t="s">
        <v>1162</v>
      </c>
      <c r="G272" s="5" t="s">
        <v>1348</v>
      </c>
      <c r="H272" s="5" t="s">
        <v>1349</v>
      </c>
      <c r="I272" s="5" t="s">
        <v>1161</v>
      </c>
      <c r="J272" s="5" t="s">
        <v>1162</v>
      </c>
      <c r="K272" s="5" t="s">
        <v>1348</v>
      </c>
      <c r="L272" s="5" t="s">
        <v>1407</v>
      </c>
      <c r="M272" s="15"/>
      <c r="N272" s="15"/>
      <c r="O272" s="13">
        <v>0.33</v>
      </c>
      <c r="P272" s="18">
        <v>17843.202300000001</v>
      </c>
      <c r="Q272" s="4">
        <f t="shared" si="18"/>
        <v>9725.0502696546973</v>
      </c>
      <c r="R272" s="4">
        <f t="shared" si="19"/>
        <v>4279.0221186480667</v>
      </c>
      <c r="S272" s="16">
        <v>0</v>
      </c>
      <c r="T272" s="2">
        <f t="shared" si="17"/>
        <v>5446.0281510066307</v>
      </c>
    </row>
    <row r="273" spans="1:20" x14ac:dyDescent="0.25">
      <c r="A273" s="22" t="s">
        <v>1745</v>
      </c>
      <c r="B273" s="5" t="s">
        <v>1746</v>
      </c>
      <c r="C273" s="5" t="s">
        <v>1393</v>
      </c>
      <c r="D273" s="5" t="s">
        <v>165</v>
      </c>
      <c r="E273" s="5" t="s">
        <v>1163</v>
      </c>
      <c r="F273" s="5" t="s">
        <v>1164</v>
      </c>
      <c r="G273" s="5" t="s">
        <v>1348</v>
      </c>
      <c r="H273" s="5" t="s">
        <v>1349</v>
      </c>
      <c r="I273" s="5" t="s">
        <v>1163</v>
      </c>
      <c r="J273" s="14" t="s">
        <v>1164</v>
      </c>
      <c r="K273" s="5" t="s">
        <v>1348</v>
      </c>
      <c r="L273" s="5" t="s">
        <v>1407</v>
      </c>
      <c r="M273" s="15"/>
      <c r="N273" s="15"/>
      <c r="O273" s="13">
        <v>1</v>
      </c>
      <c r="P273" s="18">
        <v>47121.38</v>
      </c>
      <c r="Q273" s="4">
        <f t="shared" si="18"/>
        <v>25682.48577641814</v>
      </c>
      <c r="R273" s="4">
        <f t="shared" si="19"/>
        <v>11300.293741623982</v>
      </c>
      <c r="S273" s="16">
        <v>0</v>
      </c>
      <c r="T273" s="2">
        <f t="shared" si="17"/>
        <v>14382.192034794158</v>
      </c>
    </row>
    <row r="274" spans="1:20" x14ac:dyDescent="0.25">
      <c r="A274" s="22" t="s">
        <v>1438</v>
      </c>
      <c r="B274" s="5" t="s">
        <v>1439</v>
      </c>
      <c r="C274" s="5" t="s">
        <v>1393</v>
      </c>
      <c r="D274" s="5" t="s">
        <v>166</v>
      </c>
      <c r="E274" s="5" t="s">
        <v>1143</v>
      </c>
      <c r="F274" s="5" t="s">
        <v>1144</v>
      </c>
      <c r="G274" s="5" t="s">
        <v>1348</v>
      </c>
      <c r="H274" s="5" t="s">
        <v>1349</v>
      </c>
      <c r="I274" s="5" t="s">
        <v>1143</v>
      </c>
      <c r="J274" s="5" t="s">
        <v>1144</v>
      </c>
      <c r="K274" s="5" t="s">
        <v>1348</v>
      </c>
      <c r="L274" s="5" t="s">
        <v>1407</v>
      </c>
      <c r="M274" s="15"/>
      <c r="N274" s="15"/>
      <c r="O274" s="13">
        <v>0.6</v>
      </c>
      <c r="P274" s="18">
        <v>41303.387999999999</v>
      </c>
      <c r="Q274" s="4">
        <f t="shared" si="18"/>
        <v>22511.515469790564</v>
      </c>
      <c r="R274" s="4">
        <f t="shared" si="19"/>
        <v>9905.0668067078477</v>
      </c>
      <c r="S274" s="16">
        <v>0</v>
      </c>
      <c r="T274" s="2">
        <f t="shared" si="17"/>
        <v>12606.448663082716</v>
      </c>
    </row>
    <row r="275" spans="1:20" x14ac:dyDescent="0.25">
      <c r="A275" s="22" t="s">
        <v>1747</v>
      </c>
      <c r="B275" s="5" t="s">
        <v>1748</v>
      </c>
      <c r="C275" s="5" t="s">
        <v>1398</v>
      </c>
      <c r="D275" s="5" t="s">
        <v>166</v>
      </c>
      <c r="E275" s="5" t="s">
        <v>1143</v>
      </c>
      <c r="F275" s="5" t="s">
        <v>1144</v>
      </c>
      <c r="G275" s="5" t="s">
        <v>1348</v>
      </c>
      <c r="H275" s="5" t="s">
        <v>1349</v>
      </c>
      <c r="I275" s="5" t="s">
        <v>1143</v>
      </c>
      <c r="J275" s="5" t="s">
        <v>1144</v>
      </c>
      <c r="K275" s="5" t="s">
        <v>1348</v>
      </c>
      <c r="L275" s="5" t="s">
        <v>1407</v>
      </c>
      <c r="M275" s="15"/>
      <c r="N275" s="15"/>
      <c r="O275" s="13">
        <v>0.2</v>
      </c>
      <c r="P275" s="18">
        <v>13767.796</v>
      </c>
      <c r="Q275" s="4">
        <f t="shared" si="18"/>
        <v>7503.8384899301891</v>
      </c>
      <c r="R275" s="4">
        <f t="shared" si="19"/>
        <v>3301.6889355692833</v>
      </c>
      <c r="S275" s="16">
        <v>0</v>
      </c>
      <c r="T275" s="2">
        <f t="shared" si="17"/>
        <v>4202.1495543609053</v>
      </c>
    </row>
    <row r="276" spans="1:20" x14ac:dyDescent="0.25">
      <c r="A276" s="22" t="s">
        <v>1749</v>
      </c>
      <c r="B276" s="5" t="s">
        <v>1750</v>
      </c>
      <c r="C276" s="5" t="s">
        <v>1398</v>
      </c>
      <c r="D276" s="5" t="s">
        <v>166</v>
      </c>
      <c r="E276" s="5" t="s">
        <v>1143</v>
      </c>
      <c r="F276" s="5" t="s">
        <v>1144</v>
      </c>
      <c r="G276" s="5" t="s">
        <v>1348</v>
      </c>
      <c r="H276" s="5" t="s">
        <v>1349</v>
      </c>
      <c r="I276" s="5" t="s">
        <v>1143</v>
      </c>
      <c r="J276" s="5" t="s">
        <v>1144</v>
      </c>
      <c r="K276" s="5" t="s">
        <v>1348</v>
      </c>
      <c r="L276" s="5" t="s">
        <v>1407</v>
      </c>
      <c r="M276" s="15"/>
      <c r="N276" s="15"/>
      <c r="O276" s="13">
        <v>0.2</v>
      </c>
      <c r="P276" s="18">
        <v>13767.796</v>
      </c>
      <c r="Q276" s="4">
        <f t="shared" si="18"/>
        <v>7503.8384899301891</v>
      </c>
      <c r="R276" s="4">
        <f t="shared" si="19"/>
        <v>3301.6889355692833</v>
      </c>
      <c r="S276" s="16">
        <v>0</v>
      </c>
      <c r="T276" s="2">
        <f t="shared" si="17"/>
        <v>4202.1495543609053</v>
      </c>
    </row>
    <row r="277" spans="1:20" x14ac:dyDescent="0.25">
      <c r="A277" s="22" t="s">
        <v>1438</v>
      </c>
      <c r="B277" s="5" t="s">
        <v>1439</v>
      </c>
      <c r="C277" s="5" t="s">
        <v>1393</v>
      </c>
      <c r="D277" s="5" t="s">
        <v>167</v>
      </c>
      <c r="E277" s="5" t="s">
        <v>1143</v>
      </c>
      <c r="F277" s="5" t="s">
        <v>1144</v>
      </c>
      <c r="G277" s="5" t="s">
        <v>1348</v>
      </c>
      <c r="H277" s="5" t="s">
        <v>1349</v>
      </c>
      <c r="I277" s="5" t="s">
        <v>1143</v>
      </c>
      <c r="J277" s="5" t="s">
        <v>1144</v>
      </c>
      <c r="K277" s="5" t="s">
        <v>1348</v>
      </c>
      <c r="L277" s="5" t="s">
        <v>1407</v>
      </c>
      <c r="M277" s="15"/>
      <c r="N277" s="15"/>
      <c r="O277" s="13">
        <v>0.6</v>
      </c>
      <c r="P277" s="18">
        <v>19843.613999999998</v>
      </c>
      <c r="Q277" s="4">
        <f t="shared" si="18"/>
        <v>10815.331263807042</v>
      </c>
      <c r="R277" s="4">
        <f t="shared" si="19"/>
        <v>4758.7457560750981</v>
      </c>
      <c r="S277" s="16">
        <v>0</v>
      </c>
      <c r="T277" s="2">
        <f t="shared" si="17"/>
        <v>6056.5855077319438</v>
      </c>
    </row>
    <row r="278" spans="1:20" x14ac:dyDescent="0.25">
      <c r="A278" s="22" t="s">
        <v>1747</v>
      </c>
      <c r="B278" s="5" t="s">
        <v>1748</v>
      </c>
      <c r="C278" s="5" t="s">
        <v>1402</v>
      </c>
      <c r="D278" s="5" t="s">
        <v>167</v>
      </c>
      <c r="E278" s="5" t="s">
        <v>1143</v>
      </c>
      <c r="F278" s="5" t="s">
        <v>1144</v>
      </c>
      <c r="G278" s="5" t="s">
        <v>1348</v>
      </c>
      <c r="H278" s="5" t="s">
        <v>1349</v>
      </c>
      <c r="I278" s="5" t="s">
        <v>1143</v>
      </c>
      <c r="J278" s="5" t="s">
        <v>1144</v>
      </c>
      <c r="K278" s="5" t="s">
        <v>1348</v>
      </c>
      <c r="L278" s="5" t="s">
        <v>1407</v>
      </c>
      <c r="M278" s="15"/>
      <c r="N278" s="15"/>
      <c r="O278" s="13">
        <v>0.2</v>
      </c>
      <c r="P278" s="18">
        <v>6614.5379999999996</v>
      </c>
      <c r="Q278" s="4">
        <f t="shared" si="18"/>
        <v>3605.1104212690143</v>
      </c>
      <c r="R278" s="4">
        <f t="shared" si="19"/>
        <v>1586.2485853583662</v>
      </c>
      <c r="S278" s="16">
        <v>0</v>
      </c>
      <c r="T278" s="2">
        <f t="shared" si="17"/>
        <v>2018.8618359106481</v>
      </c>
    </row>
    <row r="279" spans="1:20" x14ac:dyDescent="0.25">
      <c r="A279" s="22" t="s">
        <v>1749</v>
      </c>
      <c r="B279" s="5" t="s">
        <v>1750</v>
      </c>
      <c r="C279" s="5" t="s">
        <v>1398</v>
      </c>
      <c r="D279" s="5" t="s">
        <v>167</v>
      </c>
      <c r="E279" s="5" t="s">
        <v>1143</v>
      </c>
      <c r="F279" s="5" t="s">
        <v>1144</v>
      </c>
      <c r="G279" s="5" t="s">
        <v>1348</v>
      </c>
      <c r="H279" s="5" t="s">
        <v>1349</v>
      </c>
      <c r="I279" s="5" t="s">
        <v>1143</v>
      </c>
      <c r="J279" s="5" t="s">
        <v>1144</v>
      </c>
      <c r="K279" s="5" t="s">
        <v>1348</v>
      </c>
      <c r="L279" s="5" t="s">
        <v>1407</v>
      </c>
      <c r="M279" s="15"/>
      <c r="N279" s="15"/>
      <c r="O279" s="13">
        <v>0.2</v>
      </c>
      <c r="P279" s="18">
        <v>6614.5379999999996</v>
      </c>
      <c r="Q279" s="4">
        <f t="shared" si="18"/>
        <v>3605.1104212690143</v>
      </c>
      <c r="R279" s="4">
        <f t="shared" si="19"/>
        <v>1586.2485853583662</v>
      </c>
      <c r="S279" s="16">
        <v>0</v>
      </c>
      <c r="T279" s="2">
        <f t="shared" si="17"/>
        <v>2018.8618359106481</v>
      </c>
    </row>
    <row r="280" spans="1:20" x14ac:dyDescent="0.25">
      <c r="A280" s="22" t="s">
        <v>1438</v>
      </c>
      <c r="B280" s="5" t="s">
        <v>1439</v>
      </c>
      <c r="C280" s="5" t="s">
        <v>1393</v>
      </c>
      <c r="D280" s="5" t="s">
        <v>168</v>
      </c>
      <c r="E280" s="5" t="s">
        <v>1143</v>
      </c>
      <c r="F280" s="5" t="s">
        <v>1144</v>
      </c>
      <c r="G280" s="5" t="s">
        <v>1348</v>
      </c>
      <c r="H280" s="5" t="s">
        <v>1349</v>
      </c>
      <c r="I280" s="5" t="s">
        <v>1143</v>
      </c>
      <c r="J280" s="5" t="s">
        <v>1144</v>
      </c>
      <c r="K280" s="5" t="s">
        <v>1348</v>
      </c>
      <c r="L280" s="5" t="s">
        <v>1407</v>
      </c>
      <c r="M280" s="15"/>
      <c r="N280" s="15"/>
      <c r="O280" s="13">
        <v>0.6</v>
      </c>
      <c r="P280" s="18">
        <v>31417.901999999998</v>
      </c>
      <c r="Q280" s="4">
        <f t="shared" si="18"/>
        <v>17123.645810880305</v>
      </c>
      <c r="R280" s="4">
        <f t="shared" si="19"/>
        <v>7534.4041567873346</v>
      </c>
      <c r="S280" s="16">
        <v>0</v>
      </c>
      <c r="T280" s="2">
        <f t="shared" si="17"/>
        <v>9589.2416540929698</v>
      </c>
    </row>
    <row r="281" spans="1:20" x14ac:dyDescent="0.25">
      <c r="A281" s="22" t="s">
        <v>1747</v>
      </c>
      <c r="B281" s="5" t="s">
        <v>1748</v>
      </c>
      <c r="C281" s="5" t="s">
        <v>1398</v>
      </c>
      <c r="D281" s="5" t="s">
        <v>168</v>
      </c>
      <c r="E281" s="5" t="s">
        <v>1143</v>
      </c>
      <c r="F281" s="5" t="s">
        <v>1144</v>
      </c>
      <c r="G281" s="5" t="s">
        <v>1348</v>
      </c>
      <c r="H281" s="5" t="s">
        <v>1349</v>
      </c>
      <c r="I281" s="5" t="s">
        <v>1143</v>
      </c>
      <c r="J281" s="5" t="s">
        <v>1144</v>
      </c>
      <c r="K281" s="5" t="s">
        <v>1348</v>
      </c>
      <c r="L281" s="5" t="s">
        <v>1407</v>
      </c>
      <c r="M281" s="15"/>
      <c r="N281" s="15"/>
      <c r="O281" s="13">
        <v>0.2</v>
      </c>
      <c r="P281" s="18">
        <v>10472.634</v>
      </c>
      <c r="Q281" s="4">
        <f t="shared" si="18"/>
        <v>5707.8819369601024</v>
      </c>
      <c r="R281" s="4">
        <f t="shared" si="19"/>
        <v>2511.4680522624449</v>
      </c>
      <c r="S281" s="16">
        <v>0</v>
      </c>
      <c r="T281" s="2">
        <f t="shared" si="17"/>
        <v>3196.4138846976575</v>
      </c>
    </row>
    <row r="282" spans="1:20" x14ac:dyDescent="0.25">
      <c r="A282" s="22" t="s">
        <v>1749</v>
      </c>
      <c r="B282" s="5" t="s">
        <v>1750</v>
      </c>
      <c r="C282" s="5" t="s">
        <v>1398</v>
      </c>
      <c r="D282" s="5" t="s">
        <v>168</v>
      </c>
      <c r="E282" s="5" t="s">
        <v>1143</v>
      </c>
      <c r="F282" s="5" t="s">
        <v>1144</v>
      </c>
      <c r="G282" s="5" t="s">
        <v>1348</v>
      </c>
      <c r="H282" s="5" t="s">
        <v>1349</v>
      </c>
      <c r="I282" s="5" t="s">
        <v>1143</v>
      </c>
      <c r="J282" s="5" t="s">
        <v>1144</v>
      </c>
      <c r="K282" s="5" t="s">
        <v>1348</v>
      </c>
      <c r="L282" s="5" t="s">
        <v>1407</v>
      </c>
      <c r="M282" s="15"/>
      <c r="N282" s="15"/>
      <c r="O282" s="13">
        <v>0.2</v>
      </c>
      <c r="P282" s="18">
        <v>10472.634</v>
      </c>
      <c r="Q282" s="4">
        <f t="shared" si="18"/>
        <v>5707.8819369601024</v>
      </c>
      <c r="R282" s="4">
        <f t="shared" si="19"/>
        <v>2511.4680522624449</v>
      </c>
      <c r="S282" s="16">
        <v>0</v>
      </c>
      <c r="T282" s="2">
        <f t="shared" si="17"/>
        <v>3196.4138846976575</v>
      </c>
    </row>
    <row r="283" spans="1:20" x14ac:dyDescent="0.25">
      <c r="A283" s="22" t="s">
        <v>1487</v>
      </c>
      <c r="B283" s="5" t="s">
        <v>1488</v>
      </c>
      <c r="C283" s="5" t="s">
        <v>1393</v>
      </c>
      <c r="D283" s="5" t="s">
        <v>169</v>
      </c>
      <c r="E283" s="5" t="s">
        <v>1169</v>
      </c>
      <c r="F283" s="5" t="s">
        <v>1170</v>
      </c>
      <c r="G283" s="5" t="s">
        <v>1348</v>
      </c>
      <c r="H283" s="5" t="s">
        <v>1349</v>
      </c>
      <c r="I283" s="5" t="s">
        <v>1169</v>
      </c>
      <c r="J283" s="5" t="s">
        <v>1170</v>
      </c>
      <c r="K283" s="5" t="s">
        <v>1348</v>
      </c>
      <c r="L283" s="5" t="s">
        <v>1407</v>
      </c>
      <c r="M283" s="15"/>
      <c r="N283" s="15"/>
      <c r="O283" s="13">
        <v>1</v>
      </c>
      <c r="P283" s="18">
        <v>22174.300000000003</v>
      </c>
      <c r="Q283" s="4">
        <f t="shared" si="18"/>
        <v>12085.621099212902</v>
      </c>
      <c r="R283" s="4">
        <f t="shared" si="19"/>
        <v>5317.6732836536767</v>
      </c>
      <c r="S283" s="16">
        <v>0</v>
      </c>
      <c r="T283" s="2">
        <f t="shared" si="17"/>
        <v>6767.9478155592251</v>
      </c>
    </row>
    <row r="284" spans="1:20" x14ac:dyDescent="0.25">
      <c r="A284" s="22" t="s">
        <v>1751</v>
      </c>
      <c r="B284" s="5" t="s">
        <v>1752</v>
      </c>
      <c r="C284" s="5" t="s">
        <v>1393</v>
      </c>
      <c r="D284" s="5" t="s">
        <v>170</v>
      </c>
      <c r="E284" s="5" t="s">
        <v>1173</v>
      </c>
      <c r="F284" s="5" t="s">
        <v>1174</v>
      </c>
      <c r="G284" s="5" t="s">
        <v>1336</v>
      </c>
      <c r="H284" s="5" t="s">
        <v>1352</v>
      </c>
      <c r="I284" s="5" t="s">
        <v>1173</v>
      </c>
      <c r="J284" s="5" t="s">
        <v>1174</v>
      </c>
      <c r="K284" s="5" t="s">
        <v>1336</v>
      </c>
      <c r="L284" s="5" t="s">
        <v>1352</v>
      </c>
      <c r="M284" s="15"/>
      <c r="N284" s="15"/>
      <c r="O284" s="13">
        <v>1</v>
      </c>
      <c r="P284" s="18">
        <v>5989.73</v>
      </c>
      <c r="Q284" s="4">
        <f t="shared" si="18"/>
        <v>3264.5723773281902</v>
      </c>
      <c r="R284" s="4">
        <f t="shared" si="19"/>
        <v>1436.4118460244038</v>
      </c>
      <c r="S284" s="16">
        <v>0</v>
      </c>
      <c r="T284" s="2">
        <f t="shared" si="17"/>
        <v>1828.1605313037865</v>
      </c>
    </row>
    <row r="285" spans="1:20" x14ac:dyDescent="0.25">
      <c r="A285" s="22" t="s">
        <v>1751</v>
      </c>
      <c r="B285" s="5" t="s">
        <v>1752</v>
      </c>
      <c r="C285" s="5" t="s">
        <v>1393</v>
      </c>
      <c r="D285" s="5" t="s">
        <v>170</v>
      </c>
      <c r="E285" s="5" t="s">
        <v>1173</v>
      </c>
      <c r="F285" s="5" t="s">
        <v>1174</v>
      </c>
      <c r="G285" s="5" t="s">
        <v>1336</v>
      </c>
      <c r="H285" s="5" t="s">
        <v>1352</v>
      </c>
      <c r="I285" s="5" t="s">
        <v>1233</v>
      </c>
      <c r="J285" s="5" t="s">
        <v>1234</v>
      </c>
      <c r="K285" s="5" t="s">
        <v>1359</v>
      </c>
      <c r="L285" s="5" t="s">
        <v>1394</v>
      </c>
      <c r="M285" s="5" t="s">
        <v>1359</v>
      </c>
      <c r="N285" s="5" t="s">
        <v>1394</v>
      </c>
      <c r="O285" s="13">
        <v>0</v>
      </c>
      <c r="P285" s="18">
        <v>0</v>
      </c>
      <c r="Q285" s="4">
        <f t="shared" si="18"/>
        <v>0</v>
      </c>
      <c r="R285" s="4"/>
      <c r="S285" s="4">
        <f>Q285</f>
        <v>0</v>
      </c>
      <c r="T285" s="1"/>
    </row>
    <row r="286" spans="1:20" x14ac:dyDescent="0.25">
      <c r="A286" s="22" t="s">
        <v>1753</v>
      </c>
      <c r="B286" s="5" t="s">
        <v>1754</v>
      </c>
      <c r="C286" s="5" t="s">
        <v>1393</v>
      </c>
      <c r="D286" s="5" t="s">
        <v>171</v>
      </c>
      <c r="E286" s="5" t="s">
        <v>1167</v>
      </c>
      <c r="F286" s="5" t="s">
        <v>1168</v>
      </c>
      <c r="G286" s="5" t="s">
        <v>1336</v>
      </c>
      <c r="H286" s="5" t="s">
        <v>1352</v>
      </c>
      <c r="I286" s="5" t="s">
        <v>1167</v>
      </c>
      <c r="J286" s="5" t="s">
        <v>1168</v>
      </c>
      <c r="K286" s="5" t="s">
        <v>1336</v>
      </c>
      <c r="L286" s="5" t="s">
        <v>1352</v>
      </c>
      <c r="M286" s="15"/>
      <c r="N286" s="15"/>
      <c r="O286" s="13">
        <v>1</v>
      </c>
      <c r="P286" s="18">
        <v>18250.45</v>
      </c>
      <c r="Q286" s="4">
        <f t="shared" si="18"/>
        <v>9947.0117924863516</v>
      </c>
      <c r="R286" s="4">
        <f t="shared" si="19"/>
        <v>4376.6851886939949</v>
      </c>
      <c r="S286" s="16">
        <v>0</v>
      </c>
      <c r="T286" s="2">
        <f t="shared" ref="T286:T290" si="20">Q286-R286</f>
        <v>5570.3266037923568</v>
      </c>
    </row>
    <row r="287" spans="1:20" x14ac:dyDescent="0.25">
      <c r="A287" s="22" t="s">
        <v>1755</v>
      </c>
      <c r="B287" s="5" t="s">
        <v>1756</v>
      </c>
      <c r="C287" s="5" t="s">
        <v>1393</v>
      </c>
      <c r="D287" s="5" t="s">
        <v>172</v>
      </c>
      <c r="E287" s="5" t="s">
        <v>1167</v>
      </c>
      <c r="F287" s="5" t="s">
        <v>1168</v>
      </c>
      <c r="G287" s="5" t="s">
        <v>1336</v>
      </c>
      <c r="H287" s="5" t="s">
        <v>1352</v>
      </c>
      <c r="I287" s="5" t="s">
        <v>1167</v>
      </c>
      <c r="J287" s="5" t="s">
        <v>1168</v>
      </c>
      <c r="K287" s="5" t="s">
        <v>1336</v>
      </c>
      <c r="L287" s="5" t="s">
        <v>1352</v>
      </c>
      <c r="M287" s="15"/>
      <c r="N287" s="15"/>
      <c r="O287" s="13">
        <v>1</v>
      </c>
      <c r="P287" s="18">
        <v>30530.709999999992</v>
      </c>
      <c r="Q287" s="4">
        <f t="shared" si="18"/>
        <v>16640.101060685127</v>
      </c>
      <c r="R287" s="4">
        <f t="shared" si="19"/>
        <v>7321.6444667014557</v>
      </c>
      <c r="S287" s="16">
        <v>0</v>
      </c>
      <c r="T287" s="2">
        <f t="shared" si="20"/>
        <v>9318.4565939836721</v>
      </c>
    </row>
    <row r="288" spans="1:20" x14ac:dyDescent="0.25">
      <c r="A288" s="22" t="s">
        <v>1687</v>
      </c>
      <c r="B288" s="5" t="s">
        <v>1688</v>
      </c>
      <c r="C288" s="5" t="s">
        <v>1393</v>
      </c>
      <c r="D288" s="5" t="s">
        <v>173</v>
      </c>
      <c r="E288" s="5" t="s">
        <v>1161</v>
      </c>
      <c r="F288" s="5" t="s">
        <v>1162</v>
      </c>
      <c r="G288" s="5" t="s">
        <v>1348</v>
      </c>
      <c r="H288" s="5" t="s">
        <v>1349</v>
      </c>
      <c r="I288" s="5" t="s">
        <v>1161</v>
      </c>
      <c r="J288" s="5" t="s">
        <v>1162</v>
      </c>
      <c r="K288" s="5" t="s">
        <v>1348</v>
      </c>
      <c r="L288" s="5" t="s">
        <v>1407</v>
      </c>
      <c r="M288" s="15"/>
      <c r="N288" s="15"/>
      <c r="O288" s="13">
        <v>1</v>
      </c>
      <c r="P288" s="18">
        <v>58344.45</v>
      </c>
      <c r="Q288" s="4">
        <f t="shared" si="18"/>
        <v>31799.376572968351</v>
      </c>
      <c r="R288" s="4">
        <f t="shared" si="19"/>
        <v>13991.725692106074</v>
      </c>
      <c r="S288" s="16">
        <v>0</v>
      </c>
      <c r="T288" s="2">
        <f t="shared" si="20"/>
        <v>17807.650880862275</v>
      </c>
    </row>
    <row r="289" spans="1:20" x14ac:dyDescent="0.25">
      <c r="A289" s="22" t="s">
        <v>1559</v>
      </c>
      <c r="B289" s="5" t="s">
        <v>1560</v>
      </c>
      <c r="C289" s="5" t="s">
        <v>1393</v>
      </c>
      <c r="D289" s="5" t="s">
        <v>174</v>
      </c>
      <c r="E289" s="5" t="s">
        <v>1161</v>
      </c>
      <c r="F289" s="5" t="s">
        <v>1162</v>
      </c>
      <c r="G289" s="5" t="s">
        <v>1348</v>
      </c>
      <c r="H289" s="5" t="s">
        <v>1349</v>
      </c>
      <c r="I289" s="5" t="s">
        <v>1161</v>
      </c>
      <c r="J289" s="5" t="s">
        <v>1162</v>
      </c>
      <c r="K289" s="5" t="s">
        <v>1348</v>
      </c>
      <c r="L289" s="5" t="s">
        <v>1407</v>
      </c>
      <c r="M289" s="15"/>
      <c r="N289" s="15"/>
      <c r="O289" s="13">
        <v>1</v>
      </c>
      <c r="P289" s="18">
        <v>48622.729999999996</v>
      </c>
      <c r="Q289" s="4">
        <f t="shared" si="18"/>
        <v>26500.764019127189</v>
      </c>
      <c r="R289" s="4">
        <f t="shared" si="19"/>
        <v>11660.336168415963</v>
      </c>
      <c r="S289" s="16">
        <v>0</v>
      </c>
      <c r="T289" s="2">
        <f t="shared" si="20"/>
        <v>14840.427850711227</v>
      </c>
    </row>
    <row r="290" spans="1:20" x14ac:dyDescent="0.25">
      <c r="A290" s="22" t="s">
        <v>1757</v>
      </c>
      <c r="B290" s="5" t="s">
        <v>1758</v>
      </c>
      <c r="C290" s="5" t="s">
        <v>1398</v>
      </c>
      <c r="D290" s="5" t="s">
        <v>175</v>
      </c>
      <c r="E290" s="5" t="s">
        <v>1189</v>
      </c>
      <c r="F290" s="5" t="s">
        <v>1190</v>
      </c>
      <c r="G290" s="5" t="s">
        <v>1353</v>
      </c>
      <c r="H290" s="5" t="s">
        <v>1354</v>
      </c>
      <c r="I290" s="5" t="s">
        <v>1149</v>
      </c>
      <c r="J290" s="5" t="s">
        <v>1150</v>
      </c>
      <c r="K290" s="5" t="s">
        <v>1353</v>
      </c>
      <c r="L290" s="5" t="s">
        <v>1399</v>
      </c>
      <c r="M290" s="15"/>
      <c r="N290" s="15"/>
      <c r="O290" s="13">
        <v>0.01</v>
      </c>
      <c r="P290" s="18">
        <v>262.0172</v>
      </c>
      <c r="Q290" s="4">
        <f t="shared" si="18"/>
        <v>142.80678987281161</v>
      </c>
      <c r="R290" s="4">
        <f t="shared" si="19"/>
        <v>62.834987544037105</v>
      </c>
      <c r="S290" s="16">
        <v>0</v>
      </c>
      <c r="T290" s="2">
        <f t="shared" si="20"/>
        <v>79.971802328774501</v>
      </c>
    </row>
    <row r="291" spans="1:20" x14ac:dyDescent="0.25">
      <c r="A291" s="22" t="s">
        <v>1757</v>
      </c>
      <c r="B291" s="5" t="s">
        <v>1758</v>
      </c>
      <c r="C291" s="5" t="s">
        <v>1398</v>
      </c>
      <c r="D291" s="5" t="s">
        <v>175</v>
      </c>
      <c r="E291" s="5" t="s">
        <v>1189</v>
      </c>
      <c r="F291" s="5" t="s">
        <v>1190</v>
      </c>
      <c r="G291" s="5" t="s">
        <v>1353</v>
      </c>
      <c r="H291" s="5" t="s">
        <v>1354</v>
      </c>
      <c r="I291" s="5" t="s">
        <v>1175</v>
      </c>
      <c r="J291" s="5" t="s">
        <v>1176</v>
      </c>
      <c r="K291" s="5" t="s">
        <v>1359</v>
      </c>
      <c r="L291" s="5" t="s">
        <v>1394</v>
      </c>
      <c r="M291" s="5" t="s">
        <v>1353</v>
      </c>
      <c r="N291" s="5" t="s">
        <v>2587</v>
      </c>
      <c r="O291" s="13">
        <v>0.04</v>
      </c>
      <c r="P291" s="18">
        <v>1048.0688</v>
      </c>
      <c r="Q291" s="4">
        <f t="shared" si="18"/>
        <v>571.22715949124643</v>
      </c>
      <c r="R291" s="4"/>
      <c r="S291" s="4">
        <f>Q291</f>
        <v>571.22715949124643</v>
      </c>
      <c r="T291" s="1"/>
    </row>
    <row r="292" spans="1:20" x14ac:dyDescent="0.25">
      <c r="A292" s="22" t="s">
        <v>1759</v>
      </c>
      <c r="B292" s="5" t="s">
        <v>1760</v>
      </c>
      <c r="C292" s="5" t="s">
        <v>1393</v>
      </c>
      <c r="D292" s="5" t="s">
        <v>175</v>
      </c>
      <c r="E292" s="5" t="s">
        <v>1189</v>
      </c>
      <c r="F292" s="5" t="s">
        <v>1190</v>
      </c>
      <c r="G292" s="5" t="s">
        <v>1353</v>
      </c>
      <c r="H292" s="5" t="s">
        <v>1354</v>
      </c>
      <c r="I292" s="5" t="s">
        <v>1189</v>
      </c>
      <c r="J292" s="5" t="s">
        <v>1190</v>
      </c>
      <c r="K292" s="5" t="s">
        <v>1353</v>
      </c>
      <c r="L292" s="5" t="s">
        <v>1399</v>
      </c>
      <c r="M292" s="15"/>
      <c r="N292" s="15"/>
      <c r="O292" s="13">
        <v>0.95</v>
      </c>
      <c r="P292" s="18">
        <v>24891.633999999998</v>
      </c>
      <c r="Q292" s="4">
        <f t="shared" si="18"/>
        <v>13566.645037917102</v>
      </c>
      <c r="R292" s="4">
        <f t="shared" si="19"/>
        <v>5969.3238166835245</v>
      </c>
      <c r="S292" s="16">
        <v>0</v>
      </c>
      <c r="T292" s="2">
        <f t="shared" ref="T292:T293" si="21">Q292-R292</f>
        <v>7597.3212212335775</v>
      </c>
    </row>
    <row r="293" spans="1:20" x14ac:dyDescent="0.25">
      <c r="A293" s="22" t="s">
        <v>1761</v>
      </c>
      <c r="B293" s="5" t="s">
        <v>1762</v>
      </c>
      <c r="C293" s="5" t="s">
        <v>1393</v>
      </c>
      <c r="D293" s="5" t="s">
        <v>176</v>
      </c>
      <c r="E293" s="5" t="s">
        <v>1163</v>
      </c>
      <c r="F293" s="5" t="s">
        <v>1164</v>
      </c>
      <c r="G293" s="5" t="s">
        <v>1348</v>
      </c>
      <c r="H293" s="5" t="s">
        <v>1349</v>
      </c>
      <c r="I293" s="5" t="s">
        <v>1163</v>
      </c>
      <c r="J293" s="14" t="s">
        <v>1164</v>
      </c>
      <c r="K293" s="5" t="s">
        <v>1348</v>
      </c>
      <c r="L293" s="5" t="s">
        <v>1407</v>
      </c>
      <c r="M293" s="15"/>
      <c r="N293" s="15"/>
      <c r="O293" s="13">
        <v>0.6</v>
      </c>
      <c r="P293" s="18">
        <v>255.07799999999997</v>
      </c>
      <c r="Q293" s="4">
        <f t="shared" si="18"/>
        <v>139.02472947263399</v>
      </c>
      <c r="R293" s="4">
        <f t="shared" si="19"/>
        <v>61.170880967958958</v>
      </c>
      <c r="S293" s="16">
        <v>0</v>
      </c>
      <c r="T293" s="2">
        <f t="shared" si="21"/>
        <v>77.853848504675028</v>
      </c>
    </row>
    <row r="294" spans="1:20" x14ac:dyDescent="0.25">
      <c r="A294" s="22" t="s">
        <v>1761</v>
      </c>
      <c r="B294" s="5" t="s">
        <v>1762</v>
      </c>
      <c r="C294" s="5" t="s">
        <v>1393</v>
      </c>
      <c r="D294" s="5" t="s">
        <v>176</v>
      </c>
      <c r="E294" s="5" t="s">
        <v>1163</v>
      </c>
      <c r="F294" s="5" t="s">
        <v>1164</v>
      </c>
      <c r="G294" s="5" t="s">
        <v>1348</v>
      </c>
      <c r="H294" s="5" t="s">
        <v>1349</v>
      </c>
      <c r="I294" s="5" t="s">
        <v>1231</v>
      </c>
      <c r="J294" s="5" t="s">
        <v>1232</v>
      </c>
      <c r="K294" s="5" t="s">
        <v>1359</v>
      </c>
      <c r="L294" s="5" t="s">
        <v>1394</v>
      </c>
      <c r="M294" s="5" t="s">
        <v>1348</v>
      </c>
      <c r="N294" s="5" t="s">
        <v>2589</v>
      </c>
      <c r="O294" s="13">
        <v>0.3</v>
      </c>
      <c r="P294" s="18">
        <v>127.53899999999999</v>
      </c>
      <c r="Q294" s="4">
        <f t="shared" si="18"/>
        <v>69.512364736316997</v>
      </c>
      <c r="R294" s="4"/>
      <c r="S294" s="4">
        <f t="shared" ref="S294:S295" si="22">Q294</f>
        <v>69.512364736316997</v>
      </c>
      <c r="T294" s="1"/>
    </row>
    <row r="295" spans="1:20" x14ac:dyDescent="0.25">
      <c r="A295" s="22" t="s">
        <v>1761</v>
      </c>
      <c r="B295" s="5" t="s">
        <v>1762</v>
      </c>
      <c r="C295" s="5" t="s">
        <v>1393</v>
      </c>
      <c r="D295" s="5" t="s">
        <v>176</v>
      </c>
      <c r="E295" s="5" t="s">
        <v>1163</v>
      </c>
      <c r="F295" s="5" t="s">
        <v>1164</v>
      </c>
      <c r="G295" s="5" t="s">
        <v>1348</v>
      </c>
      <c r="H295" s="5" t="s">
        <v>1349</v>
      </c>
      <c r="I295" s="5" t="s">
        <v>1197</v>
      </c>
      <c r="J295" s="5" t="s">
        <v>1198</v>
      </c>
      <c r="K295" s="5" t="s">
        <v>1359</v>
      </c>
      <c r="L295" s="5" t="s">
        <v>1394</v>
      </c>
      <c r="M295" s="5" t="s">
        <v>1348</v>
      </c>
      <c r="N295" s="5" t="s">
        <v>2589</v>
      </c>
      <c r="O295" s="13">
        <v>0.1</v>
      </c>
      <c r="P295" s="18">
        <v>42.513000000000005</v>
      </c>
      <c r="Q295" s="4">
        <f t="shared" si="18"/>
        <v>23.170788245439006</v>
      </c>
      <c r="R295" s="4"/>
      <c r="S295" s="4">
        <f t="shared" si="22"/>
        <v>23.170788245439006</v>
      </c>
      <c r="T295" s="1"/>
    </row>
    <row r="296" spans="1:20" x14ac:dyDescent="0.25">
      <c r="A296" s="22" t="s">
        <v>1617</v>
      </c>
      <c r="B296" s="5" t="s">
        <v>1618</v>
      </c>
      <c r="C296" s="5" t="s">
        <v>1402</v>
      </c>
      <c r="D296" s="5" t="s">
        <v>177</v>
      </c>
      <c r="E296" s="5" t="s">
        <v>1213</v>
      </c>
      <c r="F296" s="5" t="s">
        <v>1214</v>
      </c>
      <c r="G296" s="5" t="s">
        <v>1336</v>
      </c>
      <c r="H296" s="5" t="s">
        <v>1352</v>
      </c>
      <c r="I296" s="5" t="s">
        <v>1181</v>
      </c>
      <c r="J296" s="5" t="s">
        <v>1182</v>
      </c>
      <c r="K296" s="5" t="s">
        <v>1346</v>
      </c>
      <c r="L296" s="5" t="s">
        <v>1395</v>
      </c>
      <c r="M296" s="15"/>
      <c r="N296" s="15"/>
      <c r="O296" s="13">
        <v>0.5</v>
      </c>
      <c r="P296" s="18">
        <v>7281.85</v>
      </c>
      <c r="Q296" s="4">
        <f t="shared" si="18"/>
        <v>3968.8143482005507</v>
      </c>
      <c r="R296" s="4">
        <f t="shared" si="19"/>
        <v>1746.2783132082423</v>
      </c>
      <c r="S296" s="16">
        <v>0</v>
      </c>
      <c r="T296" s="2">
        <f t="shared" ref="T296:T313" si="23">Q296-R296</f>
        <v>2222.5360349923085</v>
      </c>
    </row>
    <row r="297" spans="1:20" x14ac:dyDescent="0.25">
      <c r="A297" s="22" t="s">
        <v>1763</v>
      </c>
      <c r="B297" s="5" t="s">
        <v>1764</v>
      </c>
      <c r="C297" s="5" t="s">
        <v>1393</v>
      </c>
      <c r="D297" s="5" t="s">
        <v>177</v>
      </c>
      <c r="E297" s="5" t="s">
        <v>1213</v>
      </c>
      <c r="F297" s="5" t="s">
        <v>1214</v>
      </c>
      <c r="G297" s="5" t="s">
        <v>1336</v>
      </c>
      <c r="H297" s="5" t="s">
        <v>1352</v>
      </c>
      <c r="I297" s="5" t="s">
        <v>1141</v>
      </c>
      <c r="J297" s="5" t="s">
        <v>1142</v>
      </c>
      <c r="K297" s="5" t="s">
        <v>1336</v>
      </c>
      <c r="L297" s="5" t="s">
        <v>1352</v>
      </c>
      <c r="M297" s="15"/>
      <c r="N297" s="15"/>
      <c r="O297" s="13">
        <v>0.5</v>
      </c>
      <c r="P297" s="18">
        <v>7281.85</v>
      </c>
      <c r="Q297" s="4">
        <f t="shared" si="18"/>
        <v>3968.8143482005507</v>
      </c>
      <c r="R297" s="4">
        <f t="shared" si="19"/>
        <v>1746.2783132082423</v>
      </c>
      <c r="S297" s="16">
        <v>0</v>
      </c>
      <c r="T297" s="2">
        <f t="shared" si="23"/>
        <v>2222.5360349923085</v>
      </c>
    </row>
    <row r="298" spans="1:20" x14ac:dyDescent="0.25">
      <c r="A298" s="22" t="s">
        <v>1617</v>
      </c>
      <c r="B298" s="5" t="s">
        <v>1618</v>
      </c>
      <c r="C298" s="5" t="s">
        <v>1402</v>
      </c>
      <c r="D298" s="5" t="s">
        <v>178</v>
      </c>
      <c r="E298" s="5" t="s">
        <v>1213</v>
      </c>
      <c r="F298" s="5" t="s">
        <v>1214</v>
      </c>
      <c r="G298" s="5" t="s">
        <v>1336</v>
      </c>
      <c r="H298" s="5" t="s">
        <v>1352</v>
      </c>
      <c r="I298" s="5" t="s">
        <v>1181</v>
      </c>
      <c r="J298" s="5" t="s">
        <v>1182</v>
      </c>
      <c r="K298" s="5" t="s">
        <v>1346</v>
      </c>
      <c r="L298" s="5" t="s">
        <v>1395</v>
      </c>
      <c r="M298" s="15"/>
      <c r="N298" s="15"/>
      <c r="O298" s="13">
        <v>0.5</v>
      </c>
      <c r="P298" s="18">
        <v>7433.0650000000005</v>
      </c>
      <c r="Q298" s="4">
        <f t="shared" si="18"/>
        <v>4051.2308030386957</v>
      </c>
      <c r="R298" s="4">
        <f t="shared" si="19"/>
        <v>1782.5415533370262</v>
      </c>
      <c r="S298" s="16">
        <v>0</v>
      </c>
      <c r="T298" s="2">
        <f t="shared" si="23"/>
        <v>2268.6892497016697</v>
      </c>
    </row>
    <row r="299" spans="1:20" x14ac:dyDescent="0.25">
      <c r="A299" s="22" t="s">
        <v>1763</v>
      </c>
      <c r="B299" s="5" t="s">
        <v>1764</v>
      </c>
      <c r="C299" s="5" t="s">
        <v>1393</v>
      </c>
      <c r="D299" s="5" t="s">
        <v>178</v>
      </c>
      <c r="E299" s="5" t="s">
        <v>1213</v>
      </c>
      <c r="F299" s="5" t="s">
        <v>1214</v>
      </c>
      <c r="G299" s="5" t="s">
        <v>1336</v>
      </c>
      <c r="H299" s="5" t="s">
        <v>1352</v>
      </c>
      <c r="I299" s="5" t="s">
        <v>1213</v>
      </c>
      <c r="J299" s="5" t="s">
        <v>1214</v>
      </c>
      <c r="K299" s="5" t="s">
        <v>1336</v>
      </c>
      <c r="L299" s="5" t="s">
        <v>1352</v>
      </c>
      <c r="M299" s="15"/>
      <c r="N299" s="15"/>
      <c r="O299" s="13">
        <v>0.5</v>
      </c>
      <c r="P299" s="18">
        <v>7433.0650000000005</v>
      </c>
      <c r="Q299" s="4">
        <f t="shared" si="18"/>
        <v>4051.2308030386957</v>
      </c>
      <c r="R299" s="4">
        <f t="shared" si="19"/>
        <v>1782.5415533370262</v>
      </c>
      <c r="S299" s="16">
        <v>0</v>
      </c>
      <c r="T299" s="2">
        <f t="shared" si="23"/>
        <v>2268.6892497016697</v>
      </c>
    </row>
    <row r="300" spans="1:20" x14ac:dyDescent="0.25">
      <c r="A300" s="22" t="s">
        <v>1765</v>
      </c>
      <c r="B300" s="5" t="s">
        <v>1766</v>
      </c>
      <c r="C300" s="5" t="s">
        <v>1393</v>
      </c>
      <c r="D300" s="5" t="s">
        <v>179</v>
      </c>
      <c r="E300" s="5" t="s">
        <v>1221</v>
      </c>
      <c r="F300" s="5" t="s">
        <v>1222</v>
      </c>
      <c r="G300" s="5" t="s">
        <v>1363</v>
      </c>
      <c r="H300" s="5" t="s">
        <v>1349</v>
      </c>
      <c r="I300" s="5" t="s">
        <v>1177</v>
      </c>
      <c r="J300" s="5" t="s">
        <v>1178</v>
      </c>
      <c r="K300" s="5" t="s">
        <v>1336</v>
      </c>
      <c r="L300" s="5" t="s">
        <v>1352</v>
      </c>
      <c r="M300" s="15"/>
      <c r="N300" s="15"/>
      <c r="O300" s="13">
        <v>0.1</v>
      </c>
      <c r="P300" s="18">
        <v>143.32300000000001</v>
      </c>
      <c r="Q300" s="4">
        <f t="shared" si="18"/>
        <v>78.115091470869004</v>
      </c>
      <c r="R300" s="4">
        <f t="shared" si="19"/>
        <v>34.370640247182365</v>
      </c>
      <c r="S300" s="16">
        <v>0</v>
      </c>
      <c r="T300" s="2">
        <f t="shared" si="23"/>
        <v>43.744451223686639</v>
      </c>
    </row>
    <row r="301" spans="1:20" x14ac:dyDescent="0.25">
      <c r="A301" s="22" t="s">
        <v>1765</v>
      </c>
      <c r="B301" s="5" t="s">
        <v>1766</v>
      </c>
      <c r="C301" s="5" t="s">
        <v>1393</v>
      </c>
      <c r="D301" s="5" t="s">
        <v>179</v>
      </c>
      <c r="E301" s="5" t="s">
        <v>1221</v>
      </c>
      <c r="F301" s="5" t="s">
        <v>1222</v>
      </c>
      <c r="G301" s="5" t="s">
        <v>1363</v>
      </c>
      <c r="H301" s="5" t="s">
        <v>1349</v>
      </c>
      <c r="I301" s="5" t="s">
        <v>1221</v>
      </c>
      <c r="J301" s="5" t="s">
        <v>1222</v>
      </c>
      <c r="K301" s="5" t="s">
        <v>1363</v>
      </c>
      <c r="L301" s="5" t="s">
        <v>1407</v>
      </c>
      <c r="M301" s="15"/>
      <c r="N301" s="15"/>
      <c r="O301" s="13">
        <v>0.9</v>
      </c>
      <c r="P301" s="18">
        <v>1289.9070000000002</v>
      </c>
      <c r="Q301" s="4">
        <f t="shared" si="18"/>
        <v>703.03582323782109</v>
      </c>
      <c r="R301" s="4">
        <f t="shared" si="19"/>
        <v>309.33576222464126</v>
      </c>
      <c r="S301" s="16">
        <v>0</v>
      </c>
      <c r="T301" s="2">
        <f t="shared" si="23"/>
        <v>393.70006101317983</v>
      </c>
    </row>
    <row r="302" spans="1:20" x14ac:dyDescent="0.25">
      <c r="A302" s="22" t="s">
        <v>1767</v>
      </c>
      <c r="B302" s="5" t="s">
        <v>1768</v>
      </c>
      <c r="C302" s="5" t="s">
        <v>1393</v>
      </c>
      <c r="D302" s="5" t="s">
        <v>180</v>
      </c>
      <c r="E302" s="5" t="s">
        <v>1177</v>
      </c>
      <c r="F302" s="5" t="s">
        <v>1178</v>
      </c>
      <c r="G302" s="5" t="s">
        <v>1336</v>
      </c>
      <c r="H302" s="5" t="s">
        <v>1352</v>
      </c>
      <c r="I302" s="5" t="s">
        <v>1177</v>
      </c>
      <c r="J302" s="5" t="s">
        <v>1178</v>
      </c>
      <c r="K302" s="5" t="s">
        <v>1336</v>
      </c>
      <c r="L302" s="5" t="s">
        <v>1352</v>
      </c>
      <c r="M302" s="15"/>
      <c r="N302" s="15"/>
      <c r="O302" s="13">
        <v>1</v>
      </c>
      <c r="P302" s="18">
        <v>24406.269999999997</v>
      </c>
      <c r="Q302" s="4">
        <f t="shared" si="18"/>
        <v>13302.10792065981</v>
      </c>
      <c r="R302" s="4">
        <f t="shared" si="19"/>
        <v>5852.9274850903166</v>
      </c>
      <c r="S302" s="16">
        <v>0</v>
      </c>
      <c r="T302" s="2">
        <f t="shared" si="23"/>
        <v>7449.1804355694931</v>
      </c>
    </row>
    <row r="303" spans="1:20" x14ac:dyDescent="0.25">
      <c r="A303" s="22" t="s">
        <v>1669</v>
      </c>
      <c r="B303" s="5" t="s">
        <v>1670</v>
      </c>
      <c r="C303" s="5" t="s">
        <v>1393</v>
      </c>
      <c r="D303" s="5" t="s">
        <v>181</v>
      </c>
      <c r="E303" s="5" t="s">
        <v>1167</v>
      </c>
      <c r="F303" s="5" t="s">
        <v>1168</v>
      </c>
      <c r="G303" s="5" t="s">
        <v>1336</v>
      </c>
      <c r="H303" s="5" t="s">
        <v>1352</v>
      </c>
      <c r="I303" s="5" t="s">
        <v>1167</v>
      </c>
      <c r="J303" s="5" t="s">
        <v>1168</v>
      </c>
      <c r="K303" s="5" t="s">
        <v>1336</v>
      </c>
      <c r="L303" s="5" t="s">
        <v>1352</v>
      </c>
      <c r="M303" s="15"/>
      <c r="N303" s="15"/>
      <c r="O303" s="13">
        <v>1</v>
      </c>
      <c r="P303" s="18">
        <v>17885.349999999999</v>
      </c>
      <c r="Q303" s="4">
        <f t="shared" si="18"/>
        <v>9748.0219590610504</v>
      </c>
      <c r="R303" s="4">
        <f t="shared" si="19"/>
        <v>4289.1296619868626</v>
      </c>
      <c r="S303" s="16">
        <v>0</v>
      </c>
      <c r="T303" s="2">
        <f t="shared" si="23"/>
        <v>5458.8922970741878</v>
      </c>
    </row>
    <row r="304" spans="1:20" x14ac:dyDescent="0.25">
      <c r="A304" s="22" t="s">
        <v>1769</v>
      </c>
      <c r="B304" s="5" t="s">
        <v>1770</v>
      </c>
      <c r="C304" s="5" t="s">
        <v>1393</v>
      </c>
      <c r="D304" s="5" t="s">
        <v>182</v>
      </c>
      <c r="E304" s="5" t="s">
        <v>1173</v>
      </c>
      <c r="F304" s="5" t="s">
        <v>1174</v>
      </c>
      <c r="G304" s="5" t="s">
        <v>1336</v>
      </c>
      <c r="H304" s="5" t="s">
        <v>1352</v>
      </c>
      <c r="I304" s="5" t="s">
        <v>1173</v>
      </c>
      <c r="J304" s="5" t="s">
        <v>1174</v>
      </c>
      <c r="K304" s="5" t="s">
        <v>1336</v>
      </c>
      <c r="L304" s="5" t="s">
        <v>1352</v>
      </c>
      <c r="M304" s="15"/>
      <c r="N304" s="15"/>
      <c r="O304" s="13">
        <v>1</v>
      </c>
      <c r="P304" s="18">
        <v>3981.82</v>
      </c>
      <c r="Q304" s="4">
        <f t="shared" si="18"/>
        <v>2170.2045974514604</v>
      </c>
      <c r="R304" s="4">
        <f t="shared" si="19"/>
        <v>954.89002287864253</v>
      </c>
      <c r="S304" s="16">
        <v>0</v>
      </c>
      <c r="T304" s="2">
        <f t="shared" si="23"/>
        <v>1215.3145745728179</v>
      </c>
    </row>
    <row r="305" spans="1:20" x14ac:dyDescent="0.25">
      <c r="A305" s="22" t="s">
        <v>1771</v>
      </c>
      <c r="B305" s="5" t="s">
        <v>1772</v>
      </c>
      <c r="C305" s="5" t="s">
        <v>1393</v>
      </c>
      <c r="D305" s="5" t="s">
        <v>183</v>
      </c>
      <c r="E305" s="5" t="s">
        <v>1141</v>
      </c>
      <c r="F305" s="5" t="s">
        <v>1142</v>
      </c>
      <c r="G305" s="5" t="s">
        <v>1336</v>
      </c>
      <c r="H305" s="5" t="s">
        <v>1352</v>
      </c>
      <c r="I305" s="5" t="s">
        <v>1141</v>
      </c>
      <c r="J305" s="5" t="s">
        <v>1142</v>
      </c>
      <c r="K305" s="5" t="s">
        <v>1336</v>
      </c>
      <c r="L305" s="5" t="s">
        <v>1352</v>
      </c>
      <c r="M305" s="15"/>
      <c r="N305" s="15"/>
      <c r="O305" s="13">
        <v>1</v>
      </c>
      <c r="P305" s="18">
        <v>5455.74</v>
      </c>
      <c r="Q305" s="4">
        <f t="shared" si="18"/>
        <v>2973.5327138092202</v>
      </c>
      <c r="R305" s="4">
        <f t="shared" si="19"/>
        <v>1308.3543940760569</v>
      </c>
      <c r="S305" s="16">
        <v>0</v>
      </c>
      <c r="T305" s="2">
        <f t="shared" si="23"/>
        <v>1665.1783197331633</v>
      </c>
    </row>
    <row r="306" spans="1:20" x14ac:dyDescent="0.25">
      <c r="A306" s="22" t="s">
        <v>1681</v>
      </c>
      <c r="B306" s="5" t="s">
        <v>1682</v>
      </c>
      <c r="C306" s="5" t="s">
        <v>1393</v>
      </c>
      <c r="D306" s="5" t="s">
        <v>184</v>
      </c>
      <c r="E306" s="5" t="s">
        <v>1147</v>
      </c>
      <c r="F306" s="5" t="s">
        <v>1148</v>
      </c>
      <c r="G306" s="5" t="s">
        <v>1336</v>
      </c>
      <c r="H306" s="5" t="s">
        <v>1352</v>
      </c>
      <c r="I306" s="5" t="s">
        <v>1147</v>
      </c>
      <c r="J306" s="5" t="s">
        <v>1148</v>
      </c>
      <c r="K306" s="5" t="s">
        <v>1336</v>
      </c>
      <c r="L306" s="5" t="s">
        <v>1352</v>
      </c>
      <c r="M306" s="15"/>
      <c r="N306" s="15"/>
      <c r="O306" s="13">
        <v>0.5</v>
      </c>
      <c r="P306" s="18">
        <v>2402.87</v>
      </c>
      <c r="Q306" s="4">
        <f t="shared" si="18"/>
        <v>1309.6321584296099</v>
      </c>
      <c r="R306" s="4">
        <f t="shared" si="19"/>
        <v>576.23814970902833</v>
      </c>
      <c r="S306" s="16">
        <v>0</v>
      </c>
      <c r="T306" s="2">
        <f t="shared" si="23"/>
        <v>733.39400872058161</v>
      </c>
    </row>
    <row r="307" spans="1:20" x14ac:dyDescent="0.25">
      <c r="A307" s="22" t="s">
        <v>1681</v>
      </c>
      <c r="B307" s="5" t="s">
        <v>1682</v>
      </c>
      <c r="C307" s="5" t="s">
        <v>1393</v>
      </c>
      <c r="D307" s="5" t="s">
        <v>184</v>
      </c>
      <c r="E307" s="5" t="s">
        <v>1147</v>
      </c>
      <c r="F307" s="5" t="s">
        <v>1148</v>
      </c>
      <c r="G307" s="5" t="s">
        <v>1336</v>
      </c>
      <c r="H307" s="5" t="s">
        <v>1352</v>
      </c>
      <c r="I307" s="5" t="s">
        <v>1217</v>
      </c>
      <c r="J307" s="5" t="s">
        <v>1218</v>
      </c>
      <c r="K307" s="5" t="s">
        <v>1336</v>
      </c>
      <c r="L307" s="5" t="s">
        <v>1352</v>
      </c>
      <c r="M307" s="15"/>
      <c r="N307" s="15"/>
      <c r="O307" s="13">
        <v>0.5</v>
      </c>
      <c r="P307" s="18">
        <v>2402.87</v>
      </c>
      <c r="Q307" s="4">
        <f t="shared" si="18"/>
        <v>1309.6321584296099</v>
      </c>
      <c r="R307" s="4">
        <f t="shared" si="19"/>
        <v>576.23814970902833</v>
      </c>
      <c r="S307" s="16">
        <v>0</v>
      </c>
      <c r="T307" s="2">
        <f t="shared" si="23"/>
        <v>733.39400872058161</v>
      </c>
    </row>
    <row r="308" spans="1:20" x14ac:dyDescent="0.25">
      <c r="A308" s="22" t="s">
        <v>1436</v>
      </c>
      <c r="B308" s="5" t="s">
        <v>1437</v>
      </c>
      <c r="C308" s="5" t="s">
        <v>1393</v>
      </c>
      <c r="D308" s="5" t="s">
        <v>185</v>
      </c>
      <c r="E308" s="5" t="s">
        <v>1161</v>
      </c>
      <c r="F308" s="5" t="s">
        <v>1162</v>
      </c>
      <c r="G308" s="5" t="s">
        <v>1348</v>
      </c>
      <c r="H308" s="5" t="s">
        <v>1349</v>
      </c>
      <c r="I308" s="5" t="s">
        <v>1161</v>
      </c>
      <c r="J308" s="5" t="s">
        <v>1162</v>
      </c>
      <c r="K308" s="5" t="s">
        <v>1348</v>
      </c>
      <c r="L308" s="5" t="s">
        <v>1407</v>
      </c>
      <c r="M308" s="15"/>
      <c r="N308" s="15"/>
      <c r="O308" s="13">
        <v>1</v>
      </c>
      <c r="P308" s="18">
        <v>11239.550000000001</v>
      </c>
      <c r="Q308" s="4">
        <f t="shared" si="18"/>
        <v>6125.8728629836514</v>
      </c>
      <c r="R308" s="4">
        <f t="shared" si="19"/>
        <v>2695.3840597128064</v>
      </c>
      <c r="S308" s="16">
        <v>0</v>
      </c>
      <c r="T308" s="2">
        <f t="shared" si="23"/>
        <v>3430.488803270845</v>
      </c>
    </row>
    <row r="309" spans="1:20" x14ac:dyDescent="0.25">
      <c r="A309" s="22" t="s">
        <v>1436</v>
      </c>
      <c r="B309" s="5" t="s">
        <v>1437</v>
      </c>
      <c r="C309" s="5" t="s">
        <v>1393</v>
      </c>
      <c r="D309" s="5" t="s">
        <v>186</v>
      </c>
      <c r="E309" s="5" t="s">
        <v>1161</v>
      </c>
      <c r="F309" s="5" t="s">
        <v>1162</v>
      </c>
      <c r="G309" s="5" t="s">
        <v>1348</v>
      </c>
      <c r="H309" s="5" t="s">
        <v>1349</v>
      </c>
      <c r="I309" s="5" t="s">
        <v>1161</v>
      </c>
      <c r="J309" s="5" t="s">
        <v>1162</v>
      </c>
      <c r="K309" s="5" t="s">
        <v>1348</v>
      </c>
      <c r="L309" s="5" t="s">
        <v>1407</v>
      </c>
      <c r="M309" s="15"/>
      <c r="N309" s="15"/>
      <c r="O309" s="13">
        <v>1</v>
      </c>
      <c r="P309" s="18">
        <v>44577.46</v>
      </c>
      <c r="Q309" s="4">
        <f t="shared" si="18"/>
        <v>24295.977375850383</v>
      </c>
      <c r="R309" s="4">
        <f t="shared" si="19"/>
        <v>10690.230045374168</v>
      </c>
      <c r="S309" s="16">
        <v>0</v>
      </c>
      <c r="T309" s="2">
        <f t="shared" si="23"/>
        <v>13605.747330476215</v>
      </c>
    </row>
    <row r="310" spans="1:20" x14ac:dyDescent="0.25">
      <c r="A310" s="22" t="s">
        <v>1773</v>
      </c>
      <c r="B310" s="5" t="s">
        <v>1774</v>
      </c>
      <c r="C310" s="5" t="s">
        <v>1393</v>
      </c>
      <c r="D310" s="5" t="s">
        <v>187</v>
      </c>
      <c r="E310" s="5" t="s">
        <v>1235</v>
      </c>
      <c r="F310" s="5" t="s">
        <v>1236</v>
      </c>
      <c r="G310" s="5" t="s">
        <v>1350</v>
      </c>
      <c r="H310" s="5" t="s">
        <v>1351</v>
      </c>
      <c r="I310" s="5" t="s">
        <v>1235</v>
      </c>
      <c r="J310" s="5" t="s">
        <v>1236</v>
      </c>
      <c r="K310" s="5" t="s">
        <v>1350</v>
      </c>
      <c r="L310" s="5" t="s">
        <v>1351</v>
      </c>
      <c r="M310" s="15"/>
      <c r="N310" s="15"/>
      <c r="O310" s="13">
        <v>0.5</v>
      </c>
      <c r="P310" s="18">
        <v>154805.92499999999</v>
      </c>
      <c r="Q310" s="4">
        <f t="shared" si="18"/>
        <v>84373.610597095278</v>
      </c>
      <c r="R310" s="4">
        <f t="shared" si="19"/>
        <v>37124.388662721925</v>
      </c>
      <c r="S310" s="16">
        <v>0</v>
      </c>
      <c r="T310" s="2">
        <f t="shared" si="23"/>
        <v>47249.221934373352</v>
      </c>
    </row>
    <row r="311" spans="1:20" x14ac:dyDescent="0.25">
      <c r="A311" s="22" t="s">
        <v>1775</v>
      </c>
      <c r="B311" s="5" t="s">
        <v>1776</v>
      </c>
      <c r="C311" s="5" t="s">
        <v>1398</v>
      </c>
      <c r="D311" s="5" t="s">
        <v>187</v>
      </c>
      <c r="E311" s="5" t="s">
        <v>1235</v>
      </c>
      <c r="F311" s="5" t="s">
        <v>1236</v>
      </c>
      <c r="G311" s="5" t="s">
        <v>1350</v>
      </c>
      <c r="H311" s="5" t="s">
        <v>1351</v>
      </c>
      <c r="I311" s="5" t="s">
        <v>1235</v>
      </c>
      <c r="J311" s="5" t="s">
        <v>1236</v>
      </c>
      <c r="K311" s="5" t="s">
        <v>1350</v>
      </c>
      <c r="L311" s="5" t="s">
        <v>1351</v>
      </c>
      <c r="M311" s="15"/>
      <c r="N311" s="15"/>
      <c r="O311" s="13">
        <v>0.5</v>
      </c>
      <c r="P311" s="18">
        <v>154805.92499999999</v>
      </c>
      <c r="Q311" s="4">
        <f t="shared" si="18"/>
        <v>84373.610597095278</v>
      </c>
      <c r="R311" s="4">
        <f t="shared" si="19"/>
        <v>37124.388662721925</v>
      </c>
      <c r="S311" s="16">
        <v>0</v>
      </c>
      <c r="T311" s="2">
        <f t="shared" si="23"/>
        <v>47249.221934373352</v>
      </c>
    </row>
    <row r="312" spans="1:20" x14ac:dyDescent="0.25">
      <c r="A312" s="22" t="s">
        <v>1709</v>
      </c>
      <c r="B312" s="5" t="s">
        <v>1710</v>
      </c>
      <c r="C312" s="5" t="s">
        <v>1402</v>
      </c>
      <c r="D312" s="5" t="s">
        <v>188</v>
      </c>
      <c r="E312" s="5" t="s">
        <v>1163</v>
      </c>
      <c r="F312" s="5" t="s">
        <v>1164</v>
      </c>
      <c r="G312" s="5" t="s">
        <v>1348</v>
      </c>
      <c r="H312" s="5" t="s">
        <v>1349</v>
      </c>
      <c r="I312" s="5" t="s">
        <v>1221</v>
      </c>
      <c r="J312" s="5" t="s">
        <v>1222</v>
      </c>
      <c r="K312" s="5" t="s">
        <v>1363</v>
      </c>
      <c r="L312" s="5" t="s">
        <v>1407</v>
      </c>
      <c r="M312" s="15"/>
      <c r="N312" s="15"/>
      <c r="O312" s="13">
        <v>0.5</v>
      </c>
      <c r="P312" s="18">
        <v>11409.940000000002</v>
      </c>
      <c r="Q312" s="4">
        <f t="shared" si="18"/>
        <v>6218.7402355318218</v>
      </c>
      <c r="R312" s="4">
        <f t="shared" si="19"/>
        <v>2736.2457036340015</v>
      </c>
      <c r="S312" s="16">
        <v>0</v>
      </c>
      <c r="T312" s="2">
        <f t="shared" si="23"/>
        <v>3482.4945318978203</v>
      </c>
    </row>
    <row r="313" spans="1:20" x14ac:dyDescent="0.25">
      <c r="A313" s="22" t="s">
        <v>1777</v>
      </c>
      <c r="B313" s="5" t="s">
        <v>1778</v>
      </c>
      <c r="C313" s="5" t="s">
        <v>1393</v>
      </c>
      <c r="D313" s="5" t="s">
        <v>188</v>
      </c>
      <c r="E313" s="5" t="s">
        <v>1163</v>
      </c>
      <c r="F313" s="5" t="s">
        <v>1164</v>
      </c>
      <c r="G313" s="5" t="s">
        <v>1348</v>
      </c>
      <c r="H313" s="5" t="s">
        <v>1349</v>
      </c>
      <c r="I313" s="5" t="s">
        <v>1163</v>
      </c>
      <c r="J313" s="14" t="s">
        <v>1164</v>
      </c>
      <c r="K313" s="5" t="s">
        <v>1348</v>
      </c>
      <c r="L313" s="5" t="s">
        <v>1407</v>
      </c>
      <c r="M313" s="15"/>
      <c r="N313" s="15"/>
      <c r="O313" s="13">
        <v>0.5</v>
      </c>
      <c r="P313" s="18">
        <v>11409.940000000002</v>
      </c>
      <c r="Q313" s="4">
        <f t="shared" si="18"/>
        <v>6218.7402355318218</v>
      </c>
      <c r="R313" s="4">
        <f t="shared" si="19"/>
        <v>2736.2457036340015</v>
      </c>
      <c r="S313" s="16">
        <v>0</v>
      </c>
      <c r="T313" s="2">
        <f t="shared" si="23"/>
        <v>3482.4945318978203</v>
      </c>
    </row>
    <row r="314" spans="1:20" x14ac:dyDescent="0.25">
      <c r="A314" s="22" t="s">
        <v>1779</v>
      </c>
      <c r="B314" s="5" t="s">
        <v>1780</v>
      </c>
      <c r="C314" s="5" t="s">
        <v>1398</v>
      </c>
      <c r="D314" s="5" t="s">
        <v>189</v>
      </c>
      <c r="E314" s="5" t="s">
        <v>1175</v>
      </c>
      <c r="F314" s="5" t="s">
        <v>1176</v>
      </c>
      <c r="G314" s="5" t="s">
        <v>1359</v>
      </c>
      <c r="H314" s="5" t="s">
        <v>1360</v>
      </c>
      <c r="I314" s="5" t="s">
        <v>1175</v>
      </c>
      <c r="J314" s="5" t="s">
        <v>1176</v>
      </c>
      <c r="K314" s="5" t="s">
        <v>1359</v>
      </c>
      <c r="L314" s="5" t="s">
        <v>1394</v>
      </c>
      <c r="M314" s="5" t="s">
        <v>1353</v>
      </c>
      <c r="N314" s="5" t="s">
        <v>2587</v>
      </c>
      <c r="O314" s="13">
        <v>0</v>
      </c>
      <c r="P314" s="18">
        <v>0</v>
      </c>
      <c r="Q314" s="4">
        <f t="shared" si="18"/>
        <v>0</v>
      </c>
      <c r="R314" s="4"/>
      <c r="S314" s="4">
        <f>Q314</f>
        <v>0</v>
      </c>
      <c r="T314" s="1"/>
    </row>
    <row r="315" spans="1:20" x14ac:dyDescent="0.25">
      <c r="A315" s="22" t="s">
        <v>1565</v>
      </c>
      <c r="B315" s="5" t="s">
        <v>1566</v>
      </c>
      <c r="C315" s="5" t="s">
        <v>1398</v>
      </c>
      <c r="D315" s="5" t="s">
        <v>189</v>
      </c>
      <c r="E315" s="5" t="s">
        <v>1175</v>
      </c>
      <c r="F315" s="5" t="s">
        <v>1176</v>
      </c>
      <c r="G315" s="5" t="s">
        <v>1359</v>
      </c>
      <c r="H315" s="5" t="s">
        <v>1360</v>
      </c>
      <c r="I315" s="5" t="s">
        <v>1157</v>
      </c>
      <c r="J315" s="5" t="s">
        <v>1158</v>
      </c>
      <c r="K315" s="5" t="s">
        <v>1357</v>
      </c>
      <c r="L315" s="5" t="s">
        <v>1433</v>
      </c>
      <c r="M315" s="15"/>
      <c r="N315" s="15"/>
      <c r="O315" s="13">
        <v>0.15</v>
      </c>
      <c r="P315" s="18">
        <v>1040.472</v>
      </c>
      <c r="Q315" s="4">
        <f t="shared" si="18"/>
        <v>567.08668847901606</v>
      </c>
      <c r="R315" s="4">
        <f t="shared" si="19"/>
        <v>249.51814293076706</v>
      </c>
      <c r="S315" s="16">
        <v>0</v>
      </c>
      <c r="T315" s="2">
        <f t="shared" ref="T315:T316" si="24">Q315-R315</f>
        <v>317.56854554824901</v>
      </c>
    </row>
    <row r="316" spans="1:20" x14ac:dyDescent="0.25">
      <c r="A316" s="22" t="s">
        <v>1781</v>
      </c>
      <c r="B316" s="5" t="s">
        <v>1782</v>
      </c>
      <c r="C316" s="5" t="s">
        <v>1393</v>
      </c>
      <c r="D316" s="5" t="s">
        <v>189</v>
      </c>
      <c r="E316" s="5" t="s">
        <v>1175</v>
      </c>
      <c r="F316" s="5" t="s">
        <v>1176</v>
      </c>
      <c r="G316" s="5" t="s">
        <v>1359</v>
      </c>
      <c r="H316" s="5" t="s">
        <v>1360</v>
      </c>
      <c r="I316" s="5" t="s">
        <v>1149</v>
      </c>
      <c r="J316" s="5" t="s">
        <v>1150</v>
      </c>
      <c r="K316" s="5" t="s">
        <v>1353</v>
      </c>
      <c r="L316" s="5" t="s">
        <v>1399</v>
      </c>
      <c r="M316" s="15"/>
      <c r="N316" s="15"/>
      <c r="O316" s="13">
        <v>0.255</v>
      </c>
      <c r="P316" s="18">
        <v>1768.8023999999998</v>
      </c>
      <c r="Q316" s="4">
        <f t="shared" si="18"/>
        <v>964.04737041432713</v>
      </c>
      <c r="R316" s="4">
        <f t="shared" si="19"/>
        <v>424.18084298230394</v>
      </c>
      <c r="S316" s="16">
        <v>0</v>
      </c>
      <c r="T316" s="2">
        <f t="shared" si="24"/>
        <v>539.86652743202319</v>
      </c>
    </row>
    <row r="317" spans="1:20" x14ac:dyDescent="0.25">
      <c r="A317" s="22" t="s">
        <v>1781</v>
      </c>
      <c r="B317" s="5" t="s">
        <v>1782</v>
      </c>
      <c r="C317" s="5" t="s">
        <v>1393</v>
      </c>
      <c r="D317" s="5" t="s">
        <v>189</v>
      </c>
      <c r="E317" s="5" t="s">
        <v>1175</v>
      </c>
      <c r="F317" s="5" t="s">
        <v>1176</v>
      </c>
      <c r="G317" s="5" t="s">
        <v>1359</v>
      </c>
      <c r="H317" s="5" t="s">
        <v>1360</v>
      </c>
      <c r="I317" s="5" t="s">
        <v>1175</v>
      </c>
      <c r="J317" s="5" t="s">
        <v>1176</v>
      </c>
      <c r="K317" s="5" t="s">
        <v>1359</v>
      </c>
      <c r="L317" s="5" t="s">
        <v>1394</v>
      </c>
      <c r="M317" s="5" t="s">
        <v>1353</v>
      </c>
      <c r="N317" s="5" t="s">
        <v>2587</v>
      </c>
      <c r="O317" s="13">
        <v>0.59499999999999997</v>
      </c>
      <c r="P317" s="18">
        <v>4127.2055999999993</v>
      </c>
      <c r="Q317" s="4">
        <f t="shared" si="18"/>
        <v>2249.4438643000967</v>
      </c>
      <c r="R317" s="4"/>
      <c r="S317" s="4">
        <f>Q317</f>
        <v>2249.4438643000967</v>
      </c>
      <c r="T317" s="1"/>
    </row>
    <row r="318" spans="1:20" x14ac:dyDescent="0.25">
      <c r="A318" s="22" t="s">
        <v>1783</v>
      </c>
      <c r="B318" s="5" t="s">
        <v>1784</v>
      </c>
      <c r="C318" s="5" t="s">
        <v>1393</v>
      </c>
      <c r="D318" s="5" t="s">
        <v>190</v>
      </c>
      <c r="E318" s="5" t="s">
        <v>1161</v>
      </c>
      <c r="F318" s="5" t="s">
        <v>1162</v>
      </c>
      <c r="G318" s="5" t="s">
        <v>1348</v>
      </c>
      <c r="H318" s="5" t="s">
        <v>1349</v>
      </c>
      <c r="I318" s="5" t="s">
        <v>1161</v>
      </c>
      <c r="J318" s="5" t="s">
        <v>1162</v>
      </c>
      <c r="K318" s="5" t="s">
        <v>1348</v>
      </c>
      <c r="L318" s="5" t="s">
        <v>1407</v>
      </c>
      <c r="M318" s="15"/>
      <c r="N318" s="15"/>
      <c r="O318" s="13">
        <v>1</v>
      </c>
      <c r="P318" s="18">
        <v>29132.2</v>
      </c>
      <c r="Q318" s="4">
        <f t="shared" si="18"/>
        <v>15877.873528656603</v>
      </c>
      <c r="R318" s="4">
        <f t="shared" si="19"/>
        <v>6986.264352608905</v>
      </c>
      <c r="S318" s="16">
        <v>0</v>
      </c>
      <c r="T318" s="2">
        <f t="shared" ref="T318:T319" si="25">Q318-R318</f>
        <v>8891.6091760476975</v>
      </c>
    </row>
    <row r="319" spans="1:20" x14ac:dyDescent="0.25">
      <c r="A319" s="22" t="s">
        <v>1785</v>
      </c>
      <c r="B319" s="5" t="s">
        <v>1786</v>
      </c>
      <c r="C319" s="5" t="s">
        <v>1393</v>
      </c>
      <c r="D319" s="5" t="s">
        <v>191</v>
      </c>
      <c r="E319" s="5" t="s">
        <v>1175</v>
      </c>
      <c r="F319" s="5" t="s">
        <v>1176</v>
      </c>
      <c r="G319" s="5" t="s">
        <v>1359</v>
      </c>
      <c r="H319" s="5" t="s">
        <v>1360</v>
      </c>
      <c r="I319" s="5" t="s">
        <v>1149</v>
      </c>
      <c r="J319" s="5" t="s">
        <v>1150</v>
      </c>
      <c r="K319" s="5" t="s">
        <v>1353</v>
      </c>
      <c r="L319" s="5" t="s">
        <v>1399</v>
      </c>
      <c r="M319" s="15"/>
      <c r="N319" s="15"/>
      <c r="O319" s="13">
        <v>0.2</v>
      </c>
      <c r="P319" s="18">
        <v>2501.7960000000003</v>
      </c>
      <c r="Q319" s="4">
        <f t="shared" si="18"/>
        <v>1363.5496283321884</v>
      </c>
      <c r="R319" s="4">
        <f t="shared" si="19"/>
        <v>599.96183646616294</v>
      </c>
      <c r="S319" s="16">
        <v>0</v>
      </c>
      <c r="T319" s="2">
        <f t="shared" si="25"/>
        <v>763.58779186602544</v>
      </c>
    </row>
    <row r="320" spans="1:20" x14ac:dyDescent="0.25">
      <c r="A320" s="22" t="s">
        <v>1785</v>
      </c>
      <c r="B320" s="5" t="s">
        <v>1786</v>
      </c>
      <c r="C320" s="5" t="s">
        <v>1393</v>
      </c>
      <c r="D320" s="5" t="s">
        <v>191</v>
      </c>
      <c r="E320" s="5" t="s">
        <v>1175</v>
      </c>
      <c r="F320" s="5" t="s">
        <v>1176</v>
      </c>
      <c r="G320" s="5" t="s">
        <v>1359</v>
      </c>
      <c r="H320" s="5" t="s">
        <v>1360</v>
      </c>
      <c r="I320" s="5" t="s">
        <v>1175</v>
      </c>
      <c r="J320" s="5" t="s">
        <v>1176</v>
      </c>
      <c r="K320" s="5" t="s">
        <v>1359</v>
      </c>
      <c r="L320" s="5" t="s">
        <v>1394</v>
      </c>
      <c r="M320" s="5" t="s">
        <v>1353</v>
      </c>
      <c r="N320" s="5" t="s">
        <v>2587</v>
      </c>
      <c r="O320" s="13">
        <v>0.8</v>
      </c>
      <c r="P320" s="18">
        <v>10007.184000000001</v>
      </c>
      <c r="Q320" s="4">
        <f t="shared" si="18"/>
        <v>5454.1985133287535</v>
      </c>
      <c r="R320" s="4"/>
      <c r="S320" s="4">
        <f>Q320</f>
        <v>5454.1985133287535</v>
      </c>
      <c r="T320" s="1"/>
    </row>
    <row r="321" spans="1:20" x14ac:dyDescent="0.25">
      <c r="A321" s="22" t="s">
        <v>1787</v>
      </c>
      <c r="B321" s="5" t="s">
        <v>1788</v>
      </c>
      <c r="C321" s="5" t="s">
        <v>1393</v>
      </c>
      <c r="D321" s="5" t="s">
        <v>192</v>
      </c>
      <c r="E321" s="5" t="s">
        <v>1153</v>
      </c>
      <c r="F321" s="5" t="s">
        <v>1154</v>
      </c>
      <c r="G321" s="5" t="s">
        <v>1348</v>
      </c>
      <c r="H321" s="5" t="s">
        <v>1349</v>
      </c>
      <c r="I321" s="5" t="s">
        <v>1153</v>
      </c>
      <c r="J321" s="5" t="s">
        <v>1154</v>
      </c>
      <c r="K321" s="5" t="s">
        <v>1348</v>
      </c>
      <c r="L321" s="5" t="s">
        <v>1407</v>
      </c>
      <c r="M321" s="15"/>
      <c r="N321" s="15"/>
      <c r="O321" s="13">
        <v>1</v>
      </c>
      <c r="P321" s="18">
        <v>8931.41</v>
      </c>
      <c r="Q321" s="4">
        <f t="shared" si="18"/>
        <v>4867.8712356972301</v>
      </c>
      <c r="R321" s="4">
        <f t="shared" si="19"/>
        <v>2141.8633437067811</v>
      </c>
      <c r="S321" s="16">
        <v>0</v>
      </c>
      <c r="T321" s="2">
        <f t="shared" ref="T321:T366" si="26">Q321-R321</f>
        <v>2726.007891990449</v>
      </c>
    </row>
    <row r="322" spans="1:20" x14ac:dyDescent="0.25">
      <c r="A322" s="22" t="s">
        <v>1789</v>
      </c>
      <c r="B322" s="5" t="s">
        <v>1790</v>
      </c>
      <c r="C322" s="5" t="s">
        <v>1393</v>
      </c>
      <c r="D322" s="5" t="s">
        <v>193</v>
      </c>
      <c r="E322" s="5" t="s">
        <v>1169</v>
      </c>
      <c r="F322" s="5" t="s">
        <v>1170</v>
      </c>
      <c r="G322" s="5" t="s">
        <v>1348</v>
      </c>
      <c r="H322" s="5" t="s">
        <v>1349</v>
      </c>
      <c r="I322" s="5" t="s">
        <v>1169</v>
      </c>
      <c r="J322" s="5" t="s">
        <v>1170</v>
      </c>
      <c r="K322" s="5" t="s">
        <v>1348</v>
      </c>
      <c r="L322" s="5" t="s">
        <v>1407</v>
      </c>
      <c r="M322" s="15"/>
      <c r="N322" s="15"/>
      <c r="O322" s="13">
        <v>1</v>
      </c>
      <c r="P322" s="18">
        <v>-50.590000000000366</v>
      </c>
      <c r="Q322" s="4">
        <f t="shared" si="18"/>
        <v>-27.572981848770201</v>
      </c>
      <c r="R322" s="4">
        <f t="shared" si="19"/>
        <v>-12.132112013458888</v>
      </c>
      <c r="S322" s="16">
        <v>0</v>
      </c>
      <c r="T322" s="2">
        <f t="shared" si="26"/>
        <v>-15.440869835311313</v>
      </c>
    </row>
    <row r="323" spans="1:20" x14ac:dyDescent="0.25">
      <c r="A323" s="22" t="s">
        <v>1791</v>
      </c>
      <c r="B323" s="5" t="s">
        <v>1792</v>
      </c>
      <c r="C323" s="5" t="s">
        <v>1402</v>
      </c>
      <c r="D323" s="5" t="s">
        <v>194</v>
      </c>
      <c r="E323" s="5" t="s">
        <v>1221</v>
      </c>
      <c r="F323" s="5" t="s">
        <v>1222</v>
      </c>
      <c r="G323" s="5" t="s">
        <v>1363</v>
      </c>
      <c r="H323" s="5" t="s">
        <v>1349</v>
      </c>
      <c r="I323" s="5" t="s">
        <v>1225</v>
      </c>
      <c r="J323" s="5" t="s">
        <v>1226</v>
      </c>
      <c r="K323" s="5" t="s">
        <v>1363</v>
      </c>
      <c r="L323" s="5" t="s">
        <v>1407</v>
      </c>
      <c r="M323" s="15"/>
      <c r="N323" s="15"/>
      <c r="O323" s="13">
        <v>0.4</v>
      </c>
      <c r="P323" s="18">
        <v>6786.2400000000016</v>
      </c>
      <c r="Q323" s="4">
        <f t="shared" si="18"/>
        <v>3698.692870950721</v>
      </c>
      <c r="R323" s="4">
        <f t="shared" si="19"/>
        <v>1627.4248632183173</v>
      </c>
      <c r="S323" s="16">
        <v>0</v>
      </c>
      <c r="T323" s="2">
        <f t="shared" si="26"/>
        <v>2071.2680077324039</v>
      </c>
    </row>
    <row r="324" spans="1:20" x14ac:dyDescent="0.25">
      <c r="A324" s="22" t="s">
        <v>1659</v>
      </c>
      <c r="B324" s="5" t="s">
        <v>1660</v>
      </c>
      <c r="C324" s="5" t="s">
        <v>1393</v>
      </c>
      <c r="D324" s="5" t="s">
        <v>194</v>
      </c>
      <c r="E324" s="5" t="s">
        <v>1221</v>
      </c>
      <c r="F324" s="5" t="s">
        <v>1222</v>
      </c>
      <c r="G324" s="5" t="s">
        <v>1363</v>
      </c>
      <c r="H324" s="5" t="s">
        <v>1349</v>
      </c>
      <c r="I324" s="5" t="s">
        <v>1221</v>
      </c>
      <c r="J324" s="5" t="s">
        <v>1222</v>
      </c>
      <c r="K324" s="5" t="s">
        <v>1363</v>
      </c>
      <c r="L324" s="5" t="s">
        <v>1407</v>
      </c>
      <c r="M324" s="15"/>
      <c r="N324" s="15"/>
      <c r="O324" s="13">
        <v>0.6</v>
      </c>
      <c r="P324" s="18">
        <v>10179.36</v>
      </c>
      <c r="Q324" s="4">
        <f t="shared" si="18"/>
        <v>5548.0393064260807</v>
      </c>
      <c r="R324" s="4">
        <f t="shared" si="19"/>
        <v>2441.1372948274757</v>
      </c>
      <c r="S324" s="16">
        <v>0</v>
      </c>
      <c r="T324" s="2">
        <f t="shared" si="26"/>
        <v>3106.902011598605</v>
      </c>
    </row>
    <row r="325" spans="1:20" x14ac:dyDescent="0.25">
      <c r="A325" s="22" t="s">
        <v>1793</v>
      </c>
      <c r="B325" s="5" t="s">
        <v>1794</v>
      </c>
      <c r="C325" s="5" t="s">
        <v>1402</v>
      </c>
      <c r="D325" s="5" t="s">
        <v>195</v>
      </c>
      <c r="E325" s="5" t="s">
        <v>1239</v>
      </c>
      <c r="F325" s="5" t="s">
        <v>1240</v>
      </c>
      <c r="G325" s="5" t="s">
        <v>1239</v>
      </c>
      <c r="H325" s="5" t="s">
        <v>1364</v>
      </c>
      <c r="I325" s="5" t="s">
        <v>1237</v>
      </c>
      <c r="J325" s="5" t="s">
        <v>1238</v>
      </c>
      <c r="K325" s="5" t="s">
        <v>1357</v>
      </c>
      <c r="L325" s="5" t="s">
        <v>1433</v>
      </c>
      <c r="M325" s="15"/>
      <c r="N325" s="15"/>
      <c r="O325" s="13">
        <v>0.13339999999999999</v>
      </c>
      <c r="P325" s="18">
        <v>513.56331999999998</v>
      </c>
      <c r="Q325" s="4">
        <f t="shared" ref="Q325:Q388" si="27">P325*$Q$2</f>
        <v>279.90654478264599</v>
      </c>
      <c r="R325" s="4">
        <f t="shared" si="19"/>
        <v>123.15887970436424</v>
      </c>
      <c r="S325" s="16">
        <v>0</v>
      </c>
      <c r="T325" s="2">
        <f t="shared" si="26"/>
        <v>156.74766507828176</v>
      </c>
    </row>
    <row r="326" spans="1:20" x14ac:dyDescent="0.25">
      <c r="A326" s="22" t="s">
        <v>1795</v>
      </c>
      <c r="B326" s="5" t="s">
        <v>1796</v>
      </c>
      <c r="C326" s="5" t="s">
        <v>1402</v>
      </c>
      <c r="D326" s="5" t="s">
        <v>195</v>
      </c>
      <c r="E326" s="5" t="s">
        <v>1239</v>
      </c>
      <c r="F326" s="5" t="s">
        <v>1240</v>
      </c>
      <c r="G326" s="5" t="s">
        <v>1239</v>
      </c>
      <c r="H326" s="5" t="s">
        <v>1364</v>
      </c>
      <c r="I326" s="5" t="s">
        <v>1185</v>
      </c>
      <c r="J326" s="5" t="s">
        <v>1186</v>
      </c>
      <c r="K326" s="5" t="s">
        <v>1357</v>
      </c>
      <c r="L326" s="5" t="s">
        <v>1433</v>
      </c>
      <c r="M326" s="15"/>
      <c r="N326" s="15"/>
      <c r="O326" s="13">
        <v>0.1333</v>
      </c>
      <c r="P326" s="18">
        <v>513.17834000000005</v>
      </c>
      <c r="Q326" s="4">
        <f t="shared" si="27"/>
        <v>279.69671978655708</v>
      </c>
      <c r="R326" s="4">
        <f t="shared" ref="R326:R389" si="28">0.44*Q326</f>
        <v>123.06655670608512</v>
      </c>
      <c r="S326" s="16">
        <v>0</v>
      </c>
      <c r="T326" s="2">
        <f t="shared" si="26"/>
        <v>156.63016308047196</v>
      </c>
    </row>
    <row r="327" spans="1:20" x14ac:dyDescent="0.25">
      <c r="A327" s="22" t="s">
        <v>1797</v>
      </c>
      <c r="B327" s="5" t="s">
        <v>1798</v>
      </c>
      <c r="C327" s="5" t="s">
        <v>1402</v>
      </c>
      <c r="D327" s="5" t="s">
        <v>195</v>
      </c>
      <c r="E327" s="5" t="s">
        <v>1239</v>
      </c>
      <c r="F327" s="5" t="s">
        <v>1240</v>
      </c>
      <c r="G327" s="5" t="s">
        <v>1239</v>
      </c>
      <c r="H327" s="5" t="s">
        <v>1364</v>
      </c>
      <c r="I327" s="5" t="s">
        <v>1185</v>
      </c>
      <c r="J327" s="5" t="s">
        <v>1186</v>
      </c>
      <c r="K327" s="5" t="s">
        <v>1357</v>
      </c>
      <c r="L327" s="5" t="s">
        <v>1433</v>
      </c>
      <c r="M327" s="15"/>
      <c r="N327" s="15"/>
      <c r="O327" s="13">
        <v>0.1333</v>
      </c>
      <c r="P327" s="18">
        <v>513.17834000000005</v>
      </c>
      <c r="Q327" s="4">
        <f t="shared" si="27"/>
        <v>279.69671978655708</v>
      </c>
      <c r="R327" s="4">
        <f t="shared" si="28"/>
        <v>123.06655670608512</v>
      </c>
      <c r="S327" s="16">
        <v>0</v>
      </c>
      <c r="T327" s="2">
        <f t="shared" si="26"/>
        <v>156.63016308047196</v>
      </c>
    </row>
    <row r="328" spans="1:20" x14ac:dyDescent="0.25">
      <c r="A328" s="22" t="s">
        <v>1799</v>
      </c>
      <c r="B328" s="5" t="s">
        <v>1800</v>
      </c>
      <c r="C328" s="5" t="s">
        <v>1393</v>
      </c>
      <c r="D328" s="5" t="s">
        <v>195</v>
      </c>
      <c r="E328" s="5" t="s">
        <v>1239</v>
      </c>
      <c r="F328" s="5" t="s">
        <v>1240</v>
      </c>
      <c r="G328" s="5" t="s">
        <v>1239</v>
      </c>
      <c r="H328" s="5" t="s">
        <v>1364</v>
      </c>
      <c r="I328" s="5" t="s">
        <v>1239</v>
      </c>
      <c r="J328" s="5" t="s">
        <v>1240</v>
      </c>
      <c r="K328" s="5" t="s">
        <v>1801</v>
      </c>
      <c r="L328" s="5" t="s">
        <v>1802</v>
      </c>
      <c r="M328" s="15"/>
      <c r="N328" s="15"/>
      <c r="O328" s="13">
        <v>0.6</v>
      </c>
      <c r="P328" s="18">
        <v>2309.88</v>
      </c>
      <c r="Q328" s="4">
        <f t="shared" si="27"/>
        <v>1258.9499765336402</v>
      </c>
      <c r="R328" s="4">
        <f t="shared" si="28"/>
        <v>553.93798967480166</v>
      </c>
      <c r="S328" s="16">
        <v>0</v>
      </c>
      <c r="T328" s="2">
        <f t="shared" si="26"/>
        <v>705.01198685883855</v>
      </c>
    </row>
    <row r="329" spans="1:20" x14ac:dyDescent="0.25">
      <c r="A329" s="22" t="s">
        <v>1803</v>
      </c>
      <c r="B329" s="5" t="s">
        <v>1804</v>
      </c>
      <c r="C329" s="5" t="s">
        <v>1398</v>
      </c>
      <c r="D329" s="5" t="s">
        <v>196</v>
      </c>
      <c r="E329" s="5" t="s">
        <v>1149</v>
      </c>
      <c r="F329" s="5" t="s">
        <v>1150</v>
      </c>
      <c r="G329" s="5" t="s">
        <v>1353</v>
      </c>
      <c r="H329" s="5" t="s">
        <v>1354</v>
      </c>
      <c r="I329" s="5" t="s">
        <v>1241</v>
      </c>
      <c r="J329" s="5" t="s">
        <v>1242</v>
      </c>
      <c r="K329" s="5" t="s">
        <v>1353</v>
      </c>
      <c r="L329" s="5" t="s">
        <v>1399</v>
      </c>
      <c r="M329" s="15"/>
      <c r="N329" s="15"/>
      <c r="O329" s="13">
        <v>0.1</v>
      </c>
      <c r="P329" s="18">
        <v>15865.770000000002</v>
      </c>
      <c r="Q329" s="4">
        <f t="shared" si="27"/>
        <v>8647.2936988883121</v>
      </c>
      <c r="R329" s="4">
        <f t="shared" si="28"/>
        <v>3804.8092275108575</v>
      </c>
      <c r="S329" s="16">
        <v>0</v>
      </c>
      <c r="T329" s="2">
        <f t="shared" si="26"/>
        <v>4842.4844713774546</v>
      </c>
    </row>
    <row r="330" spans="1:20" x14ac:dyDescent="0.25">
      <c r="A330" s="22" t="s">
        <v>1805</v>
      </c>
      <c r="B330" s="5" t="s">
        <v>1806</v>
      </c>
      <c r="C330" s="5" t="s">
        <v>1393</v>
      </c>
      <c r="D330" s="5" t="s">
        <v>196</v>
      </c>
      <c r="E330" s="5" t="s">
        <v>1149</v>
      </c>
      <c r="F330" s="5" t="s">
        <v>1150</v>
      </c>
      <c r="G330" s="5" t="s">
        <v>1353</v>
      </c>
      <c r="H330" s="5" t="s">
        <v>1354</v>
      </c>
      <c r="I330" s="5" t="s">
        <v>1149</v>
      </c>
      <c r="J330" s="5" t="s">
        <v>1150</v>
      </c>
      <c r="K330" s="5" t="s">
        <v>1353</v>
      </c>
      <c r="L330" s="5" t="s">
        <v>1399</v>
      </c>
      <c r="M330" s="15"/>
      <c r="N330" s="15"/>
      <c r="O330" s="13">
        <v>0.67500000000000004</v>
      </c>
      <c r="P330" s="18">
        <v>107093.94750000001</v>
      </c>
      <c r="Q330" s="4">
        <f t="shared" si="27"/>
        <v>58369.232467496106</v>
      </c>
      <c r="R330" s="4">
        <f t="shared" si="28"/>
        <v>25682.462285698286</v>
      </c>
      <c r="S330" s="16">
        <v>0</v>
      </c>
      <c r="T330" s="2">
        <f t="shared" si="26"/>
        <v>32686.77018179782</v>
      </c>
    </row>
    <row r="331" spans="1:20" x14ac:dyDescent="0.25">
      <c r="A331" s="22" t="s">
        <v>1807</v>
      </c>
      <c r="B331" s="5" t="s">
        <v>1808</v>
      </c>
      <c r="C331" s="5" t="s">
        <v>1398</v>
      </c>
      <c r="D331" s="5" t="s">
        <v>196</v>
      </c>
      <c r="E331" s="5" t="s">
        <v>1149</v>
      </c>
      <c r="F331" s="5" t="s">
        <v>1150</v>
      </c>
      <c r="G331" s="5" t="s">
        <v>1353</v>
      </c>
      <c r="H331" s="5" t="s">
        <v>1354</v>
      </c>
      <c r="I331" s="5" t="s">
        <v>1149</v>
      </c>
      <c r="J331" s="5" t="s">
        <v>1150</v>
      </c>
      <c r="K331" s="5" t="s">
        <v>1353</v>
      </c>
      <c r="L331" s="5" t="s">
        <v>1399</v>
      </c>
      <c r="M331" s="15"/>
      <c r="N331" s="15"/>
      <c r="O331" s="13">
        <v>0.22500000000000001</v>
      </c>
      <c r="P331" s="18">
        <v>35697.982500000006</v>
      </c>
      <c r="Q331" s="4">
        <f t="shared" si="27"/>
        <v>19456.410822498703</v>
      </c>
      <c r="R331" s="4">
        <f t="shared" si="28"/>
        <v>8560.8207618994293</v>
      </c>
      <c r="S331" s="16">
        <v>0</v>
      </c>
      <c r="T331" s="2">
        <f t="shared" si="26"/>
        <v>10895.590060599274</v>
      </c>
    </row>
    <row r="332" spans="1:20" x14ac:dyDescent="0.25">
      <c r="A332" s="22" t="s">
        <v>1805</v>
      </c>
      <c r="B332" s="5" t="s">
        <v>1806</v>
      </c>
      <c r="C332" s="5" t="s">
        <v>1393</v>
      </c>
      <c r="D332" s="5" t="s">
        <v>197</v>
      </c>
      <c r="E332" s="5" t="s">
        <v>1149</v>
      </c>
      <c r="F332" s="5" t="s">
        <v>1150</v>
      </c>
      <c r="G332" s="5" t="s">
        <v>1353</v>
      </c>
      <c r="H332" s="5" t="s">
        <v>1354</v>
      </c>
      <c r="I332" s="5" t="s">
        <v>1149</v>
      </c>
      <c r="J332" s="5" t="s">
        <v>1150</v>
      </c>
      <c r="K332" s="5" t="s">
        <v>1353</v>
      </c>
      <c r="L332" s="5" t="s">
        <v>1399</v>
      </c>
      <c r="M332" s="15"/>
      <c r="N332" s="15"/>
      <c r="O332" s="13">
        <v>1</v>
      </c>
      <c r="P332" s="18">
        <v>15538.899999999998</v>
      </c>
      <c r="Q332" s="4">
        <f t="shared" si="27"/>
        <v>8469.1402974866996</v>
      </c>
      <c r="R332" s="4">
        <f t="shared" si="28"/>
        <v>3726.4217308941479</v>
      </c>
      <c r="S332" s="16">
        <v>0</v>
      </c>
      <c r="T332" s="2">
        <f t="shared" si="26"/>
        <v>4742.7185665925517</v>
      </c>
    </row>
    <row r="333" spans="1:20" x14ac:dyDescent="0.25">
      <c r="A333" s="22" t="s">
        <v>1809</v>
      </c>
      <c r="B333" s="5" t="s">
        <v>1810</v>
      </c>
      <c r="C333" s="5" t="s">
        <v>1393</v>
      </c>
      <c r="D333" s="5" t="s">
        <v>198</v>
      </c>
      <c r="E333" s="5" t="s">
        <v>1149</v>
      </c>
      <c r="F333" s="5" t="s">
        <v>1150</v>
      </c>
      <c r="G333" s="5" t="s">
        <v>1353</v>
      </c>
      <c r="H333" s="5" t="s">
        <v>1354</v>
      </c>
      <c r="I333" s="5" t="s">
        <v>1149</v>
      </c>
      <c r="J333" s="5" t="s">
        <v>1150</v>
      </c>
      <c r="K333" s="5" t="s">
        <v>1353</v>
      </c>
      <c r="L333" s="5" t="s">
        <v>1399</v>
      </c>
      <c r="M333" s="15"/>
      <c r="N333" s="15"/>
      <c r="O333" s="13">
        <v>1</v>
      </c>
      <c r="P333" s="18">
        <v>2030.6599999999999</v>
      </c>
      <c r="Q333" s="4">
        <f t="shared" si="27"/>
        <v>1106.76717376998</v>
      </c>
      <c r="R333" s="4">
        <f t="shared" si="28"/>
        <v>486.97755645879118</v>
      </c>
      <c r="S333" s="16">
        <v>0</v>
      </c>
      <c r="T333" s="2">
        <f t="shared" si="26"/>
        <v>619.78961731118875</v>
      </c>
    </row>
    <row r="334" spans="1:20" x14ac:dyDescent="0.25">
      <c r="A334" s="22" t="s">
        <v>1811</v>
      </c>
      <c r="B334" s="5" t="s">
        <v>1812</v>
      </c>
      <c r="C334" s="5" t="s">
        <v>1393</v>
      </c>
      <c r="D334" s="5" t="s">
        <v>199</v>
      </c>
      <c r="E334" s="5" t="s">
        <v>1295</v>
      </c>
      <c r="F334" s="5" t="s">
        <v>1296</v>
      </c>
      <c r="G334" s="5" t="s">
        <v>1350</v>
      </c>
      <c r="H334" s="5" t="s">
        <v>1351</v>
      </c>
      <c r="I334" s="5" t="s">
        <v>1145</v>
      </c>
      <c r="J334" s="5" t="s">
        <v>1146</v>
      </c>
      <c r="K334" s="5" t="s">
        <v>1350</v>
      </c>
      <c r="L334" s="5" t="s">
        <v>1351</v>
      </c>
      <c r="M334" s="15"/>
      <c r="N334" s="15"/>
      <c r="O334" s="13">
        <v>1</v>
      </c>
      <c r="P334" s="18">
        <v>3174.3</v>
      </c>
      <c r="Q334" s="4">
        <f t="shared" si="27"/>
        <v>1730.0833422129003</v>
      </c>
      <c r="R334" s="4">
        <f t="shared" si="28"/>
        <v>761.23667057367618</v>
      </c>
      <c r="S334" s="16">
        <v>0</v>
      </c>
      <c r="T334" s="2">
        <f t="shared" si="26"/>
        <v>968.84667163922416</v>
      </c>
    </row>
    <row r="335" spans="1:20" x14ac:dyDescent="0.25">
      <c r="A335" s="22" t="s">
        <v>1813</v>
      </c>
      <c r="B335" s="5" t="s">
        <v>1814</v>
      </c>
      <c r="C335" s="5" t="s">
        <v>1393</v>
      </c>
      <c r="D335" s="5" t="s">
        <v>200</v>
      </c>
      <c r="E335" s="5" t="s">
        <v>1143</v>
      </c>
      <c r="F335" s="5" t="s">
        <v>1144</v>
      </c>
      <c r="G335" s="5" t="s">
        <v>1348</v>
      </c>
      <c r="H335" s="5" t="s">
        <v>1349</v>
      </c>
      <c r="I335" s="5" t="s">
        <v>1143</v>
      </c>
      <c r="J335" s="5" t="s">
        <v>1144</v>
      </c>
      <c r="K335" s="5" t="s">
        <v>1348</v>
      </c>
      <c r="L335" s="5" t="s">
        <v>1407</v>
      </c>
      <c r="M335" s="15"/>
      <c r="N335" s="15"/>
      <c r="O335" s="13">
        <v>1</v>
      </c>
      <c r="P335" s="18">
        <v>29273.42</v>
      </c>
      <c r="Q335" s="4">
        <f t="shared" si="27"/>
        <v>15954.842425606261</v>
      </c>
      <c r="R335" s="4">
        <f t="shared" si="28"/>
        <v>7020.1306672667552</v>
      </c>
      <c r="S335" s="16">
        <v>0</v>
      </c>
      <c r="T335" s="2">
        <f t="shared" si="26"/>
        <v>8934.7117583395047</v>
      </c>
    </row>
    <row r="336" spans="1:20" x14ac:dyDescent="0.25">
      <c r="A336" s="22" t="s">
        <v>1815</v>
      </c>
      <c r="B336" s="5" t="s">
        <v>1816</v>
      </c>
      <c r="C336" s="5" t="s">
        <v>1393</v>
      </c>
      <c r="D336" s="5" t="s">
        <v>201</v>
      </c>
      <c r="E336" s="5" t="s">
        <v>1141</v>
      </c>
      <c r="F336" s="5" t="s">
        <v>1142</v>
      </c>
      <c r="G336" s="5" t="s">
        <v>1336</v>
      </c>
      <c r="H336" s="5" t="s">
        <v>1352</v>
      </c>
      <c r="I336" s="5" t="s">
        <v>1141</v>
      </c>
      <c r="J336" s="5" t="s">
        <v>1142</v>
      </c>
      <c r="K336" s="5" t="s">
        <v>1336</v>
      </c>
      <c r="L336" s="5" t="s">
        <v>1352</v>
      </c>
      <c r="M336" s="15"/>
      <c r="N336" s="15"/>
      <c r="O336" s="13">
        <v>1</v>
      </c>
      <c r="P336" s="18">
        <v>253.92000000000007</v>
      </c>
      <c r="Q336" s="4">
        <f t="shared" si="27"/>
        <v>138.39358669776004</v>
      </c>
      <c r="R336" s="4">
        <f t="shared" si="28"/>
        <v>60.893178147014417</v>
      </c>
      <c r="S336" s="16">
        <v>0</v>
      </c>
      <c r="T336" s="2">
        <f t="shared" si="26"/>
        <v>77.500408550745618</v>
      </c>
    </row>
    <row r="337" spans="1:20" x14ac:dyDescent="0.25">
      <c r="A337" s="22" t="s">
        <v>1817</v>
      </c>
      <c r="B337" s="5" t="s">
        <v>1818</v>
      </c>
      <c r="C337" s="5" t="s">
        <v>1393</v>
      </c>
      <c r="D337" s="5" t="s">
        <v>202</v>
      </c>
      <c r="E337" s="5" t="s">
        <v>1161</v>
      </c>
      <c r="F337" s="5" t="s">
        <v>1162</v>
      </c>
      <c r="G337" s="5" t="s">
        <v>1348</v>
      </c>
      <c r="H337" s="5" t="s">
        <v>1349</v>
      </c>
      <c r="I337" s="5" t="s">
        <v>1161</v>
      </c>
      <c r="J337" s="5" t="s">
        <v>1162</v>
      </c>
      <c r="K337" s="5" t="s">
        <v>1348</v>
      </c>
      <c r="L337" s="5" t="s">
        <v>1407</v>
      </c>
      <c r="M337" s="15"/>
      <c r="N337" s="15"/>
      <c r="O337" s="13">
        <v>1</v>
      </c>
      <c r="P337" s="18">
        <v>134724.88</v>
      </c>
      <c r="Q337" s="4">
        <f t="shared" si="27"/>
        <v>73428.872718278653</v>
      </c>
      <c r="R337" s="4">
        <f t="shared" si="28"/>
        <v>32308.703996042608</v>
      </c>
      <c r="S337" s="16">
        <v>0</v>
      </c>
      <c r="T337" s="2">
        <f t="shared" si="26"/>
        <v>41120.168722236049</v>
      </c>
    </row>
    <row r="338" spans="1:20" x14ac:dyDescent="0.25">
      <c r="A338" s="22" t="s">
        <v>1819</v>
      </c>
      <c r="B338" s="5" t="s">
        <v>1820</v>
      </c>
      <c r="C338" s="5" t="s">
        <v>1393</v>
      </c>
      <c r="D338" s="5" t="s">
        <v>203</v>
      </c>
      <c r="E338" s="5" t="s">
        <v>1163</v>
      </c>
      <c r="F338" s="5" t="s">
        <v>1164</v>
      </c>
      <c r="G338" s="5" t="s">
        <v>1348</v>
      </c>
      <c r="H338" s="5" t="s">
        <v>1349</v>
      </c>
      <c r="I338" s="5" t="s">
        <v>1163</v>
      </c>
      <c r="J338" s="14" t="s">
        <v>1164</v>
      </c>
      <c r="K338" s="5" t="s">
        <v>1348</v>
      </c>
      <c r="L338" s="5" t="s">
        <v>1407</v>
      </c>
      <c r="M338" s="15"/>
      <c r="N338" s="15"/>
      <c r="O338" s="13">
        <v>1</v>
      </c>
      <c r="P338" s="18">
        <v>22828.94</v>
      </c>
      <c r="Q338" s="4">
        <f t="shared" si="27"/>
        <v>12442.418427488821</v>
      </c>
      <c r="R338" s="4">
        <f t="shared" si="28"/>
        <v>5474.6641080950812</v>
      </c>
      <c r="S338" s="16">
        <v>0</v>
      </c>
      <c r="T338" s="2">
        <f t="shared" si="26"/>
        <v>6967.7543193937399</v>
      </c>
    </row>
    <row r="339" spans="1:20" x14ac:dyDescent="0.25">
      <c r="A339" s="22" t="s">
        <v>1787</v>
      </c>
      <c r="B339" s="5" t="s">
        <v>1788</v>
      </c>
      <c r="C339" s="5" t="s">
        <v>1393</v>
      </c>
      <c r="D339" s="5" t="s">
        <v>204</v>
      </c>
      <c r="E339" s="5" t="s">
        <v>1153</v>
      </c>
      <c r="F339" s="5" t="s">
        <v>1154</v>
      </c>
      <c r="G339" s="5" t="s">
        <v>1348</v>
      </c>
      <c r="H339" s="5" t="s">
        <v>1349</v>
      </c>
      <c r="I339" s="5" t="s">
        <v>1153</v>
      </c>
      <c r="J339" s="5" t="s">
        <v>1154</v>
      </c>
      <c r="K339" s="5" t="s">
        <v>1348</v>
      </c>
      <c r="L339" s="5" t="s">
        <v>1407</v>
      </c>
      <c r="M339" s="15"/>
      <c r="N339" s="15"/>
      <c r="O339" s="13">
        <v>1</v>
      </c>
      <c r="P339" s="18">
        <v>53981.81</v>
      </c>
      <c r="Q339" s="4">
        <f t="shared" si="27"/>
        <v>29421.614297168431</v>
      </c>
      <c r="R339" s="4">
        <f t="shared" si="28"/>
        <v>12945.51029075411</v>
      </c>
      <c r="S339" s="16">
        <v>0</v>
      </c>
      <c r="T339" s="2">
        <f t="shared" si="26"/>
        <v>16476.104006414324</v>
      </c>
    </row>
    <row r="340" spans="1:20" x14ac:dyDescent="0.25">
      <c r="A340" s="22" t="s">
        <v>1563</v>
      </c>
      <c r="B340" s="5" t="s">
        <v>1564</v>
      </c>
      <c r="C340" s="5" t="s">
        <v>1393</v>
      </c>
      <c r="D340" s="5" t="s">
        <v>205</v>
      </c>
      <c r="E340" s="5" t="s">
        <v>1157</v>
      </c>
      <c r="F340" s="5" t="s">
        <v>1158</v>
      </c>
      <c r="G340" s="5" t="s">
        <v>1357</v>
      </c>
      <c r="H340" s="5" t="s">
        <v>1358</v>
      </c>
      <c r="I340" s="5" t="s">
        <v>1157</v>
      </c>
      <c r="J340" s="5" t="s">
        <v>1158</v>
      </c>
      <c r="K340" s="5" t="s">
        <v>1357</v>
      </c>
      <c r="L340" s="5" t="s">
        <v>1433</v>
      </c>
      <c r="M340" s="15"/>
      <c r="N340" s="15"/>
      <c r="O340" s="13">
        <v>0.8</v>
      </c>
      <c r="P340" s="18">
        <v>40791.840000000004</v>
      </c>
      <c r="Q340" s="4">
        <f t="shared" si="27"/>
        <v>22232.707331447524</v>
      </c>
      <c r="R340" s="4">
        <f t="shared" si="28"/>
        <v>9782.391225836911</v>
      </c>
      <c r="S340" s="16">
        <v>0</v>
      </c>
      <c r="T340" s="2">
        <f t="shared" si="26"/>
        <v>12450.316105610613</v>
      </c>
    </row>
    <row r="341" spans="1:20" x14ac:dyDescent="0.25">
      <c r="A341" s="22" t="s">
        <v>1821</v>
      </c>
      <c r="B341" s="5" t="s">
        <v>1822</v>
      </c>
      <c r="C341" s="5" t="s">
        <v>1398</v>
      </c>
      <c r="D341" s="5" t="s">
        <v>205</v>
      </c>
      <c r="E341" s="5" t="s">
        <v>1157</v>
      </c>
      <c r="F341" s="5" t="s">
        <v>1158</v>
      </c>
      <c r="G341" s="5" t="s">
        <v>1357</v>
      </c>
      <c r="H341" s="5" t="s">
        <v>1358</v>
      </c>
      <c r="I341" s="5" t="s">
        <v>1157</v>
      </c>
      <c r="J341" s="5" t="s">
        <v>1158</v>
      </c>
      <c r="K341" s="5" t="s">
        <v>1357</v>
      </c>
      <c r="L341" s="5" t="s">
        <v>1433</v>
      </c>
      <c r="M341" s="15"/>
      <c r="N341" s="15"/>
      <c r="O341" s="13">
        <v>0.2</v>
      </c>
      <c r="P341" s="18">
        <v>10197.960000000001</v>
      </c>
      <c r="Q341" s="4">
        <f t="shared" si="27"/>
        <v>5558.1768328618809</v>
      </c>
      <c r="R341" s="4">
        <f t="shared" si="28"/>
        <v>2445.5978064592277</v>
      </c>
      <c r="S341" s="16">
        <v>0</v>
      </c>
      <c r="T341" s="2">
        <f t="shared" si="26"/>
        <v>3112.5790264026532</v>
      </c>
    </row>
    <row r="342" spans="1:20" x14ac:dyDescent="0.25">
      <c r="A342" s="22" t="s">
        <v>1823</v>
      </c>
      <c r="B342" s="5" t="s">
        <v>1824</v>
      </c>
      <c r="C342" s="5" t="s">
        <v>1393</v>
      </c>
      <c r="D342" s="5" t="s">
        <v>206</v>
      </c>
      <c r="E342" s="5" t="s">
        <v>1177</v>
      </c>
      <c r="F342" s="5" t="s">
        <v>1178</v>
      </c>
      <c r="G342" s="5" t="s">
        <v>1336</v>
      </c>
      <c r="H342" s="5" t="s">
        <v>1352</v>
      </c>
      <c r="I342" s="5" t="s">
        <v>1177</v>
      </c>
      <c r="J342" s="5" t="s">
        <v>1178</v>
      </c>
      <c r="K342" s="5" t="s">
        <v>1336</v>
      </c>
      <c r="L342" s="5" t="s">
        <v>1352</v>
      </c>
      <c r="M342" s="15"/>
      <c r="N342" s="15"/>
      <c r="O342" s="13">
        <v>1</v>
      </c>
      <c r="P342" s="18">
        <v>8529.24</v>
      </c>
      <c r="Q342" s="4">
        <f t="shared" si="27"/>
        <v>4648.6772030797201</v>
      </c>
      <c r="R342" s="4">
        <f t="shared" si="28"/>
        <v>2045.4179693550768</v>
      </c>
      <c r="S342" s="16">
        <v>0</v>
      </c>
      <c r="T342" s="2">
        <f t="shared" si="26"/>
        <v>2603.2592337246433</v>
      </c>
    </row>
    <row r="343" spans="1:20" x14ac:dyDescent="0.25">
      <c r="A343" s="22" t="s">
        <v>1825</v>
      </c>
      <c r="B343" s="5" t="s">
        <v>1826</v>
      </c>
      <c r="C343" s="5" t="s">
        <v>1393</v>
      </c>
      <c r="D343" s="5" t="s">
        <v>207</v>
      </c>
      <c r="E343" s="5" t="s">
        <v>1173</v>
      </c>
      <c r="F343" s="5" t="s">
        <v>1174</v>
      </c>
      <c r="G343" s="5" t="s">
        <v>1336</v>
      </c>
      <c r="H343" s="5" t="s">
        <v>1352</v>
      </c>
      <c r="I343" s="5" t="s">
        <v>1173</v>
      </c>
      <c r="J343" s="5" t="s">
        <v>1174</v>
      </c>
      <c r="K343" s="5" t="s">
        <v>1336</v>
      </c>
      <c r="L343" s="5" t="s">
        <v>1352</v>
      </c>
      <c r="M343" s="15"/>
      <c r="N343" s="15"/>
      <c r="O343" s="13">
        <v>0.51</v>
      </c>
      <c r="P343" s="18">
        <v>11101.2057</v>
      </c>
      <c r="Q343" s="4">
        <f t="shared" si="27"/>
        <v>6050.4713039249282</v>
      </c>
      <c r="R343" s="4">
        <f t="shared" si="28"/>
        <v>2662.2073737269684</v>
      </c>
      <c r="S343" s="16">
        <v>0</v>
      </c>
      <c r="T343" s="2">
        <f t="shared" si="26"/>
        <v>3388.2639301979598</v>
      </c>
    </row>
    <row r="344" spans="1:20" x14ac:dyDescent="0.25">
      <c r="A344" s="22" t="s">
        <v>1717</v>
      </c>
      <c r="B344" s="5" t="s">
        <v>1718</v>
      </c>
      <c r="C344" s="5" t="s">
        <v>1398</v>
      </c>
      <c r="D344" s="5" t="s">
        <v>207</v>
      </c>
      <c r="E344" s="5" t="s">
        <v>1173</v>
      </c>
      <c r="F344" s="5" t="s">
        <v>1174</v>
      </c>
      <c r="G344" s="5" t="s">
        <v>1336</v>
      </c>
      <c r="H344" s="5" t="s">
        <v>1352</v>
      </c>
      <c r="I344" s="5" t="s">
        <v>1173</v>
      </c>
      <c r="J344" s="5" t="s">
        <v>1174</v>
      </c>
      <c r="K344" s="5" t="s">
        <v>1336</v>
      </c>
      <c r="L344" s="5" t="s">
        <v>1352</v>
      </c>
      <c r="M344" s="15"/>
      <c r="N344" s="15"/>
      <c r="O344" s="13">
        <v>0.49</v>
      </c>
      <c r="P344" s="18">
        <v>10665.864299999999</v>
      </c>
      <c r="Q344" s="4">
        <f t="shared" si="27"/>
        <v>5813.1979194572832</v>
      </c>
      <c r="R344" s="4">
        <f t="shared" si="28"/>
        <v>2557.8070845612046</v>
      </c>
      <c r="S344" s="16">
        <v>0</v>
      </c>
      <c r="T344" s="2">
        <f t="shared" si="26"/>
        <v>3255.3908348960786</v>
      </c>
    </row>
    <row r="345" spans="1:20" x14ac:dyDescent="0.25">
      <c r="A345" s="22" t="s">
        <v>1607</v>
      </c>
      <c r="B345" s="5" t="s">
        <v>1608</v>
      </c>
      <c r="C345" s="5" t="s">
        <v>1402</v>
      </c>
      <c r="D345" s="5" t="s">
        <v>208</v>
      </c>
      <c r="E345" s="5" t="s">
        <v>1143</v>
      </c>
      <c r="F345" s="5" t="s">
        <v>1144</v>
      </c>
      <c r="G345" s="5" t="s">
        <v>1348</v>
      </c>
      <c r="H345" s="5" t="s">
        <v>1349</v>
      </c>
      <c r="I345" s="5" t="s">
        <v>1161</v>
      </c>
      <c r="J345" s="5" t="s">
        <v>1162</v>
      </c>
      <c r="K345" s="5" t="s">
        <v>1348</v>
      </c>
      <c r="L345" s="5" t="s">
        <v>1407</v>
      </c>
      <c r="M345" s="15"/>
      <c r="N345" s="15"/>
      <c r="O345" s="13">
        <v>0.1</v>
      </c>
      <c r="P345" s="18">
        <v>2831.5059999999999</v>
      </c>
      <c r="Q345" s="4">
        <f t="shared" si="27"/>
        <v>1543.250910114318</v>
      </c>
      <c r="R345" s="4">
        <f t="shared" si="28"/>
        <v>679.03040045029991</v>
      </c>
      <c r="S345" s="16">
        <v>0</v>
      </c>
      <c r="T345" s="2">
        <f t="shared" si="26"/>
        <v>864.2205096640181</v>
      </c>
    </row>
    <row r="346" spans="1:20" x14ac:dyDescent="0.25">
      <c r="A346" s="22" t="s">
        <v>1607</v>
      </c>
      <c r="B346" s="5" t="s">
        <v>1608</v>
      </c>
      <c r="C346" s="5" t="s">
        <v>1402</v>
      </c>
      <c r="D346" s="5" t="s">
        <v>208</v>
      </c>
      <c r="E346" s="5" t="s">
        <v>1143</v>
      </c>
      <c r="F346" s="5" t="s">
        <v>1144</v>
      </c>
      <c r="G346" s="5" t="s">
        <v>1348</v>
      </c>
      <c r="H346" s="5" t="s">
        <v>1349</v>
      </c>
      <c r="I346" s="5" t="s">
        <v>1141</v>
      </c>
      <c r="J346" s="5" t="s">
        <v>1142</v>
      </c>
      <c r="K346" s="5" t="s">
        <v>1336</v>
      </c>
      <c r="L346" s="5" t="s">
        <v>1352</v>
      </c>
      <c r="M346" s="15"/>
      <c r="N346" s="15"/>
      <c r="O346" s="13">
        <v>0.02</v>
      </c>
      <c r="P346" s="18">
        <v>566.30119999999999</v>
      </c>
      <c r="Q346" s="4">
        <f t="shared" si="27"/>
        <v>308.65018202286365</v>
      </c>
      <c r="R346" s="4">
        <f t="shared" si="28"/>
        <v>135.80608009005999</v>
      </c>
      <c r="S346" s="16">
        <v>0</v>
      </c>
      <c r="T346" s="2">
        <f t="shared" si="26"/>
        <v>172.84410193280365</v>
      </c>
    </row>
    <row r="347" spans="1:20" x14ac:dyDescent="0.25">
      <c r="A347" s="22" t="s">
        <v>1607</v>
      </c>
      <c r="B347" s="5" t="s">
        <v>1608</v>
      </c>
      <c r="C347" s="5" t="s">
        <v>1402</v>
      </c>
      <c r="D347" s="5" t="s">
        <v>208</v>
      </c>
      <c r="E347" s="5" t="s">
        <v>1143</v>
      </c>
      <c r="F347" s="5" t="s">
        <v>1144</v>
      </c>
      <c r="G347" s="5" t="s">
        <v>1348</v>
      </c>
      <c r="H347" s="5" t="s">
        <v>1349</v>
      </c>
      <c r="I347" s="5" t="s">
        <v>1243</v>
      </c>
      <c r="J347" s="5" t="s">
        <v>1244</v>
      </c>
      <c r="K347" s="5" t="s">
        <v>1348</v>
      </c>
      <c r="L347" s="5" t="s">
        <v>1407</v>
      </c>
      <c r="M347" s="15"/>
      <c r="N347" s="15"/>
      <c r="O347" s="13">
        <v>0.03</v>
      </c>
      <c r="P347" s="18">
        <v>849.45179999999993</v>
      </c>
      <c r="Q347" s="4">
        <f t="shared" si="27"/>
        <v>462.97527303429541</v>
      </c>
      <c r="R347" s="4">
        <f t="shared" si="28"/>
        <v>203.70912013508999</v>
      </c>
      <c r="S347" s="16">
        <v>0</v>
      </c>
      <c r="T347" s="2">
        <f t="shared" si="26"/>
        <v>259.26615289920539</v>
      </c>
    </row>
    <row r="348" spans="1:20" x14ac:dyDescent="0.25">
      <c r="A348" s="22" t="s">
        <v>1827</v>
      </c>
      <c r="B348" s="5" t="s">
        <v>1828</v>
      </c>
      <c r="C348" s="5" t="s">
        <v>1393</v>
      </c>
      <c r="D348" s="5" t="s">
        <v>208</v>
      </c>
      <c r="E348" s="5" t="s">
        <v>1143</v>
      </c>
      <c r="F348" s="5" t="s">
        <v>1144</v>
      </c>
      <c r="G348" s="5" t="s">
        <v>1348</v>
      </c>
      <c r="H348" s="5" t="s">
        <v>1349</v>
      </c>
      <c r="I348" s="5" t="s">
        <v>1143</v>
      </c>
      <c r="J348" s="5" t="s">
        <v>1144</v>
      </c>
      <c r="K348" s="5" t="s">
        <v>1348</v>
      </c>
      <c r="L348" s="5" t="s">
        <v>1407</v>
      </c>
      <c r="M348" s="15"/>
      <c r="N348" s="15"/>
      <c r="O348" s="13">
        <v>0.42499999999999999</v>
      </c>
      <c r="P348" s="18">
        <v>12033.900499999998</v>
      </c>
      <c r="Q348" s="4">
        <f t="shared" si="27"/>
        <v>6558.8163679858508</v>
      </c>
      <c r="R348" s="4">
        <f t="shared" si="28"/>
        <v>2885.8792019137745</v>
      </c>
      <c r="S348" s="16">
        <v>0</v>
      </c>
      <c r="T348" s="2">
        <f t="shared" si="26"/>
        <v>3672.9371660720763</v>
      </c>
    </row>
    <row r="349" spans="1:20" x14ac:dyDescent="0.25">
      <c r="A349" s="22" t="s">
        <v>1827</v>
      </c>
      <c r="B349" s="5" t="s">
        <v>1828</v>
      </c>
      <c r="C349" s="5" t="s">
        <v>1393</v>
      </c>
      <c r="D349" s="5" t="s">
        <v>208</v>
      </c>
      <c r="E349" s="5" t="s">
        <v>1143</v>
      </c>
      <c r="F349" s="5" t="s">
        <v>1144</v>
      </c>
      <c r="G349" s="5" t="s">
        <v>1348</v>
      </c>
      <c r="H349" s="5" t="s">
        <v>1349</v>
      </c>
      <c r="I349" s="5" t="s">
        <v>1243</v>
      </c>
      <c r="J349" s="5" t="s">
        <v>1244</v>
      </c>
      <c r="K349" s="5" t="s">
        <v>1348</v>
      </c>
      <c r="L349" s="5" t="s">
        <v>1407</v>
      </c>
      <c r="M349" s="15"/>
      <c r="N349" s="15"/>
      <c r="O349" s="13">
        <v>0.42499999999999999</v>
      </c>
      <c r="P349" s="18">
        <v>12033.900499999998</v>
      </c>
      <c r="Q349" s="4">
        <f t="shared" si="27"/>
        <v>6558.8163679858508</v>
      </c>
      <c r="R349" s="4">
        <f t="shared" si="28"/>
        <v>2885.8792019137745</v>
      </c>
      <c r="S349" s="16">
        <v>0</v>
      </c>
      <c r="T349" s="2">
        <f t="shared" si="26"/>
        <v>3672.9371660720763</v>
      </c>
    </row>
    <row r="350" spans="1:20" x14ac:dyDescent="0.25">
      <c r="A350" s="22" t="s">
        <v>1829</v>
      </c>
      <c r="B350" s="5" t="s">
        <v>1830</v>
      </c>
      <c r="C350" s="5" t="s">
        <v>1393</v>
      </c>
      <c r="D350" s="5" t="s">
        <v>209</v>
      </c>
      <c r="E350" s="5" t="s">
        <v>1183</v>
      </c>
      <c r="F350" s="5" t="s">
        <v>1184</v>
      </c>
      <c r="G350" s="5" t="s">
        <v>1361</v>
      </c>
      <c r="H350" s="5" t="s">
        <v>1362</v>
      </c>
      <c r="I350" s="5" t="s">
        <v>1203</v>
      </c>
      <c r="J350" s="5" t="s">
        <v>1204</v>
      </c>
      <c r="K350" s="5" t="s">
        <v>1361</v>
      </c>
      <c r="L350" s="5" t="s">
        <v>1486</v>
      </c>
      <c r="M350" s="15"/>
      <c r="N350" s="15"/>
      <c r="O350" s="13">
        <v>0</v>
      </c>
      <c r="P350" s="18">
        <v>0</v>
      </c>
      <c r="Q350" s="4">
        <f t="shared" si="27"/>
        <v>0</v>
      </c>
      <c r="R350" s="4">
        <f t="shared" si="28"/>
        <v>0</v>
      </c>
      <c r="S350" s="16">
        <v>0</v>
      </c>
      <c r="T350" s="2">
        <f t="shared" si="26"/>
        <v>0</v>
      </c>
    </row>
    <row r="351" spans="1:20" x14ac:dyDescent="0.25">
      <c r="A351" s="22" t="s">
        <v>1829</v>
      </c>
      <c r="B351" s="5" t="s">
        <v>1830</v>
      </c>
      <c r="C351" s="5" t="s">
        <v>1393</v>
      </c>
      <c r="D351" s="5" t="s">
        <v>209</v>
      </c>
      <c r="E351" s="5" t="s">
        <v>1183</v>
      </c>
      <c r="F351" s="5" t="s">
        <v>1184</v>
      </c>
      <c r="G351" s="5" t="s">
        <v>1361</v>
      </c>
      <c r="H351" s="5" t="s">
        <v>1362</v>
      </c>
      <c r="I351" s="5" t="s">
        <v>1183</v>
      </c>
      <c r="J351" s="5" t="s">
        <v>1184</v>
      </c>
      <c r="K351" s="5" t="s">
        <v>1361</v>
      </c>
      <c r="L351" s="5" t="s">
        <v>1486</v>
      </c>
      <c r="M351" s="15"/>
      <c r="N351" s="15"/>
      <c r="O351" s="13">
        <v>1</v>
      </c>
      <c r="P351" s="18">
        <v>113034.29000000001</v>
      </c>
      <c r="Q351" s="4">
        <f t="shared" si="27"/>
        <v>61606.88725950988</v>
      </c>
      <c r="R351" s="4">
        <f t="shared" si="28"/>
        <v>27107.030394184349</v>
      </c>
      <c r="S351" s="16">
        <v>0</v>
      </c>
      <c r="T351" s="2">
        <f t="shared" si="26"/>
        <v>34499.856865325535</v>
      </c>
    </row>
    <row r="352" spans="1:20" x14ac:dyDescent="0.25">
      <c r="A352" s="22" t="s">
        <v>1605</v>
      </c>
      <c r="B352" s="5" t="s">
        <v>1606</v>
      </c>
      <c r="C352" s="5" t="s">
        <v>1393</v>
      </c>
      <c r="D352" s="5" t="s">
        <v>210</v>
      </c>
      <c r="E352" s="5" t="s">
        <v>1153</v>
      </c>
      <c r="F352" s="5" t="s">
        <v>1154</v>
      </c>
      <c r="G352" s="5" t="s">
        <v>1348</v>
      </c>
      <c r="H352" s="5" t="s">
        <v>1349</v>
      </c>
      <c r="I352" s="5" t="s">
        <v>1153</v>
      </c>
      <c r="J352" s="5" t="s">
        <v>1154</v>
      </c>
      <c r="K352" s="5" t="s">
        <v>1348</v>
      </c>
      <c r="L352" s="5" t="s">
        <v>1407</v>
      </c>
      <c r="M352" s="15"/>
      <c r="N352" s="15"/>
      <c r="O352" s="13">
        <v>0.12</v>
      </c>
      <c r="P352" s="18">
        <v>12653.851200000001</v>
      </c>
      <c r="Q352" s="4">
        <f t="shared" si="27"/>
        <v>6896.7070459505148</v>
      </c>
      <c r="R352" s="4">
        <f t="shared" si="28"/>
        <v>3034.5511002182266</v>
      </c>
      <c r="S352" s="16">
        <v>0</v>
      </c>
      <c r="T352" s="2">
        <f t="shared" si="26"/>
        <v>3862.1559457322883</v>
      </c>
    </row>
    <row r="353" spans="1:20" x14ac:dyDescent="0.25">
      <c r="A353" s="22" t="s">
        <v>1605</v>
      </c>
      <c r="B353" s="5" t="s">
        <v>1606</v>
      </c>
      <c r="C353" s="5" t="s">
        <v>1393</v>
      </c>
      <c r="D353" s="5" t="s">
        <v>210</v>
      </c>
      <c r="E353" s="5" t="s">
        <v>1153</v>
      </c>
      <c r="F353" s="5" t="s">
        <v>1154</v>
      </c>
      <c r="G353" s="5" t="s">
        <v>1348</v>
      </c>
      <c r="H353" s="5" t="s">
        <v>1349</v>
      </c>
      <c r="I353" s="5" t="s">
        <v>1211</v>
      </c>
      <c r="J353" s="5" t="s">
        <v>1212</v>
      </c>
      <c r="K353" s="5" t="s">
        <v>1348</v>
      </c>
      <c r="L353" s="5" t="s">
        <v>1407</v>
      </c>
      <c r="M353" s="15"/>
      <c r="N353" s="15"/>
      <c r="O353" s="13">
        <v>0.48</v>
      </c>
      <c r="P353" s="18">
        <v>50615.404800000004</v>
      </c>
      <c r="Q353" s="4">
        <f t="shared" si="27"/>
        <v>27586.828183802059</v>
      </c>
      <c r="R353" s="4">
        <f t="shared" si="28"/>
        <v>12138.204400872906</v>
      </c>
      <c r="S353" s="16">
        <v>0</v>
      </c>
      <c r="T353" s="2">
        <f t="shared" si="26"/>
        <v>15448.623782929153</v>
      </c>
    </row>
    <row r="354" spans="1:20" x14ac:dyDescent="0.25">
      <c r="A354" s="22" t="s">
        <v>1695</v>
      </c>
      <c r="B354" s="5" t="s">
        <v>1696</v>
      </c>
      <c r="C354" s="5" t="s">
        <v>1402</v>
      </c>
      <c r="D354" s="5" t="s">
        <v>210</v>
      </c>
      <c r="E354" s="5" t="s">
        <v>1153</v>
      </c>
      <c r="F354" s="5" t="s">
        <v>1154</v>
      </c>
      <c r="G354" s="5" t="s">
        <v>1348</v>
      </c>
      <c r="H354" s="5" t="s">
        <v>1349</v>
      </c>
      <c r="I354" s="5" t="s">
        <v>1153</v>
      </c>
      <c r="J354" s="5" t="s">
        <v>1154</v>
      </c>
      <c r="K354" s="5" t="s">
        <v>1348</v>
      </c>
      <c r="L354" s="5" t="s">
        <v>1407</v>
      </c>
      <c r="M354" s="15"/>
      <c r="N354" s="15"/>
      <c r="O354" s="13">
        <v>0.08</v>
      </c>
      <c r="P354" s="18">
        <v>8435.9008000000013</v>
      </c>
      <c r="Q354" s="4">
        <f t="shared" si="27"/>
        <v>4597.8046973003438</v>
      </c>
      <c r="R354" s="4">
        <f t="shared" si="28"/>
        <v>2023.0340668121512</v>
      </c>
      <c r="S354" s="16">
        <v>0</v>
      </c>
      <c r="T354" s="2">
        <f t="shared" si="26"/>
        <v>2574.7706304881926</v>
      </c>
    </row>
    <row r="355" spans="1:20" x14ac:dyDescent="0.25">
      <c r="A355" s="22" t="s">
        <v>1695</v>
      </c>
      <c r="B355" s="5" t="s">
        <v>1696</v>
      </c>
      <c r="C355" s="5" t="s">
        <v>1402</v>
      </c>
      <c r="D355" s="5" t="s">
        <v>210</v>
      </c>
      <c r="E355" s="5" t="s">
        <v>1153</v>
      </c>
      <c r="F355" s="5" t="s">
        <v>1154</v>
      </c>
      <c r="G355" s="5" t="s">
        <v>1348</v>
      </c>
      <c r="H355" s="5" t="s">
        <v>1349</v>
      </c>
      <c r="I355" s="5" t="s">
        <v>1211</v>
      </c>
      <c r="J355" s="5" t="s">
        <v>1212</v>
      </c>
      <c r="K355" s="5" t="s">
        <v>1348</v>
      </c>
      <c r="L355" s="5" t="s">
        <v>1407</v>
      </c>
      <c r="M355" s="15"/>
      <c r="N355" s="15"/>
      <c r="O355" s="13">
        <v>0.32</v>
      </c>
      <c r="P355" s="18">
        <v>33743.603200000005</v>
      </c>
      <c r="Q355" s="4">
        <f t="shared" si="27"/>
        <v>18391.218789201375</v>
      </c>
      <c r="R355" s="4">
        <f t="shared" si="28"/>
        <v>8092.1362672486048</v>
      </c>
      <c r="S355" s="16">
        <v>0</v>
      </c>
      <c r="T355" s="2">
        <f t="shared" si="26"/>
        <v>10299.082521952771</v>
      </c>
    </row>
    <row r="356" spans="1:20" x14ac:dyDescent="0.25">
      <c r="A356" s="22" t="s">
        <v>1573</v>
      </c>
      <c r="B356" s="5" t="s">
        <v>1574</v>
      </c>
      <c r="C356" s="5" t="s">
        <v>1393</v>
      </c>
      <c r="D356" s="5" t="s">
        <v>211</v>
      </c>
      <c r="E356" s="5" t="s">
        <v>1201</v>
      </c>
      <c r="F356" s="5" t="s">
        <v>1202</v>
      </c>
      <c r="G356" s="5" t="s">
        <v>1348</v>
      </c>
      <c r="H356" s="5" t="s">
        <v>1349</v>
      </c>
      <c r="I356" s="5" t="s">
        <v>1201</v>
      </c>
      <c r="J356" s="5" t="s">
        <v>1202</v>
      </c>
      <c r="K356" s="5" t="s">
        <v>1348</v>
      </c>
      <c r="L356" s="5" t="s">
        <v>1407</v>
      </c>
      <c r="M356" s="15"/>
      <c r="N356" s="15"/>
      <c r="O356" s="13">
        <v>1</v>
      </c>
      <c r="P356" s="18">
        <v>3587.16</v>
      </c>
      <c r="Q356" s="4">
        <f t="shared" si="27"/>
        <v>1955.1037273894801</v>
      </c>
      <c r="R356" s="4">
        <f t="shared" si="28"/>
        <v>860.24564005137131</v>
      </c>
      <c r="S356" s="16">
        <v>0</v>
      </c>
      <c r="T356" s="2">
        <f t="shared" si="26"/>
        <v>1094.8580873381088</v>
      </c>
    </row>
    <row r="357" spans="1:20" x14ac:dyDescent="0.25">
      <c r="A357" s="22" t="s">
        <v>1487</v>
      </c>
      <c r="B357" s="5" t="s">
        <v>1488</v>
      </c>
      <c r="C357" s="5" t="s">
        <v>1393</v>
      </c>
      <c r="D357" s="5" t="s">
        <v>212</v>
      </c>
      <c r="E357" s="5" t="s">
        <v>1169</v>
      </c>
      <c r="F357" s="5" t="s">
        <v>1170</v>
      </c>
      <c r="G357" s="5" t="s">
        <v>1348</v>
      </c>
      <c r="H357" s="5" t="s">
        <v>1349</v>
      </c>
      <c r="I357" s="5" t="s">
        <v>1169</v>
      </c>
      <c r="J357" s="5" t="s">
        <v>1170</v>
      </c>
      <c r="K357" s="5" t="s">
        <v>1348</v>
      </c>
      <c r="L357" s="5" t="s">
        <v>1407</v>
      </c>
      <c r="M357" s="15"/>
      <c r="N357" s="15"/>
      <c r="O357" s="13">
        <v>0.75</v>
      </c>
      <c r="P357" s="18">
        <v>89208.959999999992</v>
      </c>
      <c r="Q357" s="4">
        <f t="shared" si="27"/>
        <v>48621.408081194881</v>
      </c>
      <c r="R357" s="4">
        <f t="shared" si="28"/>
        <v>21393.419555725748</v>
      </c>
      <c r="S357" s="16">
        <v>0</v>
      </c>
      <c r="T357" s="2">
        <f t="shared" si="26"/>
        <v>27227.988525469133</v>
      </c>
    </row>
    <row r="358" spans="1:20" x14ac:dyDescent="0.25">
      <c r="A358" s="22" t="s">
        <v>1539</v>
      </c>
      <c r="B358" s="5" t="s">
        <v>1540</v>
      </c>
      <c r="C358" s="5" t="s">
        <v>1398</v>
      </c>
      <c r="D358" s="5" t="s">
        <v>212</v>
      </c>
      <c r="E358" s="5" t="s">
        <v>1169</v>
      </c>
      <c r="F358" s="5" t="s">
        <v>1170</v>
      </c>
      <c r="G358" s="5" t="s">
        <v>1348</v>
      </c>
      <c r="H358" s="5" t="s">
        <v>1349</v>
      </c>
      <c r="I358" s="5" t="s">
        <v>1163</v>
      </c>
      <c r="J358" s="14" t="s">
        <v>1164</v>
      </c>
      <c r="K358" s="5" t="s">
        <v>1348</v>
      </c>
      <c r="L358" s="5" t="s">
        <v>1407</v>
      </c>
      <c r="M358" s="15"/>
      <c r="N358" s="15"/>
      <c r="O358" s="13">
        <v>0.25</v>
      </c>
      <c r="P358" s="18">
        <v>29736.32</v>
      </c>
      <c r="Q358" s="4">
        <f t="shared" si="27"/>
        <v>16207.136027064962</v>
      </c>
      <c r="R358" s="4">
        <f t="shared" si="28"/>
        <v>7131.1398519085833</v>
      </c>
      <c r="S358" s="16">
        <v>0</v>
      </c>
      <c r="T358" s="2">
        <f t="shared" si="26"/>
        <v>9075.9961751563787</v>
      </c>
    </row>
    <row r="359" spans="1:20" x14ac:dyDescent="0.25">
      <c r="A359" s="22" t="s">
        <v>1831</v>
      </c>
      <c r="B359" s="5" t="s">
        <v>1832</v>
      </c>
      <c r="C359" s="5" t="s">
        <v>1393</v>
      </c>
      <c r="D359" s="5" t="s">
        <v>213</v>
      </c>
      <c r="E359" s="5" t="s">
        <v>1179</v>
      </c>
      <c r="F359" s="5" t="s">
        <v>1340</v>
      </c>
      <c r="G359" s="5" t="s">
        <v>1346</v>
      </c>
      <c r="H359" s="5" t="s">
        <v>1347</v>
      </c>
      <c r="I359" s="5" t="s">
        <v>1179</v>
      </c>
      <c r="J359" s="5" t="s">
        <v>1180</v>
      </c>
      <c r="K359" s="5" t="s">
        <v>1346</v>
      </c>
      <c r="L359" s="5" t="s">
        <v>1395</v>
      </c>
      <c r="M359" s="15"/>
      <c r="N359" s="15"/>
      <c r="O359" s="13">
        <v>1</v>
      </c>
      <c r="P359" s="18">
        <v>-3038.6000000000004</v>
      </c>
      <c r="Q359" s="4">
        <f t="shared" si="27"/>
        <v>-1656.1230014958003</v>
      </c>
      <c r="R359" s="4">
        <f t="shared" si="28"/>
        <v>-728.69412065815209</v>
      </c>
      <c r="S359" s="16">
        <v>0</v>
      </c>
      <c r="T359" s="2">
        <f t="shared" si="26"/>
        <v>-927.42888083764819</v>
      </c>
    </row>
    <row r="360" spans="1:20" x14ac:dyDescent="0.25">
      <c r="A360" s="22" t="s">
        <v>1573</v>
      </c>
      <c r="B360" s="5" t="s">
        <v>1574</v>
      </c>
      <c r="C360" s="5" t="s">
        <v>1393</v>
      </c>
      <c r="D360" s="5" t="s">
        <v>214</v>
      </c>
      <c r="E360" s="5" t="s">
        <v>1201</v>
      </c>
      <c r="F360" s="5" t="s">
        <v>1202</v>
      </c>
      <c r="G360" s="5" t="s">
        <v>1348</v>
      </c>
      <c r="H360" s="5" t="s">
        <v>1349</v>
      </c>
      <c r="I360" s="5" t="s">
        <v>1201</v>
      </c>
      <c r="J360" s="5" t="s">
        <v>1202</v>
      </c>
      <c r="K360" s="5" t="s">
        <v>1348</v>
      </c>
      <c r="L360" s="5" t="s">
        <v>1407</v>
      </c>
      <c r="M360" s="15"/>
      <c r="N360" s="15"/>
      <c r="O360" s="13">
        <v>1</v>
      </c>
      <c r="P360" s="18">
        <v>11750.19</v>
      </c>
      <c r="Q360" s="4">
        <f t="shared" si="27"/>
        <v>6404.1861156275709</v>
      </c>
      <c r="R360" s="4">
        <f t="shared" si="28"/>
        <v>2817.8418908761314</v>
      </c>
      <c r="S360" s="16">
        <v>0</v>
      </c>
      <c r="T360" s="2">
        <f t="shared" si="26"/>
        <v>3586.3442247514395</v>
      </c>
    </row>
    <row r="361" spans="1:20" x14ac:dyDescent="0.25">
      <c r="A361" s="22" t="s">
        <v>1653</v>
      </c>
      <c r="B361" s="5" t="s">
        <v>1654</v>
      </c>
      <c r="C361" s="5" t="s">
        <v>1393</v>
      </c>
      <c r="D361" s="5" t="s">
        <v>215</v>
      </c>
      <c r="E361" s="5" t="s">
        <v>1147</v>
      </c>
      <c r="F361" s="5" t="s">
        <v>1148</v>
      </c>
      <c r="G361" s="5" t="s">
        <v>1336</v>
      </c>
      <c r="H361" s="5" t="s">
        <v>1352</v>
      </c>
      <c r="I361" s="5" t="s">
        <v>1147</v>
      </c>
      <c r="J361" s="5" t="s">
        <v>1148</v>
      </c>
      <c r="K361" s="5" t="s">
        <v>1336</v>
      </c>
      <c r="L361" s="5" t="s">
        <v>1352</v>
      </c>
      <c r="M361" s="15"/>
      <c r="N361" s="15"/>
      <c r="O361" s="13">
        <v>1</v>
      </c>
      <c r="P361" s="18">
        <v>6939.2000000000007</v>
      </c>
      <c r="Q361" s="4">
        <f t="shared" si="27"/>
        <v>3782.0604001776005</v>
      </c>
      <c r="R361" s="4">
        <f t="shared" si="28"/>
        <v>1664.1065760781441</v>
      </c>
      <c r="S361" s="16">
        <v>0</v>
      </c>
      <c r="T361" s="2">
        <f t="shared" si="26"/>
        <v>2117.9538240994561</v>
      </c>
    </row>
    <row r="362" spans="1:20" x14ac:dyDescent="0.25">
      <c r="A362" s="22" t="s">
        <v>1425</v>
      </c>
      <c r="B362" s="5" t="s">
        <v>1426</v>
      </c>
      <c r="C362" s="5" t="s">
        <v>1393</v>
      </c>
      <c r="D362" s="5" t="s">
        <v>216</v>
      </c>
      <c r="E362" s="5" t="s">
        <v>1153</v>
      </c>
      <c r="F362" s="5" t="s">
        <v>1154</v>
      </c>
      <c r="G362" s="5" t="s">
        <v>1348</v>
      </c>
      <c r="H362" s="5" t="s">
        <v>1349</v>
      </c>
      <c r="I362" s="5" t="s">
        <v>1153</v>
      </c>
      <c r="J362" s="5" t="s">
        <v>1154</v>
      </c>
      <c r="K362" s="5" t="s">
        <v>1348</v>
      </c>
      <c r="L362" s="5" t="s">
        <v>1407</v>
      </c>
      <c r="M362" s="15"/>
      <c r="N362" s="15"/>
      <c r="O362" s="13">
        <v>1</v>
      </c>
      <c r="P362" s="18">
        <v>6550.82</v>
      </c>
      <c r="Q362" s="4">
        <f t="shared" si="27"/>
        <v>3570.3823078584601</v>
      </c>
      <c r="R362" s="4">
        <f t="shared" si="28"/>
        <v>1570.9682154577224</v>
      </c>
      <c r="S362" s="16">
        <v>0</v>
      </c>
      <c r="T362" s="2">
        <f t="shared" si="26"/>
        <v>1999.4140924007377</v>
      </c>
    </row>
    <row r="363" spans="1:20" x14ac:dyDescent="0.25">
      <c r="A363" s="22" t="s">
        <v>1452</v>
      </c>
      <c r="B363" s="5" t="s">
        <v>1453</v>
      </c>
      <c r="C363" s="5" t="s">
        <v>1393</v>
      </c>
      <c r="D363" s="5" t="s">
        <v>217</v>
      </c>
      <c r="E363" s="5" t="s">
        <v>1167</v>
      </c>
      <c r="F363" s="5" t="s">
        <v>1168</v>
      </c>
      <c r="G363" s="5" t="s">
        <v>1336</v>
      </c>
      <c r="H363" s="5" t="s">
        <v>1352</v>
      </c>
      <c r="I363" s="5" t="s">
        <v>1167</v>
      </c>
      <c r="J363" s="5" t="s">
        <v>1168</v>
      </c>
      <c r="K363" s="5" t="s">
        <v>1336</v>
      </c>
      <c r="L363" s="5" t="s">
        <v>1352</v>
      </c>
      <c r="M363" s="15"/>
      <c r="N363" s="15"/>
      <c r="O363" s="13">
        <v>1</v>
      </c>
      <c r="P363" s="18">
        <v>130.41999999999999</v>
      </c>
      <c r="Q363" s="4">
        <f t="shared" si="27"/>
        <v>71.082591277259993</v>
      </c>
      <c r="R363" s="4">
        <f t="shared" si="28"/>
        <v>31.276340161994398</v>
      </c>
      <c r="S363" s="16">
        <v>0</v>
      </c>
      <c r="T363" s="2">
        <f t="shared" si="26"/>
        <v>39.806251115265596</v>
      </c>
    </row>
    <row r="364" spans="1:20" x14ac:dyDescent="0.25">
      <c r="A364" s="22" t="s">
        <v>1629</v>
      </c>
      <c r="B364" s="5" t="s">
        <v>1630</v>
      </c>
      <c r="C364" s="5" t="s">
        <v>1402</v>
      </c>
      <c r="D364" s="5" t="s">
        <v>218</v>
      </c>
      <c r="E364" s="5" t="s">
        <v>1201</v>
      </c>
      <c r="F364" s="5" t="s">
        <v>1202</v>
      </c>
      <c r="G364" s="5" t="s">
        <v>1348</v>
      </c>
      <c r="H364" s="5" t="s">
        <v>1349</v>
      </c>
      <c r="I364" s="5" t="s">
        <v>1201</v>
      </c>
      <c r="J364" s="5" t="s">
        <v>1202</v>
      </c>
      <c r="K364" s="5" t="s">
        <v>1348</v>
      </c>
      <c r="L364" s="5" t="s">
        <v>1407</v>
      </c>
      <c r="M364" s="15"/>
      <c r="N364" s="15"/>
      <c r="O364" s="13">
        <v>0.3</v>
      </c>
      <c r="P364" s="18">
        <v>369.81299999999999</v>
      </c>
      <c r="Q364" s="4">
        <f t="shared" si="27"/>
        <v>201.55855181733901</v>
      </c>
      <c r="R364" s="4">
        <f t="shared" si="28"/>
        <v>88.68576279962916</v>
      </c>
      <c r="S364" s="16">
        <v>0</v>
      </c>
      <c r="T364" s="2">
        <f t="shared" si="26"/>
        <v>112.87278901770985</v>
      </c>
    </row>
    <row r="365" spans="1:20" x14ac:dyDescent="0.25">
      <c r="A365" s="22" t="s">
        <v>1833</v>
      </c>
      <c r="B365" s="5" t="s">
        <v>1834</v>
      </c>
      <c r="C365" s="5" t="s">
        <v>1393</v>
      </c>
      <c r="D365" s="5" t="s">
        <v>218</v>
      </c>
      <c r="E365" s="5" t="s">
        <v>1201</v>
      </c>
      <c r="F365" s="5" t="s">
        <v>1202</v>
      </c>
      <c r="G365" s="5" t="s">
        <v>1348</v>
      </c>
      <c r="H365" s="5" t="s">
        <v>1349</v>
      </c>
      <c r="I365" s="5" t="s">
        <v>1201</v>
      </c>
      <c r="J365" s="5" t="s">
        <v>1202</v>
      </c>
      <c r="K365" s="5" t="s">
        <v>1348</v>
      </c>
      <c r="L365" s="5" t="s">
        <v>1407</v>
      </c>
      <c r="M365" s="15"/>
      <c r="N365" s="15"/>
      <c r="O365" s="13">
        <v>0.7</v>
      </c>
      <c r="P365" s="18">
        <v>862.89699999999993</v>
      </c>
      <c r="Q365" s="4">
        <f t="shared" si="27"/>
        <v>470.30328757379101</v>
      </c>
      <c r="R365" s="4">
        <f t="shared" si="28"/>
        <v>206.93344653246805</v>
      </c>
      <c r="S365" s="16">
        <v>0</v>
      </c>
      <c r="T365" s="2">
        <f t="shared" si="26"/>
        <v>263.36984104132296</v>
      </c>
    </row>
    <row r="366" spans="1:20" x14ac:dyDescent="0.25">
      <c r="A366" s="22" t="s">
        <v>1723</v>
      </c>
      <c r="B366" s="5" t="s">
        <v>1724</v>
      </c>
      <c r="C366" s="5" t="s">
        <v>1393</v>
      </c>
      <c r="D366" s="5" t="s">
        <v>219</v>
      </c>
      <c r="E366" s="5" t="s">
        <v>1175</v>
      </c>
      <c r="F366" s="5" t="s">
        <v>1176</v>
      </c>
      <c r="G366" s="5" t="s">
        <v>1359</v>
      </c>
      <c r="H366" s="5" t="s">
        <v>1360</v>
      </c>
      <c r="I366" s="5" t="s">
        <v>1149</v>
      </c>
      <c r="J366" s="5" t="s">
        <v>1150</v>
      </c>
      <c r="K366" s="5" t="s">
        <v>1353</v>
      </c>
      <c r="L366" s="5" t="s">
        <v>1399</v>
      </c>
      <c r="M366" s="15"/>
      <c r="N366" s="15"/>
      <c r="O366" s="13">
        <v>0.1</v>
      </c>
      <c r="P366" s="18">
        <v>1611.5940000000001</v>
      </c>
      <c r="Q366" s="4">
        <f t="shared" si="27"/>
        <v>878.36434294498213</v>
      </c>
      <c r="R366" s="4">
        <f t="shared" si="28"/>
        <v>386.48031089579212</v>
      </c>
      <c r="S366" s="16">
        <v>0</v>
      </c>
      <c r="T366" s="2">
        <f t="shared" si="26"/>
        <v>491.88403204919001</v>
      </c>
    </row>
    <row r="367" spans="1:20" x14ac:dyDescent="0.25">
      <c r="A367" s="22" t="s">
        <v>1723</v>
      </c>
      <c r="B367" s="5" t="s">
        <v>1724</v>
      </c>
      <c r="C367" s="5" t="s">
        <v>1393</v>
      </c>
      <c r="D367" s="5" t="s">
        <v>219</v>
      </c>
      <c r="E367" s="5" t="s">
        <v>1175</v>
      </c>
      <c r="F367" s="5" t="s">
        <v>1176</v>
      </c>
      <c r="G367" s="5" t="s">
        <v>1359</v>
      </c>
      <c r="H367" s="5" t="s">
        <v>1360</v>
      </c>
      <c r="I367" s="5" t="s">
        <v>1175</v>
      </c>
      <c r="J367" s="5" t="s">
        <v>1176</v>
      </c>
      <c r="K367" s="5" t="s">
        <v>1359</v>
      </c>
      <c r="L367" s="5" t="s">
        <v>1394</v>
      </c>
      <c r="M367" s="5" t="s">
        <v>1353</v>
      </c>
      <c r="N367" s="5" t="s">
        <v>2587</v>
      </c>
      <c r="O367" s="13">
        <v>0.4</v>
      </c>
      <c r="P367" s="18">
        <v>6446.3760000000002</v>
      </c>
      <c r="Q367" s="4">
        <f t="shared" si="27"/>
        <v>3513.4573717799285</v>
      </c>
      <c r="R367" s="4"/>
      <c r="S367" s="4">
        <f>Q367</f>
        <v>3513.4573717799285</v>
      </c>
      <c r="T367" s="1"/>
    </row>
    <row r="368" spans="1:20" x14ac:dyDescent="0.25">
      <c r="A368" s="22" t="s">
        <v>1835</v>
      </c>
      <c r="B368" s="5" t="s">
        <v>1836</v>
      </c>
      <c r="C368" s="5" t="s">
        <v>1398</v>
      </c>
      <c r="D368" s="5" t="s">
        <v>219</v>
      </c>
      <c r="E368" s="5" t="s">
        <v>1175</v>
      </c>
      <c r="F368" s="5" t="s">
        <v>1176</v>
      </c>
      <c r="G368" s="5" t="s">
        <v>1359</v>
      </c>
      <c r="H368" s="5" t="s">
        <v>1360</v>
      </c>
      <c r="I368" s="5" t="s">
        <v>1149</v>
      </c>
      <c r="J368" s="5" t="s">
        <v>1150</v>
      </c>
      <c r="K368" s="5" t="s">
        <v>1353</v>
      </c>
      <c r="L368" s="5" t="s">
        <v>1399</v>
      </c>
      <c r="M368" s="15"/>
      <c r="N368" s="15"/>
      <c r="O368" s="13">
        <v>0.1</v>
      </c>
      <c r="P368" s="18">
        <v>1611.5940000000001</v>
      </c>
      <c r="Q368" s="4">
        <f t="shared" si="27"/>
        <v>878.36434294498213</v>
      </c>
      <c r="R368" s="4">
        <f t="shared" si="28"/>
        <v>386.48031089579212</v>
      </c>
      <c r="S368" s="16">
        <v>0</v>
      </c>
      <c r="T368" s="2">
        <f>Q368-R368</f>
        <v>491.88403204919001</v>
      </c>
    </row>
    <row r="369" spans="1:20" x14ac:dyDescent="0.25">
      <c r="A369" s="22" t="s">
        <v>1835</v>
      </c>
      <c r="B369" s="5" t="s">
        <v>1836</v>
      </c>
      <c r="C369" s="5" t="s">
        <v>1398</v>
      </c>
      <c r="D369" s="5" t="s">
        <v>219</v>
      </c>
      <c r="E369" s="5" t="s">
        <v>1175</v>
      </c>
      <c r="F369" s="5" t="s">
        <v>1176</v>
      </c>
      <c r="G369" s="5" t="s">
        <v>1359</v>
      </c>
      <c r="H369" s="5" t="s">
        <v>1360</v>
      </c>
      <c r="I369" s="5" t="s">
        <v>1175</v>
      </c>
      <c r="J369" s="5" t="s">
        <v>1176</v>
      </c>
      <c r="K369" s="5" t="s">
        <v>1359</v>
      </c>
      <c r="L369" s="5" t="s">
        <v>1394</v>
      </c>
      <c r="M369" s="5" t="s">
        <v>1353</v>
      </c>
      <c r="N369" s="5" t="s">
        <v>2587</v>
      </c>
      <c r="O369" s="13">
        <v>0.4</v>
      </c>
      <c r="P369" s="18">
        <v>6446.3760000000002</v>
      </c>
      <c r="Q369" s="4">
        <f t="shared" si="27"/>
        <v>3513.4573717799285</v>
      </c>
      <c r="R369" s="4"/>
      <c r="S369" s="4">
        <f>Q369</f>
        <v>3513.4573717799285</v>
      </c>
      <c r="T369" s="1"/>
    </row>
    <row r="370" spans="1:20" x14ac:dyDescent="0.25">
      <c r="A370" s="22" t="s">
        <v>1679</v>
      </c>
      <c r="B370" s="5" t="s">
        <v>1680</v>
      </c>
      <c r="C370" s="5" t="s">
        <v>1393</v>
      </c>
      <c r="D370" s="5" t="s">
        <v>220</v>
      </c>
      <c r="E370" s="5" t="s">
        <v>1143</v>
      </c>
      <c r="F370" s="5" t="s">
        <v>1144</v>
      </c>
      <c r="G370" s="5" t="s">
        <v>1348</v>
      </c>
      <c r="H370" s="5" t="s">
        <v>1349</v>
      </c>
      <c r="I370" s="5" t="s">
        <v>1143</v>
      </c>
      <c r="J370" s="5" t="s">
        <v>1144</v>
      </c>
      <c r="K370" s="5" t="s">
        <v>1348</v>
      </c>
      <c r="L370" s="5" t="s">
        <v>1407</v>
      </c>
      <c r="M370" s="15"/>
      <c r="N370" s="15"/>
      <c r="O370" s="13">
        <v>0.25</v>
      </c>
      <c r="P370" s="18">
        <v>21291.895</v>
      </c>
      <c r="Q370" s="4">
        <f t="shared" si="27"/>
        <v>11604.685399504186</v>
      </c>
      <c r="R370" s="4">
        <f t="shared" si="28"/>
        <v>5106.0615757818414</v>
      </c>
      <c r="S370" s="16">
        <v>0</v>
      </c>
      <c r="T370" s="2">
        <f t="shared" ref="T370:T385" si="29">Q370-R370</f>
        <v>6498.6238237223442</v>
      </c>
    </row>
    <row r="371" spans="1:20" x14ac:dyDescent="0.25">
      <c r="A371" s="22" t="s">
        <v>1837</v>
      </c>
      <c r="B371" s="5" t="s">
        <v>1838</v>
      </c>
      <c r="C371" s="5" t="s">
        <v>1402</v>
      </c>
      <c r="D371" s="5" t="s">
        <v>220</v>
      </c>
      <c r="E371" s="5" t="s">
        <v>1143</v>
      </c>
      <c r="F371" s="5" t="s">
        <v>1144</v>
      </c>
      <c r="G371" s="5" t="s">
        <v>1348</v>
      </c>
      <c r="H371" s="5" t="s">
        <v>1349</v>
      </c>
      <c r="I371" s="5" t="s">
        <v>1143</v>
      </c>
      <c r="J371" s="5" t="s">
        <v>1144</v>
      </c>
      <c r="K371" s="5" t="s">
        <v>1348</v>
      </c>
      <c r="L371" s="5" t="s">
        <v>1407</v>
      </c>
      <c r="M371" s="15"/>
      <c r="N371" s="15"/>
      <c r="O371" s="13">
        <v>0.75</v>
      </c>
      <c r="P371" s="18">
        <v>63875.684999999998</v>
      </c>
      <c r="Q371" s="4">
        <f t="shared" si="27"/>
        <v>34814.056198512553</v>
      </c>
      <c r="R371" s="4">
        <f t="shared" si="28"/>
        <v>15318.184727345524</v>
      </c>
      <c r="S371" s="16">
        <v>0</v>
      </c>
      <c r="T371" s="2">
        <f t="shared" si="29"/>
        <v>19495.871471167029</v>
      </c>
    </row>
    <row r="372" spans="1:20" x14ac:dyDescent="0.25">
      <c r="A372" s="22" t="s">
        <v>1839</v>
      </c>
      <c r="B372" s="5" t="s">
        <v>1840</v>
      </c>
      <c r="C372" s="5" t="s">
        <v>1393</v>
      </c>
      <c r="D372" s="5" t="s">
        <v>221</v>
      </c>
      <c r="E372" s="5" t="s">
        <v>1163</v>
      </c>
      <c r="F372" s="5" t="s">
        <v>1164</v>
      </c>
      <c r="G372" s="5" t="s">
        <v>1348</v>
      </c>
      <c r="H372" s="5" t="s">
        <v>1349</v>
      </c>
      <c r="I372" s="5" t="s">
        <v>1163</v>
      </c>
      <c r="J372" s="14" t="s">
        <v>1164</v>
      </c>
      <c r="K372" s="5" t="s">
        <v>1348</v>
      </c>
      <c r="L372" s="5" t="s">
        <v>1407</v>
      </c>
      <c r="M372" s="15"/>
      <c r="N372" s="15"/>
      <c r="O372" s="13">
        <v>0.5</v>
      </c>
      <c r="P372" s="18">
        <v>15266.560000000001</v>
      </c>
      <c r="Q372" s="4">
        <f t="shared" si="27"/>
        <v>8320.7072894476823</v>
      </c>
      <c r="R372" s="4">
        <f t="shared" si="28"/>
        <v>3661.1112073569802</v>
      </c>
      <c r="S372" s="16">
        <v>0</v>
      </c>
      <c r="T372" s="2">
        <f t="shared" si="29"/>
        <v>4659.5960820907021</v>
      </c>
    </row>
    <row r="373" spans="1:20" x14ac:dyDescent="0.25">
      <c r="A373" s="22" t="s">
        <v>1841</v>
      </c>
      <c r="B373" s="5" t="s">
        <v>1842</v>
      </c>
      <c r="C373" s="5" t="s">
        <v>1402</v>
      </c>
      <c r="D373" s="5" t="s">
        <v>221</v>
      </c>
      <c r="E373" s="5" t="s">
        <v>1163</v>
      </c>
      <c r="F373" s="5" t="s">
        <v>1164</v>
      </c>
      <c r="G373" s="5" t="s">
        <v>1348</v>
      </c>
      <c r="H373" s="5" t="s">
        <v>1349</v>
      </c>
      <c r="I373" s="5" t="s">
        <v>1143</v>
      </c>
      <c r="J373" s="5" t="s">
        <v>1144</v>
      </c>
      <c r="K373" s="5" t="s">
        <v>1348</v>
      </c>
      <c r="L373" s="5" t="s">
        <v>1407</v>
      </c>
      <c r="M373" s="15"/>
      <c r="N373" s="15"/>
      <c r="O373" s="13">
        <v>0.25</v>
      </c>
      <c r="P373" s="18">
        <v>7633.2800000000007</v>
      </c>
      <c r="Q373" s="4">
        <f t="shared" si="27"/>
        <v>4160.3536447238412</v>
      </c>
      <c r="R373" s="4">
        <f t="shared" si="28"/>
        <v>1830.5556036784901</v>
      </c>
      <c r="S373" s="16">
        <v>0</v>
      </c>
      <c r="T373" s="2">
        <f t="shared" si="29"/>
        <v>2329.7980410453511</v>
      </c>
    </row>
    <row r="374" spans="1:20" x14ac:dyDescent="0.25">
      <c r="A374" s="22" t="s">
        <v>1841</v>
      </c>
      <c r="B374" s="5" t="s">
        <v>1842</v>
      </c>
      <c r="C374" s="5" t="s">
        <v>1402</v>
      </c>
      <c r="D374" s="5" t="s">
        <v>221</v>
      </c>
      <c r="E374" s="5" t="s">
        <v>1163</v>
      </c>
      <c r="F374" s="5" t="s">
        <v>1164</v>
      </c>
      <c r="G374" s="5" t="s">
        <v>1348</v>
      </c>
      <c r="H374" s="5" t="s">
        <v>1349</v>
      </c>
      <c r="I374" s="5" t="s">
        <v>1243</v>
      </c>
      <c r="J374" s="5" t="s">
        <v>1244</v>
      </c>
      <c r="K374" s="5" t="s">
        <v>1348</v>
      </c>
      <c r="L374" s="5" t="s">
        <v>1407</v>
      </c>
      <c r="M374" s="15"/>
      <c r="N374" s="15"/>
      <c r="O374" s="13">
        <v>0.25</v>
      </c>
      <c r="P374" s="18">
        <v>7633.2800000000007</v>
      </c>
      <c r="Q374" s="4">
        <f t="shared" si="27"/>
        <v>4160.3536447238412</v>
      </c>
      <c r="R374" s="4">
        <f t="shared" si="28"/>
        <v>1830.5556036784901</v>
      </c>
      <c r="S374" s="16">
        <v>0</v>
      </c>
      <c r="T374" s="2">
        <f t="shared" si="29"/>
        <v>2329.7980410453511</v>
      </c>
    </row>
    <row r="375" spans="1:20" x14ac:dyDescent="0.25">
      <c r="A375" s="22" t="s">
        <v>1839</v>
      </c>
      <c r="B375" s="5" t="s">
        <v>1840</v>
      </c>
      <c r="C375" s="5" t="s">
        <v>1393</v>
      </c>
      <c r="D375" s="5" t="s">
        <v>222</v>
      </c>
      <c r="E375" s="5" t="s">
        <v>1143</v>
      </c>
      <c r="F375" s="5" t="s">
        <v>1144</v>
      </c>
      <c r="G375" s="5" t="s">
        <v>1348</v>
      </c>
      <c r="H375" s="5" t="s">
        <v>1349</v>
      </c>
      <c r="I375" s="5" t="s">
        <v>1163</v>
      </c>
      <c r="J375" s="14" t="s">
        <v>1164</v>
      </c>
      <c r="K375" s="5" t="s">
        <v>1348</v>
      </c>
      <c r="L375" s="5" t="s">
        <v>1407</v>
      </c>
      <c r="M375" s="15"/>
      <c r="N375" s="15"/>
      <c r="O375" s="13">
        <v>0.5</v>
      </c>
      <c r="P375" s="18">
        <v>9864.5849999999991</v>
      </c>
      <c r="Q375" s="4">
        <f t="shared" si="27"/>
        <v>5376.4780223492553</v>
      </c>
      <c r="R375" s="4">
        <f t="shared" si="28"/>
        <v>2365.6503298336725</v>
      </c>
      <c r="S375" s="16">
        <v>0</v>
      </c>
      <c r="T375" s="2">
        <f t="shared" si="29"/>
        <v>3010.8276925155828</v>
      </c>
    </row>
    <row r="376" spans="1:20" x14ac:dyDescent="0.25">
      <c r="A376" s="22" t="s">
        <v>1841</v>
      </c>
      <c r="B376" s="5" t="s">
        <v>1842</v>
      </c>
      <c r="C376" s="5" t="s">
        <v>1402</v>
      </c>
      <c r="D376" s="5" t="s">
        <v>222</v>
      </c>
      <c r="E376" s="5" t="s">
        <v>1143</v>
      </c>
      <c r="F376" s="5" t="s">
        <v>1144</v>
      </c>
      <c r="G376" s="5" t="s">
        <v>1348</v>
      </c>
      <c r="H376" s="5" t="s">
        <v>1349</v>
      </c>
      <c r="I376" s="5" t="s">
        <v>1143</v>
      </c>
      <c r="J376" s="5" t="s">
        <v>1144</v>
      </c>
      <c r="K376" s="5" t="s">
        <v>1348</v>
      </c>
      <c r="L376" s="5" t="s">
        <v>1407</v>
      </c>
      <c r="M376" s="15"/>
      <c r="N376" s="15"/>
      <c r="O376" s="13">
        <v>0.25</v>
      </c>
      <c r="P376" s="18">
        <v>4932.2924999999996</v>
      </c>
      <c r="Q376" s="4">
        <f t="shared" si="27"/>
        <v>2688.2390111746276</v>
      </c>
      <c r="R376" s="4">
        <f t="shared" si="28"/>
        <v>1182.8251649168362</v>
      </c>
      <c r="S376" s="16">
        <v>0</v>
      </c>
      <c r="T376" s="2">
        <f t="shared" si="29"/>
        <v>1505.4138462577914</v>
      </c>
    </row>
    <row r="377" spans="1:20" x14ac:dyDescent="0.25">
      <c r="A377" s="22" t="s">
        <v>1841</v>
      </c>
      <c r="B377" s="5" t="s">
        <v>1842</v>
      </c>
      <c r="C377" s="5" t="s">
        <v>1402</v>
      </c>
      <c r="D377" s="5" t="s">
        <v>222</v>
      </c>
      <c r="E377" s="5" t="s">
        <v>1143</v>
      </c>
      <c r="F377" s="5" t="s">
        <v>1144</v>
      </c>
      <c r="G377" s="5" t="s">
        <v>1348</v>
      </c>
      <c r="H377" s="5" t="s">
        <v>1349</v>
      </c>
      <c r="I377" s="5" t="s">
        <v>1243</v>
      </c>
      <c r="J377" s="5" t="s">
        <v>1244</v>
      </c>
      <c r="K377" s="5" t="s">
        <v>1348</v>
      </c>
      <c r="L377" s="5" t="s">
        <v>1407</v>
      </c>
      <c r="M377" s="15"/>
      <c r="N377" s="15"/>
      <c r="O377" s="13">
        <v>0.25</v>
      </c>
      <c r="P377" s="18">
        <v>4932.2924999999996</v>
      </c>
      <c r="Q377" s="4">
        <f t="shared" si="27"/>
        <v>2688.2390111746276</v>
      </c>
      <c r="R377" s="4">
        <f t="shared" si="28"/>
        <v>1182.8251649168362</v>
      </c>
      <c r="S377" s="16">
        <v>0</v>
      </c>
      <c r="T377" s="2">
        <f t="shared" si="29"/>
        <v>1505.4138462577914</v>
      </c>
    </row>
    <row r="378" spans="1:20" x14ac:dyDescent="0.25">
      <c r="A378" s="22" t="s">
        <v>1541</v>
      </c>
      <c r="B378" s="5" t="s">
        <v>1542</v>
      </c>
      <c r="C378" s="5" t="s">
        <v>1402</v>
      </c>
      <c r="D378" s="5" t="s">
        <v>223</v>
      </c>
      <c r="E378" s="5" t="s">
        <v>1169</v>
      </c>
      <c r="F378" s="5" t="s">
        <v>1170</v>
      </c>
      <c r="G378" s="5" t="s">
        <v>1348</v>
      </c>
      <c r="H378" s="5" t="s">
        <v>1349</v>
      </c>
      <c r="I378" s="5" t="s">
        <v>1169</v>
      </c>
      <c r="J378" s="5" t="s">
        <v>1170</v>
      </c>
      <c r="K378" s="5" t="s">
        <v>1348</v>
      </c>
      <c r="L378" s="5" t="s">
        <v>1407</v>
      </c>
      <c r="M378" s="15"/>
      <c r="N378" s="15"/>
      <c r="O378" s="13">
        <v>0.5</v>
      </c>
      <c r="P378" s="18">
        <v>53063.074999999997</v>
      </c>
      <c r="Q378" s="4">
        <f t="shared" si="27"/>
        <v>28920.877719211727</v>
      </c>
      <c r="R378" s="4">
        <f t="shared" si="28"/>
        <v>12725.18619645316</v>
      </c>
      <c r="S378" s="16">
        <v>0</v>
      </c>
      <c r="T378" s="2">
        <f t="shared" si="29"/>
        <v>16195.691522758567</v>
      </c>
    </row>
    <row r="379" spans="1:20" x14ac:dyDescent="0.25">
      <c r="A379" s="22" t="s">
        <v>1543</v>
      </c>
      <c r="B379" s="5" t="s">
        <v>1544</v>
      </c>
      <c r="C379" s="5" t="s">
        <v>1393</v>
      </c>
      <c r="D379" s="5" t="s">
        <v>223</v>
      </c>
      <c r="E379" s="5" t="s">
        <v>1169</v>
      </c>
      <c r="F379" s="5" t="s">
        <v>1170</v>
      </c>
      <c r="G379" s="5" t="s">
        <v>1348</v>
      </c>
      <c r="H379" s="5" t="s">
        <v>1349</v>
      </c>
      <c r="I379" s="5" t="s">
        <v>1169</v>
      </c>
      <c r="J379" s="5" t="s">
        <v>1170</v>
      </c>
      <c r="K379" s="5" t="s">
        <v>1348</v>
      </c>
      <c r="L379" s="5" t="s">
        <v>1407</v>
      </c>
      <c r="M379" s="15"/>
      <c r="N379" s="15"/>
      <c r="O379" s="13">
        <v>0.5</v>
      </c>
      <c r="P379" s="18">
        <v>53063.074999999997</v>
      </c>
      <c r="Q379" s="4">
        <f t="shared" si="27"/>
        <v>28920.877719211727</v>
      </c>
      <c r="R379" s="4">
        <f t="shared" si="28"/>
        <v>12725.18619645316</v>
      </c>
      <c r="S379" s="16">
        <v>0</v>
      </c>
      <c r="T379" s="2">
        <f t="shared" si="29"/>
        <v>16195.691522758567</v>
      </c>
    </row>
    <row r="380" spans="1:20" x14ac:dyDescent="0.25">
      <c r="A380" s="22" t="s">
        <v>1843</v>
      </c>
      <c r="B380" s="5" t="s">
        <v>1844</v>
      </c>
      <c r="C380" s="5" t="s">
        <v>1393</v>
      </c>
      <c r="D380" s="5" t="s">
        <v>224</v>
      </c>
      <c r="E380" s="5" t="s">
        <v>1163</v>
      </c>
      <c r="F380" s="5" t="s">
        <v>1164</v>
      </c>
      <c r="G380" s="5" t="s">
        <v>1348</v>
      </c>
      <c r="H380" s="5" t="s">
        <v>1349</v>
      </c>
      <c r="I380" s="5" t="s">
        <v>1163</v>
      </c>
      <c r="J380" s="14" t="s">
        <v>1164</v>
      </c>
      <c r="K380" s="5" t="s">
        <v>1348</v>
      </c>
      <c r="L380" s="5" t="s">
        <v>1407</v>
      </c>
      <c r="M380" s="15"/>
      <c r="N380" s="15"/>
      <c r="O380" s="13">
        <v>1</v>
      </c>
      <c r="P380" s="18">
        <v>33432.33</v>
      </c>
      <c r="Q380" s="4">
        <f t="shared" si="27"/>
        <v>18221.566085235994</v>
      </c>
      <c r="R380" s="4">
        <f t="shared" si="28"/>
        <v>8017.4890775038375</v>
      </c>
      <c r="S380" s="16">
        <v>0</v>
      </c>
      <c r="T380" s="2">
        <f t="shared" si="29"/>
        <v>10204.077007732158</v>
      </c>
    </row>
    <row r="381" spans="1:20" x14ac:dyDescent="0.25">
      <c r="A381" s="22" t="s">
        <v>1845</v>
      </c>
      <c r="B381" s="5" t="s">
        <v>1846</v>
      </c>
      <c r="C381" s="5" t="s">
        <v>1393</v>
      </c>
      <c r="D381" s="5" t="s">
        <v>225</v>
      </c>
      <c r="E381" s="5" t="s">
        <v>1181</v>
      </c>
      <c r="F381" s="5" t="s">
        <v>1182</v>
      </c>
      <c r="G381" s="5" t="s">
        <v>1346</v>
      </c>
      <c r="H381" s="5" t="s">
        <v>1347</v>
      </c>
      <c r="I381" s="5" t="s">
        <v>1179</v>
      </c>
      <c r="J381" s="5" t="s">
        <v>1180</v>
      </c>
      <c r="K381" s="5" t="s">
        <v>1346</v>
      </c>
      <c r="L381" s="5" t="s">
        <v>1395</v>
      </c>
      <c r="M381" s="15"/>
      <c r="N381" s="15"/>
      <c r="O381" s="13">
        <v>1</v>
      </c>
      <c r="P381" s="18">
        <v>-1466.2499999999998</v>
      </c>
      <c r="Q381" s="4">
        <f t="shared" si="27"/>
        <v>-799.14774927374992</v>
      </c>
      <c r="R381" s="4">
        <f t="shared" si="28"/>
        <v>-351.62500968044998</v>
      </c>
      <c r="S381" s="16">
        <v>0</v>
      </c>
      <c r="T381" s="2">
        <f t="shared" si="29"/>
        <v>-447.52273959329995</v>
      </c>
    </row>
    <row r="382" spans="1:20" x14ac:dyDescent="0.25">
      <c r="A382" s="22" t="s">
        <v>1845</v>
      </c>
      <c r="B382" s="5" t="s">
        <v>1846</v>
      </c>
      <c r="C382" s="5" t="s">
        <v>1393</v>
      </c>
      <c r="D382" s="5" t="s">
        <v>226</v>
      </c>
      <c r="E382" s="5" t="s">
        <v>1179</v>
      </c>
      <c r="F382" s="5" t="s">
        <v>1340</v>
      </c>
      <c r="G382" s="5" t="s">
        <v>1346</v>
      </c>
      <c r="H382" s="5" t="s">
        <v>1347</v>
      </c>
      <c r="I382" s="5" t="s">
        <v>1179</v>
      </c>
      <c r="J382" s="5" t="s">
        <v>1180</v>
      </c>
      <c r="K382" s="5" t="s">
        <v>1346</v>
      </c>
      <c r="L382" s="5" t="s">
        <v>1395</v>
      </c>
      <c r="M382" s="15"/>
      <c r="N382" s="15"/>
      <c r="O382" s="13">
        <v>1</v>
      </c>
      <c r="P382" s="18">
        <v>13432.93</v>
      </c>
      <c r="Q382" s="4">
        <f t="shared" si="27"/>
        <v>7321.3270422177911</v>
      </c>
      <c r="R382" s="4">
        <f t="shared" si="28"/>
        <v>3221.383898575828</v>
      </c>
      <c r="S382" s="16">
        <v>0</v>
      </c>
      <c r="T382" s="2">
        <f t="shared" si="29"/>
        <v>4099.9431436419636</v>
      </c>
    </row>
    <row r="383" spans="1:20" x14ac:dyDescent="0.25">
      <c r="A383" s="22" t="s">
        <v>1847</v>
      </c>
      <c r="B383" s="5" t="s">
        <v>1848</v>
      </c>
      <c r="C383" s="5" t="s">
        <v>1393</v>
      </c>
      <c r="D383" s="5" t="s">
        <v>227</v>
      </c>
      <c r="E383" s="5" t="s">
        <v>1149</v>
      </c>
      <c r="F383" s="5" t="s">
        <v>1150</v>
      </c>
      <c r="G383" s="5" t="s">
        <v>1353</v>
      </c>
      <c r="H383" s="5" t="s">
        <v>1354</v>
      </c>
      <c r="I383" s="5" t="s">
        <v>1149</v>
      </c>
      <c r="J383" s="5" t="s">
        <v>1150</v>
      </c>
      <c r="K383" s="5" t="s">
        <v>1353</v>
      </c>
      <c r="L383" s="5" t="s">
        <v>1399</v>
      </c>
      <c r="M383" s="15"/>
      <c r="N383" s="15"/>
      <c r="O383" s="13">
        <v>0.7</v>
      </c>
      <c r="P383" s="18">
        <v>19389.831999999999</v>
      </c>
      <c r="Q383" s="4">
        <f t="shared" si="27"/>
        <v>10568.007230415096</v>
      </c>
      <c r="R383" s="4">
        <f t="shared" si="28"/>
        <v>4649.9231813826427</v>
      </c>
      <c r="S383" s="16">
        <v>0</v>
      </c>
      <c r="T383" s="2">
        <f t="shared" si="29"/>
        <v>5918.0840490324535</v>
      </c>
    </row>
    <row r="384" spans="1:20" x14ac:dyDescent="0.25">
      <c r="A384" s="22" t="s">
        <v>1807</v>
      </c>
      <c r="B384" s="5" t="s">
        <v>1808</v>
      </c>
      <c r="C384" s="5" t="s">
        <v>1398</v>
      </c>
      <c r="D384" s="5" t="s">
        <v>227</v>
      </c>
      <c r="E384" s="5" t="s">
        <v>1149</v>
      </c>
      <c r="F384" s="5" t="s">
        <v>1150</v>
      </c>
      <c r="G384" s="5" t="s">
        <v>1353</v>
      </c>
      <c r="H384" s="5" t="s">
        <v>1354</v>
      </c>
      <c r="I384" s="5" t="s">
        <v>1149</v>
      </c>
      <c r="J384" s="5" t="s">
        <v>1150</v>
      </c>
      <c r="K384" s="5" t="s">
        <v>1353</v>
      </c>
      <c r="L384" s="5" t="s">
        <v>1399</v>
      </c>
      <c r="M384" s="15"/>
      <c r="N384" s="15"/>
      <c r="O384" s="13">
        <v>0.15</v>
      </c>
      <c r="P384" s="18">
        <v>4154.9639999999999</v>
      </c>
      <c r="Q384" s="4">
        <f t="shared" si="27"/>
        <v>2264.5729779460921</v>
      </c>
      <c r="R384" s="4">
        <f t="shared" si="28"/>
        <v>996.4121102962805</v>
      </c>
      <c r="S384" s="16">
        <v>0</v>
      </c>
      <c r="T384" s="2">
        <f t="shared" si="29"/>
        <v>1268.1608676498117</v>
      </c>
    </row>
    <row r="385" spans="1:20" x14ac:dyDescent="0.25">
      <c r="A385" s="22" t="s">
        <v>1495</v>
      </c>
      <c r="B385" s="5" t="s">
        <v>1496</v>
      </c>
      <c r="C385" s="5" t="s">
        <v>1398</v>
      </c>
      <c r="D385" s="5" t="s">
        <v>227</v>
      </c>
      <c r="E385" s="5" t="s">
        <v>1149</v>
      </c>
      <c r="F385" s="5" t="s">
        <v>1150</v>
      </c>
      <c r="G385" s="5" t="s">
        <v>1353</v>
      </c>
      <c r="H385" s="5" t="s">
        <v>1354</v>
      </c>
      <c r="I385" s="5" t="s">
        <v>1149</v>
      </c>
      <c r="J385" s="5" t="s">
        <v>1150</v>
      </c>
      <c r="K385" s="5" t="s">
        <v>1353</v>
      </c>
      <c r="L385" s="5" t="s">
        <v>1399</v>
      </c>
      <c r="M385" s="15"/>
      <c r="N385" s="15"/>
      <c r="O385" s="13">
        <v>7.4999999999999997E-2</v>
      </c>
      <c r="P385" s="18">
        <v>2077.482</v>
      </c>
      <c r="Q385" s="4">
        <f t="shared" si="27"/>
        <v>1132.2864889730461</v>
      </c>
      <c r="R385" s="4">
        <f t="shared" si="28"/>
        <v>498.20605514814025</v>
      </c>
      <c r="S385" s="16">
        <v>0</v>
      </c>
      <c r="T385" s="2">
        <f t="shared" si="29"/>
        <v>634.08043382490587</v>
      </c>
    </row>
    <row r="386" spans="1:20" x14ac:dyDescent="0.25">
      <c r="A386" s="22" t="s">
        <v>1495</v>
      </c>
      <c r="B386" s="5" t="s">
        <v>1496</v>
      </c>
      <c r="C386" s="5" t="s">
        <v>1398</v>
      </c>
      <c r="D386" s="5" t="s">
        <v>227</v>
      </c>
      <c r="E386" s="5" t="s">
        <v>1149</v>
      </c>
      <c r="F386" s="5" t="s">
        <v>1150</v>
      </c>
      <c r="G386" s="5" t="s">
        <v>1353</v>
      </c>
      <c r="H386" s="5" t="s">
        <v>1354</v>
      </c>
      <c r="I386" s="5" t="s">
        <v>1175</v>
      </c>
      <c r="J386" s="5" t="s">
        <v>1176</v>
      </c>
      <c r="K386" s="5" t="s">
        <v>1359</v>
      </c>
      <c r="L386" s="5" t="s">
        <v>1394</v>
      </c>
      <c r="M386" s="5" t="s">
        <v>1353</v>
      </c>
      <c r="N386" s="5" t="s">
        <v>2587</v>
      </c>
      <c r="O386" s="13">
        <v>7.4999999999999997E-2</v>
      </c>
      <c r="P386" s="18">
        <v>2077.482</v>
      </c>
      <c r="Q386" s="4">
        <f t="shared" si="27"/>
        <v>1132.2864889730461</v>
      </c>
      <c r="R386" s="4"/>
      <c r="S386" s="4">
        <f>Q386</f>
        <v>1132.2864889730461</v>
      </c>
      <c r="T386" s="1"/>
    </row>
    <row r="387" spans="1:20" x14ac:dyDescent="0.25">
      <c r="A387" s="22" t="s">
        <v>1605</v>
      </c>
      <c r="B387" s="5" t="s">
        <v>1606</v>
      </c>
      <c r="C387" s="5" t="s">
        <v>1393</v>
      </c>
      <c r="D387" s="5" t="s">
        <v>228</v>
      </c>
      <c r="E387" s="5" t="s">
        <v>1153</v>
      </c>
      <c r="F387" s="5" t="s">
        <v>1154</v>
      </c>
      <c r="G387" s="5" t="s">
        <v>1348</v>
      </c>
      <c r="H387" s="5" t="s">
        <v>1349</v>
      </c>
      <c r="I387" s="5" t="s">
        <v>1153</v>
      </c>
      <c r="J387" s="5" t="s">
        <v>1154</v>
      </c>
      <c r="K387" s="5" t="s">
        <v>1348</v>
      </c>
      <c r="L387" s="5" t="s">
        <v>1407</v>
      </c>
      <c r="M387" s="15"/>
      <c r="N387" s="15"/>
      <c r="O387" s="13">
        <v>1</v>
      </c>
      <c r="P387" s="18">
        <v>100916.74</v>
      </c>
      <c r="Q387" s="4">
        <f t="shared" si="27"/>
        <v>55002.479546492228</v>
      </c>
      <c r="R387" s="4">
        <f t="shared" si="28"/>
        <v>24201.091000456581</v>
      </c>
      <c r="S387" s="16">
        <v>0</v>
      </c>
      <c r="T387" s="2">
        <f t="shared" ref="T387:T415" si="30">Q387-R387</f>
        <v>30801.388546035647</v>
      </c>
    </row>
    <row r="388" spans="1:20" x14ac:dyDescent="0.25">
      <c r="A388" s="22" t="s">
        <v>1849</v>
      </c>
      <c r="B388" s="5" t="s">
        <v>1850</v>
      </c>
      <c r="C388" s="5" t="s">
        <v>1393</v>
      </c>
      <c r="D388" s="5" t="s">
        <v>229</v>
      </c>
      <c r="E388" s="5" t="s">
        <v>1137</v>
      </c>
      <c r="F388" s="5" t="s">
        <v>1329</v>
      </c>
      <c r="G388" s="5" t="s">
        <v>1346</v>
      </c>
      <c r="H388" s="5" t="s">
        <v>1347</v>
      </c>
      <c r="I388" s="5" t="s">
        <v>1137</v>
      </c>
      <c r="J388" s="5" t="s">
        <v>1138</v>
      </c>
      <c r="K388" s="5" t="s">
        <v>1346</v>
      </c>
      <c r="L388" s="5" t="s">
        <v>1395</v>
      </c>
      <c r="M388" s="15"/>
      <c r="N388" s="15"/>
      <c r="O388" s="13">
        <v>0.5</v>
      </c>
      <c r="P388" s="18">
        <v>-7.42</v>
      </c>
      <c r="Q388" s="4">
        <f t="shared" si="27"/>
        <v>-4.0441100082600006</v>
      </c>
      <c r="R388" s="4">
        <f t="shared" si="28"/>
        <v>-1.7794084036344002</v>
      </c>
      <c r="S388" s="16">
        <v>0</v>
      </c>
      <c r="T388" s="2">
        <f t="shared" si="30"/>
        <v>-2.2647016046256003</v>
      </c>
    </row>
    <row r="389" spans="1:20" x14ac:dyDescent="0.25">
      <c r="A389" s="22" t="s">
        <v>1691</v>
      </c>
      <c r="B389" s="5" t="s">
        <v>1692</v>
      </c>
      <c r="C389" s="5" t="s">
        <v>1402</v>
      </c>
      <c r="D389" s="5" t="s">
        <v>229</v>
      </c>
      <c r="E389" s="5" t="s">
        <v>1137</v>
      </c>
      <c r="F389" s="5" t="s">
        <v>1329</v>
      </c>
      <c r="G389" s="5" t="s">
        <v>1346</v>
      </c>
      <c r="H389" s="5" t="s">
        <v>1347</v>
      </c>
      <c r="I389" s="5" t="s">
        <v>1137</v>
      </c>
      <c r="J389" s="5" t="s">
        <v>1138</v>
      </c>
      <c r="K389" s="5" t="s">
        <v>1346</v>
      </c>
      <c r="L389" s="5" t="s">
        <v>1395</v>
      </c>
      <c r="M389" s="15"/>
      <c r="N389" s="15"/>
      <c r="O389" s="13">
        <v>0.5</v>
      </c>
      <c r="P389" s="18">
        <v>-7.42</v>
      </c>
      <c r="Q389" s="4">
        <f t="shared" ref="Q389:Q452" si="31">P389*$Q$2</f>
        <v>-4.0441100082600006</v>
      </c>
      <c r="R389" s="4">
        <f t="shared" si="28"/>
        <v>-1.7794084036344002</v>
      </c>
      <c r="S389" s="16">
        <v>0</v>
      </c>
      <c r="T389" s="2">
        <f t="shared" si="30"/>
        <v>-2.2647016046256003</v>
      </c>
    </row>
    <row r="390" spans="1:20" x14ac:dyDescent="0.25">
      <c r="A390" s="22" t="s">
        <v>1713</v>
      </c>
      <c r="B390" s="5" t="s">
        <v>1714</v>
      </c>
      <c r="C390" s="5" t="s">
        <v>1393</v>
      </c>
      <c r="D390" s="5" t="s">
        <v>230</v>
      </c>
      <c r="E390" s="5" t="s">
        <v>1221</v>
      </c>
      <c r="F390" s="5" t="s">
        <v>1222</v>
      </c>
      <c r="G390" s="5" t="s">
        <v>1363</v>
      </c>
      <c r="H390" s="5" t="s">
        <v>1349</v>
      </c>
      <c r="I390" s="5" t="s">
        <v>1221</v>
      </c>
      <c r="J390" s="5" t="s">
        <v>1222</v>
      </c>
      <c r="K390" s="5" t="s">
        <v>1363</v>
      </c>
      <c r="L390" s="5" t="s">
        <v>1407</v>
      </c>
      <c r="M390" s="15"/>
      <c r="N390" s="15"/>
      <c r="O390" s="13">
        <v>1</v>
      </c>
      <c r="P390" s="18">
        <v>1596.12</v>
      </c>
      <c r="Q390" s="4">
        <f t="shared" si="31"/>
        <v>869.93057498435996</v>
      </c>
      <c r="R390" s="4">
        <f t="shared" ref="R390:R451" si="32">0.44*Q390</f>
        <v>382.76945299311836</v>
      </c>
      <c r="S390" s="16">
        <v>0</v>
      </c>
      <c r="T390" s="2">
        <f t="shared" si="30"/>
        <v>487.1611219912416</v>
      </c>
    </row>
    <row r="391" spans="1:20" x14ac:dyDescent="0.25">
      <c r="A391" s="22" t="s">
        <v>1851</v>
      </c>
      <c r="B391" s="5" t="s">
        <v>1852</v>
      </c>
      <c r="C391" s="5" t="s">
        <v>1393</v>
      </c>
      <c r="D391" s="5" t="s">
        <v>231</v>
      </c>
      <c r="E391" s="5" t="s">
        <v>1147</v>
      </c>
      <c r="F391" s="5" t="s">
        <v>1148</v>
      </c>
      <c r="G391" s="5" t="s">
        <v>1336</v>
      </c>
      <c r="H391" s="5" t="s">
        <v>1352</v>
      </c>
      <c r="I391" s="5" t="s">
        <v>1147</v>
      </c>
      <c r="J391" s="5" t="s">
        <v>1148</v>
      </c>
      <c r="K391" s="5" t="s">
        <v>1336</v>
      </c>
      <c r="L391" s="5" t="s">
        <v>1352</v>
      </c>
      <c r="M391" s="15"/>
      <c r="N391" s="15"/>
      <c r="O391" s="13">
        <v>1</v>
      </c>
      <c r="P391" s="18">
        <v>-442.57</v>
      </c>
      <c r="Q391" s="4">
        <f t="shared" si="31"/>
        <v>-241.21317605871002</v>
      </c>
      <c r="R391" s="4">
        <f t="shared" si="32"/>
        <v>-106.13379746583242</v>
      </c>
      <c r="S391" s="16">
        <v>0</v>
      </c>
      <c r="T391" s="2">
        <f t="shared" si="30"/>
        <v>-135.07937859287762</v>
      </c>
    </row>
    <row r="392" spans="1:20" x14ac:dyDescent="0.25">
      <c r="A392" s="22" t="s">
        <v>1805</v>
      </c>
      <c r="B392" s="5" t="s">
        <v>1806</v>
      </c>
      <c r="C392" s="5" t="s">
        <v>1393</v>
      </c>
      <c r="D392" s="5" t="s">
        <v>232</v>
      </c>
      <c r="E392" s="5" t="s">
        <v>1149</v>
      </c>
      <c r="F392" s="5" t="s">
        <v>1150</v>
      </c>
      <c r="G392" s="5" t="s">
        <v>1353</v>
      </c>
      <c r="H392" s="5" t="s">
        <v>1354</v>
      </c>
      <c r="I392" s="5" t="s">
        <v>1149</v>
      </c>
      <c r="J392" s="5" t="s">
        <v>1150</v>
      </c>
      <c r="K392" s="5" t="s">
        <v>1353</v>
      </c>
      <c r="L392" s="5" t="s">
        <v>1399</v>
      </c>
      <c r="M392" s="15"/>
      <c r="N392" s="15"/>
      <c r="O392" s="13">
        <v>1</v>
      </c>
      <c r="P392" s="18">
        <v>2526.48</v>
      </c>
      <c r="Q392" s="4">
        <f t="shared" si="31"/>
        <v>1377.0031069634401</v>
      </c>
      <c r="R392" s="4">
        <f t="shared" si="32"/>
        <v>605.88136706391367</v>
      </c>
      <c r="S392" s="16">
        <v>0</v>
      </c>
      <c r="T392" s="2">
        <f t="shared" si="30"/>
        <v>771.12173989952646</v>
      </c>
    </row>
    <row r="393" spans="1:20" x14ac:dyDescent="0.25">
      <c r="A393" s="22" t="s">
        <v>1853</v>
      </c>
      <c r="B393" s="5" t="s">
        <v>1854</v>
      </c>
      <c r="C393" s="5" t="s">
        <v>1393</v>
      </c>
      <c r="D393" s="5" t="s">
        <v>233</v>
      </c>
      <c r="E393" s="5" t="s">
        <v>1149</v>
      </c>
      <c r="F393" s="5" t="s">
        <v>1150</v>
      </c>
      <c r="G393" s="5" t="s">
        <v>1353</v>
      </c>
      <c r="H393" s="5" t="s">
        <v>1354</v>
      </c>
      <c r="I393" s="5" t="s">
        <v>1149</v>
      </c>
      <c r="J393" s="5" t="s">
        <v>1150</v>
      </c>
      <c r="K393" s="5" t="s">
        <v>1353</v>
      </c>
      <c r="L393" s="5" t="s">
        <v>1399</v>
      </c>
      <c r="M393" s="15"/>
      <c r="N393" s="15"/>
      <c r="O393" s="13">
        <v>1</v>
      </c>
      <c r="P393" s="18">
        <v>8373.17</v>
      </c>
      <c r="Q393" s="4">
        <f t="shared" si="31"/>
        <v>4563.6146358305105</v>
      </c>
      <c r="R393" s="4">
        <f t="shared" si="32"/>
        <v>2007.9904397654245</v>
      </c>
      <c r="S393" s="16">
        <v>0</v>
      </c>
      <c r="T393" s="2">
        <f t="shared" si="30"/>
        <v>2555.6241960650859</v>
      </c>
    </row>
    <row r="394" spans="1:20" x14ac:dyDescent="0.25">
      <c r="A394" s="22" t="s">
        <v>1855</v>
      </c>
      <c r="B394" s="5" t="s">
        <v>1856</v>
      </c>
      <c r="C394" s="5" t="s">
        <v>1393</v>
      </c>
      <c r="D394" s="5" t="s">
        <v>234</v>
      </c>
      <c r="E394" s="5" t="s">
        <v>1153</v>
      </c>
      <c r="F394" s="5" t="s">
        <v>1154</v>
      </c>
      <c r="G394" s="5" t="s">
        <v>1348</v>
      </c>
      <c r="H394" s="5" t="s">
        <v>1349</v>
      </c>
      <c r="I394" s="5" t="s">
        <v>1153</v>
      </c>
      <c r="J394" s="5" t="s">
        <v>1154</v>
      </c>
      <c r="K394" s="5" t="s">
        <v>1348</v>
      </c>
      <c r="L394" s="5" t="s">
        <v>1407</v>
      </c>
      <c r="M394" s="15"/>
      <c r="N394" s="15"/>
      <c r="O394" s="13">
        <v>1</v>
      </c>
      <c r="P394" s="18">
        <v>8066.68</v>
      </c>
      <c r="Q394" s="4">
        <f t="shared" si="31"/>
        <v>4396.5689112440405</v>
      </c>
      <c r="R394" s="4">
        <f t="shared" si="32"/>
        <v>1934.4903209473778</v>
      </c>
      <c r="S394" s="16">
        <v>0</v>
      </c>
      <c r="T394" s="2">
        <f t="shared" si="30"/>
        <v>2462.0785902966627</v>
      </c>
    </row>
    <row r="395" spans="1:20" x14ac:dyDescent="0.25">
      <c r="A395" s="22" t="s">
        <v>1857</v>
      </c>
      <c r="B395" s="5" t="s">
        <v>1858</v>
      </c>
      <c r="C395" s="5" t="s">
        <v>1393</v>
      </c>
      <c r="D395" s="5" t="s">
        <v>235</v>
      </c>
      <c r="E395" s="5" t="s">
        <v>1245</v>
      </c>
      <c r="F395" s="5" t="s">
        <v>1246</v>
      </c>
      <c r="G395" s="5" t="s">
        <v>1365</v>
      </c>
      <c r="H395" s="5" t="s">
        <v>1366</v>
      </c>
      <c r="I395" s="5" t="s">
        <v>1245</v>
      </c>
      <c r="J395" s="5" t="s">
        <v>1246</v>
      </c>
      <c r="K395" s="5" t="s">
        <v>1365</v>
      </c>
      <c r="L395" s="5" t="s">
        <v>1859</v>
      </c>
      <c r="M395" s="15"/>
      <c r="N395" s="15"/>
      <c r="O395" s="13">
        <v>0.7</v>
      </c>
      <c r="P395" s="18">
        <v>23617.719999999998</v>
      </c>
      <c r="Q395" s="4">
        <f t="shared" si="31"/>
        <v>12872.325852329161</v>
      </c>
      <c r="R395" s="4">
        <f t="shared" si="32"/>
        <v>5663.823375024831</v>
      </c>
      <c r="S395" s="16">
        <v>0</v>
      </c>
      <c r="T395" s="2">
        <f t="shared" si="30"/>
        <v>7208.5024773043297</v>
      </c>
    </row>
    <row r="396" spans="1:20" x14ac:dyDescent="0.25">
      <c r="A396" s="22" t="s">
        <v>1860</v>
      </c>
      <c r="B396" s="5" t="s">
        <v>1861</v>
      </c>
      <c r="C396" s="5" t="s">
        <v>1402</v>
      </c>
      <c r="D396" s="5" t="s">
        <v>235</v>
      </c>
      <c r="E396" s="5" t="s">
        <v>1245</v>
      </c>
      <c r="F396" s="5" t="s">
        <v>1246</v>
      </c>
      <c r="G396" s="5" t="s">
        <v>1365</v>
      </c>
      <c r="H396" s="5" t="s">
        <v>1366</v>
      </c>
      <c r="I396" s="5" t="s">
        <v>1245</v>
      </c>
      <c r="J396" s="5" t="s">
        <v>1246</v>
      </c>
      <c r="K396" s="5" t="s">
        <v>1365</v>
      </c>
      <c r="L396" s="5" t="s">
        <v>1859</v>
      </c>
      <c r="M396" s="15"/>
      <c r="N396" s="15"/>
      <c r="O396" s="13">
        <v>0.3</v>
      </c>
      <c r="P396" s="18">
        <v>10121.879999999999</v>
      </c>
      <c r="Q396" s="4">
        <f t="shared" si="31"/>
        <v>5516.7110795696399</v>
      </c>
      <c r="R396" s="4">
        <f t="shared" si="32"/>
        <v>2427.3528750106416</v>
      </c>
      <c r="S396" s="16">
        <v>0</v>
      </c>
      <c r="T396" s="2">
        <f t="shared" si="30"/>
        <v>3089.3582045589983</v>
      </c>
    </row>
    <row r="397" spans="1:20" x14ac:dyDescent="0.25">
      <c r="A397" s="22" t="s">
        <v>1661</v>
      </c>
      <c r="B397" s="5" t="s">
        <v>1662</v>
      </c>
      <c r="C397" s="5" t="s">
        <v>1402</v>
      </c>
      <c r="D397" s="5" t="s">
        <v>236</v>
      </c>
      <c r="E397" s="5" t="s">
        <v>1143</v>
      </c>
      <c r="F397" s="5" t="s">
        <v>1144</v>
      </c>
      <c r="G397" s="5" t="s">
        <v>1348</v>
      </c>
      <c r="H397" s="5" t="s">
        <v>1349</v>
      </c>
      <c r="I397" s="5" t="s">
        <v>1143</v>
      </c>
      <c r="J397" s="5" t="s">
        <v>1144</v>
      </c>
      <c r="K397" s="5" t="s">
        <v>1348</v>
      </c>
      <c r="L397" s="5" t="s">
        <v>1407</v>
      </c>
      <c r="M397" s="15"/>
      <c r="N397" s="15"/>
      <c r="O397" s="13">
        <v>0.2</v>
      </c>
      <c r="P397" s="18">
        <v>13801.304000000002</v>
      </c>
      <c r="Q397" s="4">
        <f t="shared" si="31"/>
        <v>7522.1012983071141</v>
      </c>
      <c r="R397" s="4">
        <f t="shared" si="32"/>
        <v>3309.7245712551303</v>
      </c>
      <c r="S397" s="16">
        <v>0</v>
      </c>
      <c r="T397" s="2">
        <f t="shared" si="30"/>
        <v>4212.3767270519838</v>
      </c>
    </row>
    <row r="398" spans="1:20" x14ac:dyDescent="0.25">
      <c r="A398" s="22" t="s">
        <v>1663</v>
      </c>
      <c r="B398" s="5" t="s">
        <v>1664</v>
      </c>
      <c r="C398" s="5" t="s">
        <v>1393</v>
      </c>
      <c r="D398" s="5" t="s">
        <v>236</v>
      </c>
      <c r="E398" s="5" t="s">
        <v>1143</v>
      </c>
      <c r="F398" s="5" t="s">
        <v>1144</v>
      </c>
      <c r="G398" s="5" t="s">
        <v>1348</v>
      </c>
      <c r="H398" s="5" t="s">
        <v>1349</v>
      </c>
      <c r="I398" s="5" t="s">
        <v>1143</v>
      </c>
      <c r="J398" s="5" t="s">
        <v>1144</v>
      </c>
      <c r="K398" s="5" t="s">
        <v>1348</v>
      </c>
      <c r="L398" s="5" t="s">
        <v>1407</v>
      </c>
      <c r="M398" s="15"/>
      <c r="N398" s="15"/>
      <c r="O398" s="13">
        <v>0.8</v>
      </c>
      <c r="P398" s="18">
        <v>55205.216000000008</v>
      </c>
      <c r="Q398" s="4">
        <f t="shared" si="31"/>
        <v>30088.405193228456</v>
      </c>
      <c r="R398" s="4">
        <f t="shared" si="32"/>
        <v>13238.898285020521</v>
      </c>
      <c r="S398" s="16">
        <v>0</v>
      </c>
      <c r="T398" s="2">
        <f t="shared" si="30"/>
        <v>16849.506908207935</v>
      </c>
    </row>
    <row r="399" spans="1:20" x14ac:dyDescent="0.25">
      <c r="A399" s="22" t="s">
        <v>1789</v>
      </c>
      <c r="B399" s="5" t="s">
        <v>1790</v>
      </c>
      <c r="C399" s="5" t="s">
        <v>1393</v>
      </c>
      <c r="D399" s="5" t="s">
        <v>237</v>
      </c>
      <c r="E399" s="5" t="s">
        <v>1169</v>
      </c>
      <c r="F399" s="5" t="s">
        <v>1170</v>
      </c>
      <c r="G399" s="5" t="s">
        <v>1348</v>
      </c>
      <c r="H399" s="5" t="s">
        <v>1349</v>
      </c>
      <c r="I399" s="5" t="s">
        <v>1169</v>
      </c>
      <c r="J399" s="5" t="s">
        <v>1170</v>
      </c>
      <c r="K399" s="5" t="s">
        <v>1348</v>
      </c>
      <c r="L399" s="5" t="s">
        <v>1407</v>
      </c>
      <c r="M399" s="15"/>
      <c r="N399" s="15"/>
      <c r="O399" s="13">
        <v>1</v>
      </c>
      <c r="P399" s="18">
        <v>108947.88999999998</v>
      </c>
      <c r="Q399" s="4">
        <f t="shared" si="31"/>
        <v>59379.683602130666</v>
      </c>
      <c r="R399" s="4">
        <f t="shared" si="32"/>
        <v>26127.060784937494</v>
      </c>
      <c r="S399" s="16">
        <v>0</v>
      </c>
      <c r="T399" s="2">
        <f t="shared" si="30"/>
        <v>33252.622817193173</v>
      </c>
    </row>
    <row r="400" spans="1:20" x14ac:dyDescent="0.25">
      <c r="A400" s="22" t="s">
        <v>1862</v>
      </c>
      <c r="B400" s="5" t="s">
        <v>1863</v>
      </c>
      <c r="C400" s="5" t="s">
        <v>1393</v>
      </c>
      <c r="D400" s="5" t="s">
        <v>238</v>
      </c>
      <c r="E400" s="5" t="s">
        <v>1227</v>
      </c>
      <c r="F400" s="5" t="s">
        <v>1228</v>
      </c>
      <c r="G400" s="5" t="s">
        <v>1346</v>
      </c>
      <c r="H400" s="5" t="s">
        <v>1347</v>
      </c>
      <c r="I400" s="5" t="s">
        <v>1227</v>
      </c>
      <c r="J400" s="5" t="s">
        <v>1228</v>
      </c>
      <c r="K400" s="5" t="s">
        <v>1346</v>
      </c>
      <c r="L400" s="5" t="s">
        <v>1395</v>
      </c>
      <c r="M400" s="15"/>
      <c r="N400" s="15"/>
      <c r="O400" s="13">
        <v>0.2</v>
      </c>
      <c r="P400" s="18">
        <v>311.21800000000002</v>
      </c>
      <c r="Q400" s="4">
        <f t="shared" si="31"/>
        <v>169.62261840305402</v>
      </c>
      <c r="R400" s="4">
        <f t="shared" si="32"/>
        <v>74.633952097343766</v>
      </c>
      <c r="S400" s="16">
        <v>0</v>
      </c>
      <c r="T400" s="2">
        <f t="shared" si="30"/>
        <v>94.988666305710254</v>
      </c>
    </row>
    <row r="401" spans="1:20" x14ac:dyDescent="0.25">
      <c r="A401" s="22" t="s">
        <v>1862</v>
      </c>
      <c r="B401" s="5" t="s">
        <v>1863</v>
      </c>
      <c r="C401" s="5" t="s">
        <v>1393</v>
      </c>
      <c r="D401" s="5" t="s">
        <v>238</v>
      </c>
      <c r="E401" s="5" t="s">
        <v>1227</v>
      </c>
      <c r="F401" s="5" t="s">
        <v>1228</v>
      </c>
      <c r="G401" s="5" t="s">
        <v>1346</v>
      </c>
      <c r="H401" s="5" t="s">
        <v>1347</v>
      </c>
      <c r="I401" s="5" t="s">
        <v>1247</v>
      </c>
      <c r="J401" s="5" t="s">
        <v>1248</v>
      </c>
      <c r="K401" s="5" t="s">
        <v>1291</v>
      </c>
      <c r="L401" s="5" t="s">
        <v>1292</v>
      </c>
      <c r="M401" s="15"/>
      <c r="N401" s="15"/>
      <c r="O401" s="13">
        <v>0.8</v>
      </c>
      <c r="P401" s="18">
        <v>1244.8720000000001</v>
      </c>
      <c r="Q401" s="4">
        <f t="shared" si="31"/>
        <v>678.49047361221608</v>
      </c>
      <c r="R401" s="4">
        <f t="shared" si="32"/>
        <v>298.53580838937506</v>
      </c>
      <c r="S401" s="16">
        <v>0</v>
      </c>
      <c r="T401" s="2">
        <f t="shared" si="30"/>
        <v>379.95466522284102</v>
      </c>
    </row>
    <row r="402" spans="1:20" x14ac:dyDescent="0.25">
      <c r="A402" s="22" t="s">
        <v>1862</v>
      </c>
      <c r="B402" s="5" t="s">
        <v>1863</v>
      </c>
      <c r="C402" s="5" t="s">
        <v>1393</v>
      </c>
      <c r="D402" s="5" t="s">
        <v>239</v>
      </c>
      <c r="E402" s="5" t="s">
        <v>1227</v>
      </c>
      <c r="F402" s="5" t="s">
        <v>1228</v>
      </c>
      <c r="G402" s="5" t="s">
        <v>1346</v>
      </c>
      <c r="H402" s="5" t="s">
        <v>1347</v>
      </c>
      <c r="I402" s="5" t="s">
        <v>1227</v>
      </c>
      <c r="J402" s="5" t="s">
        <v>1228</v>
      </c>
      <c r="K402" s="5" t="s">
        <v>1346</v>
      </c>
      <c r="L402" s="5" t="s">
        <v>1395</v>
      </c>
      <c r="M402" s="15"/>
      <c r="N402" s="15"/>
      <c r="O402" s="13">
        <v>0.2</v>
      </c>
      <c r="P402" s="18">
        <v>3242.3559999999998</v>
      </c>
      <c r="Q402" s="4">
        <f t="shared" si="31"/>
        <v>1767.175788401868</v>
      </c>
      <c r="R402" s="4">
        <f t="shared" si="32"/>
        <v>777.55734689682197</v>
      </c>
      <c r="S402" s="16">
        <v>0</v>
      </c>
      <c r="T402" s="2">
        <f t="shared" si="30"/>
        <v>989.61844150504601</v>
      </c>
    </row>
    <row r="403" spans="1:20" x14ac:dyDescent="0.25">
      <c r="A403" s="22" t="s">
        <v>1862</v>
      </c>
      <c r="B403" s="5" t="s">
        <v>1863</v>
      </c>
      <c r="C403" s="5" t="s">
        <v>1393</v>
      </c>
      <c r="D403" s="5" t="s">
        <v>239</v>
      </c>
      <c r="E403" s="5" t="s">
        <v>1227</v>
      </c>
      <c r="F403" s="5" t="s">
        <v>1228</v>
      </c>
      <c r="G403" s="5" t="s">
        <v>1346</v>
      </c>
      <c r="H403" s="5" t="s">
        <v>1347</v>
      </c>
      <c r="I403" s="5" t="s">
        <v>1247</v>
      </c>
      <c r="J403" s="5" t="s">
        <v>1248</v>
      </c>
      <c r="K403" s="5" t="s">
        <v>1291</v>
      </c>
      <c r="L403" s="5" t="s">
        <v>1292</v>
      </c>
      <c r="M403" s="15"/>
      <c r="N403" s="15"/>
      <c r="O403" s="13">
        <v>0.8</v>
      </c>
      <c r="P403" s="18">
        <v>12969.423999999999</v>
      </c>
      <c r="Q403" s="4">
        <f t="shared" si="31"/>
        <v>7068.7031536074719</v>
      </c>
      <c r="R403" s="4">
        <f t="shared" si="32"/>
        <v>3110.2293875872879</v>
      </c>
      <c r="S403" s="16">
        <v>0</v>
      </c>
      <c r="T403" s="2">
        <f t="shared" si="30"/>
        <v>3958.473766020184</v>
      </c>
    </row>
    <row r="404" spans="1:20" x14ac:dyDescent="0.25">
      <c r="A404" s="22" t="s">
        <v>1805</v>
      </c>
      <c r="B404" s="5" t="s">
        <v>1806</v>
      </c>
      <c r="C404" s="5" t="s">
        <v>1393</v>
      </c>
      <c r="D404" s="5" t="s">
        <v>240</v>
      </c>
      <c r="E404" s="5" t="s">
        <v>1149</v>
      </c>
      <c r="F404" s="5" t="s">
        <v>1150</v>
      </c>
      <c r="G404" s="5" t="s">
        <v>1353</v>
      </c>
      <c r="H404" s="5" t="s">
        <v>1354</v>
      </c>
      <c r="I404" s="5" t="s">
        <v>1149</v>
      </c>
      <c r="J404" s="5" t="s">
        <v>1150</v>
      </c>
      <c r="K404" s="5" t="s">
        <v>1353</v>
      </c>
      <c r="L404" s="5" t="s">
        <v>1399</v>
      </c>
      <c r="M404" s="15"/>
      <c r="N404" s="15"/>
      <c r="O404" s="13">
        <v>1</v>
      </c>
      <c r="P404" s="18">
        <v>3716.65</v>
      </c>
      <c r="Q404" s="4">
        <f t="shared" si="31"/>
        <v>2025.6794423449503</v>
      </c>
      <c r="R404" s="4">
        <f t="shared" si="32"/>
        <v>891.29895463177809</v>
      </c>
      <c r="S404" s="16">
        <v>0</v>
      </c>
      <c r="T404" s="2">
        <f t="shared" si="30"/>
        <v>1134.3804877131722</v>
      </c>
    </row>
    <row r="405" spans="1:20" x14ac:dyDescent="0.25">
      <c r="A405" s="22" t="s">
        <v>1864</v>
      </c>
      <c r="B405" s="5" t="s">
        <v>1865</v>
      </c>
      <c r="C405" s="5" t="s">
        <v>1393</v>
      </c>
      <c r="D405" s="5" t="s">
        <v>241</v>
      </c>
      <c r="E405" s="5" t="s">
        <v>1169</v>
      </c>
      <c r="F405" s="5" t="s">
        <v>1170</v>
      </c>
      <c r="G405" s="5" t="s">
        <v>1348</v>
      </c>
      <c r="H405" s="5" t="s">
        <v>1349</v>
      </c>
      <c r="I405" s="5" t="s">
        <v>1169</v>
      </c>
      <c r="J405" s="5" t="s">
        <v>1170</v>
      </c>
      <c r="K405" s="5" t="s">
        <v>1348</v>
      </c>
      <c r="L405" s="5" t="s">
        <v>1407</v>
      </c>
      <c r="M405" s="15"/>
      <c r="N405" s="15"/>
      <c r="O405" s="13">
        <v>1</v>
      </c>
      <c r="P405" s="18">
        <v>-10217.57</v>
      </c>
      <c r="Q405" s="4">
        <f t="shared" si="31"/>
        <v>-5568.8648378837106</v>
      </c>
      <c r="R405" s="4">
        <f t="shared" si="32"/>
        <v>-2450.3005286688326</v>
      </c>
      <c r="S405" s="16">
        <v>0</v>
      </c>
      <c r="T405" s="2">
        <f t="shared" si="30"/>
        <v>-3118.564309214878</v>
      </c>
    </row>
    <row r="406" spans="1:20" x14ac:dyDescent="0.25">
      <c r="A406" s="22" t="s">
        <v>1864</v>
      </c>
      <c r="B406" s="5" t="s">
        <v>1865</v>
      </c>
      <c r="C406" s="5" t="s">
        <v>1393</v>
      </c>
      <c r="D406" s="5" t="s">
        <v>242</v>
      </c>
      <c r="E406" s="5" t="s">
        <v>1169</v>
      </c>
      <c r="F406" s="5" t="s">
        <v>1170</v>
      </c>
      <c r="G406" s="5" t="s">
        <v>1348</v>
      </c>
      <c r="H406" s="5" t="s">
        <v>1349</v>
      </c>
      <c r="I406" s="5" t="s">
        <v>1169</v>
      </c>
      <c r="J406" s="5" t="s">
        <v>1170</v>
      </c>
      <c r="K406" s="5" t="s">
        <v>1348</v>
      </c>
      <c r="L406" s="5" t="s">
        <v>1407</v>
      </c>
      <c r="M406" s="15"/>
      <c r="N406" s="15"/>
      <c r="O406" s="13">
        <v>1</v>
      </c>
      <c r="P406" s="18">
        <v>24477.88</v>
      </c>
      <c r="Q406" s="4">
        <f t="shared" si="31"/>
        <v>13341.137397437642</v>
      </c>
      <c r="R406" s="4">
        <f t="shared" si="32"/>
        <v>5870.1004548725623</v>
      </c>
      <c r="S406" s="16">
        <v>0</v>
      </c>
      <c r="T406" s="2">
        <f t="shared" si="30"/>
        <v>7471.0369425650797</v>
      </c>
    </row>
    <row r="407" spans="1:20" x14ac:dyDescent="0.25">
      <c r="A407" s="22" t="s">
        <v>1864</v>
      </c>
      <c r="B407" s="5" t="s">
        <v>1865</v>
      </c>
      <c r="C407" s="5" t="s">
        <v>1393</v>
      </c>
      <c r="D407" s="5" t="s">
        <v>243</v>
      </c>
      <c r="E407" s="5" t="s">
        <v>1169</v>
      </c>
      <c r="F407" s="5" t="s">
        <v>1170</v>
      </c>
      <c r="G407" s="5" t="s">
        <v>1348</v>
      </c>
      <c r="H407" s="5" t="s">
        <v>1349</v>
      </c>
      <c r="I407" s="5" t="s">
        <v>1169</v>
      </c>
      <c r="J407" s="5" t="s">
        <v>1170</v>
      </c>
      <c r="K407" s="5" t="s">
        <v>1348</v>
      </c>
      <c r="L407" s="5" t="s">
        <v>1407</v>
      </c>
      <c r="M407" s="15"/>
      <c r="N407" s="15"/>
      <c r="O407" s="13">
        <v>1</v>
      </c>
      <c r="P407" s="18">
        <v>4458.82</v>
      </c>
      <c r="Q407" s="4">
        <f t="shared" si="31"/>
        <v>2430.1830979824599</v>
      </c>
      <c r="R407" s="4">
        <f t="shared" si="32"/>
        <v>1069.2805631122824</v>
      </c>
      <c r="S407" s="16">
        <v>0</v>
      </c>
      <c r="T407" s="2">
        <f t="shared" si="30"/>
        <v>1360.9025348701775</v>
      </c>
    </row>
    <row r="408" spans="1:20" x14ac:dyDescent="0.25">
      <c r="A408" s="22" t="s">
        <v>1866</v>
      </c>
      <c r="B408" s="5" t="s">
        <v>1867</v>
      </c>
      <c r="C408" s="5" t="s">
        <v>1393</v>
      </c>
      <c r="D408" s="5" t="s">
        <v>244</v>
      </c>
      <c r="E408" s="5" t="s">
        <v>1143</v>
      </c>
      <c r="F408" s="5" t="s">
        <v>1144</v>
      </c>
      <c r="G408" s="5" t="s">
        <v>1348</v>
      </c>
      <c r="H408" s="5" t="s">
        <v>1349</v>
      </c>
      <c r="I408" s="5" t="s">
        <v>1143</v>
      </c>
      <c r="J408" s="5" t="s">
        <v>1144</v>
      </c>
      <c r="K408" s="5" t="s">
        <v>1348</v>
      </c>
      <c r="L408" s="5" t="s">
        <v>1407</v>
      </c>
      <c r="M408" s="15"/>
      <c r="N408" s="15"/>
      <c r="O408" s="13">
        <v>0.6</v>
      </c>
      <c r="P408" s="18">
        <v>5549.6759999999995</v>
      </c>
      <c r="Q408" s="4">
        <f t="shared" si="31"/>
        <v>3024.7304924798282</v>
      </c>
      <c r="R408" s="4">
        <f t="shared" si="32"/>
        <v>1330.8814166911245</v>
      </c>
      <c r="S408" s="16">
        <v>0</v>
      </c>
      <c r="T408" s="2">
        <f t="shared" si="30"/>
        <v>1693.8490757887037</v>
      </c>
    </row>
    <row r="409" spans="1:20" x14ac:dyDescent="0.25">
      <c r="A409" s="22" t="s">
        <v>1868</v>
      </c>
      <c r="B409" s="5" t="s">
        <v>1869</v>
      </c>
      <c r="C409" s="5" t="s">
        <v>1402</v>
      </c>
      <c r="D409" s="5" t="s">
        <v>244</v>
      </c>
      <c r="E409" s="5" t="s">
        <v>1143</v>
      </c>
      <c r="F409" s="5" t="s">
        <v>1144</v>
      </c>
      <c r="G409" s="5" t="s">
        <v>1348</v>
      </c>
      <c r="H409" s="5" t="s">
        <v>1349</v>
      </c>
      <c r="I409" s="5" t="s">
        <v>1143</v>
      </c>
      <c r="J409" s="5" t="s">
        <v>1144</v>
      </c>
      <c r="K409" s="5" t="s">
        <v>1348</v>
      </c>
      <c r="L409" s="5" t="s">
        <v>1407</v>
      </c>
      <c r="M409" s="15"/>
      <c r="N409" s="15"/>
      <c r="O409" s="13">
        <v>0</v>
      </c>
      <c r="P409" s="18">
        <v>0</v>
      </c>
      <c r="Q409" s="4">
        <f t="shared" si="31"/>
        <v>0</v>
      </c>
      <c r="R409" s="4">
        <f t="shared" si="32"/>
        <v>0</v>
      </c>
      <c r="S409" s="16">
        <v>0</v>
      </c>
      <c r="T409" s="2">
        <f t="shared" si="30"/>
        <v>0</v>
      </c>
    </row>
    <row r="410" spans="1:20" x14ac:dyDescent="0.25">
      <c r="A410" s="22" t="s">
        <v>1711</v>
      </c>
      <c r="B410" s="5" t="s">
        <v>1712</v>
      </c>
      <c r="C410" s="5" t="s">
        <v>1402</v>
      </c>
      <c r="D410" s="5" t="s">
        <v>244</v>
      </c>
      <c r="E410" s="5" t="s">
        <v>1143</v>
      </c>
      <c r="F410" s="5" t="s">
        <v>1144</v>
      </c>
      <c r="G410" s="5" t="s">
        <v>1348</v>
      </c>
      <c r="H410" s="5" t="s">
        <v>1349</v>
      </c>
      <c r="I410" s="5" t="s">
        <v>1221</v>
      </c>
      <c r="J410" s="5" t="s">
        <v>1222</v>
      </c>
      <c r="K410" s="5" t="s">
        <v>1363</v>
      </c>
      <c r="L410" s="5" t="s">
        <v>1407</v>
      </c>
      <c r="M410" s="15"/>
      <c r="N410" s="15"/>
      <c r="O410" s="13">
        <v>0.4</v>
      </c>
      <c r="P410" s="18">
        <v>3699.7839999999997</v>
      </c>
      <c r="Q410" s="4">
        <f t="shared" si="31"/>
        <v>2016.486994986552</v>
      </c>
      <c r="R410" s="4">
        <f t="shared" si="32"/>
        <v>887.2542777940829</v>
      </c>
      <c r="S410" s="16">
        <v>0</v>
      </c>
      <c r="T410" s="2">
        <f t="shared" si="30"/>
        <v>1129.232717192469</v>
      </c>
    </row>
    <row r="411" spans="1:20" x14ac:dyDescent="0.25">
      <c r="A411" s="22" t="s">
        <v>1870</v>
      </c>
      <c r="B411" s="5" t="s">
        <v>1871</v>
      </c>
      <c r="C411" s="5" t="s">
        <v>1393</v>
      </c>
      <c r="D411" s="5" t="s">
        <v>245</v>
      </c>
      <c r="E411" s="5" t="s">
        <v>1187</v>
      </c>
      <c r="F411" s="5" t="s">
        <v>1339</v>
      </c>
      <c r="G411" s="5" t="s">
        <v>1336</v>
      </c>
      <c r="H411" s="5" t="s">
        <v>1352</v>
      </c>
      <c r="I411" s="5" t="s">
        <v>1141</v>
      </c>
      <c r="J411" s="5" t="s">
        <v>1142</v>
      </c>
      <c r="K411" s="5" t="s">
        <v>1336</v>
      </c>
      <c r="L411" s="5" t="s">
        <v>1352</v>
      </c>
      <c r="M411" s="15"/>
      <c r="N411" s="15"/>
      <c r="O411" s="13">
        <v>0.5</v>
      </c>
      <c r="P411" s="18">
        <v>5460.755000000001</v>
      </c>
      <c r="Q411" s="4">
        <f t="shared" si="31"/>
        <v>2976.2660307487658</v>
      </c>
      <c r="R411" s="4">
        <f t="shared" si="32"/>
        <v>1309.5570535294569</v>
      </c>
      <c r="S411" s="16">
        <v>0</v>
      </c>
      <c r="T411" s="2">
        <f t="shared" si="30"/>
        <v>1666.708977219309</v>
      </c>
    </row>
    <row r="412" spans="1:20" x14ac:dyDescent="0.25">
      <c r="A412" s="22" t="s">
        <v>1870</v>
      </c>
      <c r="B412" s="5" t="s">
        <v>1871</v>
      </c>
      <c r="C412" s="5" t="s">
        <v>1393</v>
      </c>
      <c r="D412" s="5" t="s">
        <v>245</v>
      </c>
      <c r="E412" s="5" t="s">
        <v>1187</v>
      </c>
      <c r="F412" s="5" t="s">
        <v>1339</v>
      </c>
      <c r="G412" s="5" t="s">
        <v>1336</v>
      </c>
      <c r="H412" s="5" t="s">
        <v>1352</v>
      </c>
      <c r="I412" s="5" t="s">
        <v>1187</v>
      </c>
      <c r="J412" s="5" t="s">
        <v>1188</v>
      </c>
      <c r="K412" s="5" t="s">
        <v>1336</v>
      </c>
      <c r="L412" s="5" t="s">
        <v>1352</v>
      </c>
      <c r="M412" s="15"/>
      <c r="N412" s="15"/>
      <c r="O412" s="13">
        <v>0.5</v>
      </c>
      <c r="P412" s="18">
        <v>5460.755000000001</v>
      </c>
      <c r="Q412" s="4">
        <f t="shared" si="31"/>
        <v>2976.2660307487658</v>
      </c>
      <c r="R412" s="4">
        <f t="shared" si="32"/>
        <v>1309.5570535294569</v>
      </c>
      <c r="S412" s="16">
        <v>0</v>
      </c>
      <c r="T412" s="2">
        <f t="shared" si="30"/>
        <v>1666.708977219309</v>
      </c>
    </row>
    <row r="413" spans="1:20" x14ac:dyDescent="0.25">
      <c r="A413" s="22" t="s">
        <v>1872</v>
      </c>
      <c r="B413" s="5" t="s">
        <v>1873</v>
      </c>
      <c r="C413" s="5" t="s">
        <v>1393</v>
      </c>
      <c r="D413" s="5" t="s">
        <v>246</v>
      </c>
      <c r="E413" s="5" t="s">
        <v>1173</v>
      </c>
      <c r="F413" s="5" t="s">
        <v>1174</v>
      </c>
      <c r="G413" s="5" t="s">
        <v>1336</v>
      </c>
      <c r="H413" s="5" t="s">
        <v>1352</v>
      </c>
      <c r="I413" s="5" t="s">
        <v>1173</v>
      </c>
      <c r="J413" s="5" t="s">
        <v>1174</v>
      </c>
      <c r="K413" s="5" t="s">
        <v>1336</v>
      </c>
      <c r="L413" s="5" t="s">
        <v>1352</v>
      </c>
      <c r="M413" s="15"/>
      <c r="N413" s="15"/>
      <c r="O413" s="13">
        <v>1</v>
      </c>
      <c r="P413" s="18">
        <v>47926.84</v>
      </c>
      <c r="Q413" s="4">
        <f t="shared" si="31"/>
        <v>26121.484273352522</v>
      </c>
      <c r="R413" s="4">
        <f t="shared" si="32"/>
        <v>11493.453080275111</v>
      </c>
      <c r="S413" s="16">
        <v>0</v>
      </c>
      <c r="T413" s="2">
        <f t="shared" si="30"/>
        <v>14628.031193077411</v>
      </c>
    </row>
    <row r="414" spans="1:20" x14ac:dyDescent="0.25">
      <c r="A414" s="22" t="s">
        <v>1874</v>
      </c>
      <c r="B414" s="5" t="s">
        <v>1875</v>
      </c>
      <c r="C414" s="5" t="s">
        <v>1393</v>
      </c>
      <c r="D414" s="5" t="s">
        <v>247</v>
      </c>
      <c r="E414" s="5" t="s">
        <v>1249</v>
      </c>
      <c r="F414" s="5" t="s">
        <v>1250</v>
      </c>
      <c r="G414" s="5" t="s">
        <v>1367</v>
      </c>
      <c r="H414" s="5" t="s">
        <v>1368</v>
      </c>
      <c r="I414" s="5" t="s">
        <v>1249</v>
      </c>
      <c r="J414" s="5" t="s">
        <v>1250</v>
      </c>
      <c r="K414" s="5" t="s">
        <v>1367</v>
      </c>
      <c r="L414" s="5" t="s">
        <v>1876</v>
      </c>
      <c r="M414" s="15"/>
      <c r="N414" s="15"/>
      <c r="O414" s="13">
        <v>1</v>
      </c>
      <c r="P414" s="18">
        <v>1530.7900000000004</v>
      </c>
      <c r="Q414" s="4">
        <f t="shared" si="31"/>
        <v>834.32387594937029</v>
      </c>
      <c r="R414" s="4">
        <f t="shared" si="32"/>
        <v>367.10250541772291</v>
      </c>
      <c r="S414" s="16">
        <v>0</v>
      </c>
      <c r="T414" s="2">
        <f t="shared" si="30"/>
        <v>467.22137053164738</v>
      </c>
    </row>
    <row r="415" spans="1:20" x14ac:dyDescent="0.25">
      <c r="A415" s="22" t="s">
        <v>1877</v>
      </c>
      <c r="B415" s="5" t="s">
        <v>1878</v>
      </c>
      <c r="C415" s="5" t="s">
        <v>1393</v>
      </c>
      <c r="D415" s="5" t="s">
        <v>248</v>
      </c>
      <c r="E415" s="5" t="s">
        <v>1149</v>
      </c>
      <c r="F415" s="5" t="s">
        <v>1150</v>
      </c>
      <c r="G415" s="5" t="s">
        <v>1353</v>
      </c>
      <c r="H415" s="5" t="s">
        <v>1354</v>
      </c>
      <c r="I415" s="5" t="s">
        <v>1149</v>
      </c>
      <c r="J415" s="5" t="s">
        <v>1150</v>
      </c>
      <c r="K415" s="5" t="s">
        <v>1353</v>
      </c>
      <c r="L415" s="5" t="s">
        <v>1399</v>
      </c>
      <c r="M415" s="15"/>
      <c r="N415" s="15"/>
      <c r="O415" s="13">
        <v>0.25</v>
      </c>
      <c r="P415" s="18">
        <v>2838.4650000000006</v>
      </c>
      <c r="Q415" s="4">
        <f t="shared" si="31"/>
        <v>1547.0437620748955</v>
      </c>
      <c r="R415" s="4">
        <f t="shared" si="32"/>
        <v>680.69925531295405</v>
      </c>
      <c r="S415" s="16">
        <v>0</v>
      </c>
      <c r="T415" s="2">
        <f t="shared" si="30"/>
        <v>866.34450676194149</v>
      </c>
    </row>
    <row r="416" spans="1:20" x14ac:dyDescent="0.25">
      <c r="A416" s="22" t="s">
        <v>1877</v>
      </c>
      <c r="B416" s="5" t="s">
        <v>1878</v>
      </c>
      <c r="C416" s="5" t="s">
        <v>1393</v>
      </c>
      <c r="D416" s="5" t="s">
        <v>248</v>
      </c>
      <c r="E416" s="5" t="s">
        <v>1149</v>
      </c>
      <c r="F416" s="5" t="s">
        <v>1150</v>
      </c>
      <c r="G416" s="5" t="s">
        <v>1353</v>
      </c>
      <c r="H416" s="5" t="s">
        <v>1354</v>
      </c>
      <c r="I416" s="5" t="s">
        <v>1175</v>
      </c>
      <c r="J416" s="5" t="s">
        <v>1176</v>
      </c>
      <c r="K416" s="5" t="s">
        <v>1359</v>
      </c>
      <c r="L416" s="5" t="s">
        <v>1394</v>
      </c>
      <c r="M416" s="5" t="s">
        <v>1353</v>
      </c>
      <c r="N416" s="5" t="s">
        <v>2587</v>
      </c>
      <c r="O416" s="13">
        <v>0.25</v>
      </c>
      <c r="P416" s="18">
        <v>2838.4650000000006</v>
      </c>
      <c r="Q416" s="4">
        <f t="shared" si="31"/>
        <v>1547.0437620748955</v>
      </c>
      <c r="R416" s="4"/>
      <c r="S416" s="4">
        <f>Q416</f>
        <v>1547.0437620748955</v>
      </c>
      <c r="T416" s="1"/>
    </row>
    <row r="417" spans="1:20" x14ac:dyDescent="0.25">
      <c r="A417" s="22" t="s">
        <v>1685</v>
      </c>
      <c r="B417" s="5" t="s">
        <v>1686</v>
      </c>
      <c r="C417" s="5" t="s">
        <v>1393</v>
      </c>
      <c r="D417" s="5" t="s">
        <v>248</v>
      </c>
      <c r="E417" s="5" t="s">
        <v>1149</v>
      </c>
      <c r="F417" s="5" t="s">
        <v>1150</v>
      </c>
      <c r="G417" s="5" t="s">
        <v>1353</v>
      </c>
      <c r="H417" s="5" t="s">
        <v>1354</v>
      </c>
      <c r="I417" s="5" t="s">
        <v>1149</v>
      </c>
      <c r="J417" s="5" t="s">
        <v>1150</v>
      </c>
      <c r="K417" s="5" t="s">
        <v>1353</v>
      </c>
      <c r="L417" s="5" t="s">
        <v>1399</v>
      </c>
      <c r="M417" s="15"/>
      <c r="N417" s="15"/>
      <c r="O417" s="13">
        <v>0.5</v>
      </c>
      <c r="P417" s="18">
        <v>5676.9300000000012</v>
      </c>
      <c r="Q417" s="4">
        <f t="shared" si="31"/>
        <v>3094.0875241497911</v>
      </c>
      <c r="R417" s="4">
        <f t="shared" si="32"/>
        <v>1361.3985106259081</v>
      </c>
      <c r="S417" s="16">
        <v>0</v>
      </c>
      <c r="T417" s="2">
        <f t="shared" ref="T417:T440" si="33">Q417-R417</f>
        <v>1732.689013523883</v>
      </c>
    </row>
    <row r="418" spans="1:20" x14ac:dyDescent="0.25">
      <c r="A418" s="22" t="s">
        <v>1879</v>
      </c>
      <c r="B418" s="5" t="s">
        <v>1880</v>
      </c>
      <c r="C418" s="5" t="s">
        <v>1393</v>
      </c>
      <c r="D418" s="5" t="s">
        <v>249</v>
      </c>
      <c r="E418" s="5" t="s">
        <v>1139</v>
      </c>
      <c r="F418" s="5" t="s">
        <v>1325</v>
      </c>
      <c r="G418" s="5" t="s">
        <v>1353</v>
      </c>
      <c r="H418" s="5" t="s">
        <v>1354</v>
      </c>
      <c r="I418" s="5" t="s">
        <v>1139</v>
      </c>
      <c r="J418" s="5" t="s">
        <v>1140</v>
      </c>
      <c r="K418" s="5" t="s">
        <v>1353</v>
      </c>
      <c r="L418" s="5" t="s">
        <v>1399</v>
      </c>
      <c r="M418" s="15"/>
      <c r="N418" s="15"/>
      <c r="O418" s="13">
        <v>1</v>
      </c>
      <c r="P418" s="18">
        <v>57163.23</v>
      </c>
      <c r="Q418" s="4">
        <f t="shared" si="31"/>
        <v>31155.578240898696</v>
      </c>
      <c r="R418" s="4">
        <f t="shared" si="32"/>
        <v>13708.454425995425</v>
      </c>
      <c r="S418" s="16">
        <v>0</v>
      </c>
      <c r="T418" s="2">
        <f t="shared" si="33"/>
        <v>17447.123814903272</v>
      </c>
    </row>
    <row r="419" spans="1:20" x14ac:dyDescent="0.25">
      <c r="A419" s="22" t="s">
        <v>1881</v>
      </c>
      <c r="B419" s="5" t="s">
        <v>1882</v>
      </c>
      <c r="C419" s="5" t="s">
        <v>1393</v>
      </c>
      <c r="D419" s="5" t="s">
        <v>250</v>
      </c>
      <c r="E419" s="5" t="s">
        <v>1169</v>
      </c>
      <c r="F419" s="5" t="s">
        <v>1170</v>
      </c>
      <c r="G419" s="5" t="s">
        <v>1348</v>
      </c>
      <c r="H419" s="5" t="s">
        <v>1349</v>
      </c>
      <c r="I419" s="5" t="s">
        <v>1169</v>
      </c>
      <c r="J419" s="5" t="s">
        <v>1170</v>
      </c>
      <c r="K419" s="5" t="s">
        <v>1348</v>
      </c>
      <c r="L419" s="5" t="s">
        <v>1407</v>
      </c>
      <c r="M419" s="15"/>
      <c r="N419" s="15"/>
      <c r="O419" s="13">
        <v>1</v>
      </c>
      <c r="P419" s="18">
        <v>8357.89</v>
      </c>
      <c r="Q419" s="4">
        <f t="shared" si="31"/>
        <v>4555.2866033606697</v>
      </c>
      <c r="R419" s="4">
        <f t="shared" si="32"/>
        <v>2004.3261054786947</v>
      </c>
      <c r="S419" s="16">
        <v>0</v>
      </c>
      <c r="T419" s="2">
        <f t="shared" si="33"/>
        <v>2550.9604978819752</v>
      </c>
    </row>
    <row r="420" spans="1:20" x14ac:dyDescent="0.25">
      <c r="A420" s="22" t="s">
        <v>1883</v>
      </c>
      <c r="B420" s="5" t="s">
        <v>1884</v>
      </c>
      <c r="C420" s="5" t="s">
        <v>1393</v>
      </c>
      <c r="D420" s="5" t="s">
        <v>251</v>
      </c>
      <c r="E420" s="5" t="s">
        <v>1155</v>
      </c>
      <c r="F420" s="5" t="s">
        <v>1156</v>
      </c>
      <c r="G420" s="5" t="s">
        <v>1336</v>
      </c>
      <c r="H420" s="5" t="s">
        <v>1352</v>
      </c>
      <c r="I420" s="5" t="s">
        <v>1155</v>
      </c>
      <c r="J420" s="5" t="s">
        <v>1156</v>
      </c>
      <c r="K420" s="5" t="s">
        <v>1336</v>
      </c>
      <c r="L420" s="5" t="s">
        <v>1352</v>
      </c>
      <c r="M420" s="15"/>
      <c r="N420" s="15"/>
      <c r="O420" s="13">
        <v>1</v>
      </c>
      <c r="P420" s="18">
        <v>27069.100000000002</v>
      </c>
      <c r="Q420" s="4">
        <f t="shared" si="31"/>
        <v>14753.425636737302</v>
      </c>
      <c r="R420" s="4">
        <f t="shared" si="32"/>
        <v>6491.5072801644128</v>
      </c>
      <c r="S420" s="16">
        <v>0</v>
      </c>
      <c r="T420" s="2">
        <f t="shared" si="33"/>
        <v>8261.918356572889</v>
      </c>
    </row>
    <row r="421" spans="1:20" x14ac:dyDescent="0.25">
      <c r="A421" s="22" t="s">
        <v>1885</v>
      </c>
      <c r="B421" s="5" t="s">
        <v>1886</v>
      </c>
      <c r="C421" s="5" t="s">
        <v>1393</v>
      </c>
      <c r="D421" s="5" t="s">
        <v>252</v>
      </c>
      <c r="E421" s="5" t="s">
        <v>1187</v>
      </c>
      <c r="F421" s="5" t="s">
        <v>1339</v>
      </c>
      <c r="G421" s="5" t="s">
        <v>1336</v>
      </c>
      <c r="H421" s="5" t="s">
        <v>1352</v>
      </c>
      <c r="I421" s="5" t="s">
        <v>1141</v>
      </c>
      <c r="J421" s="5" t="s">
        <v>1142</v>
      </c>
      <c r="K421" s="5" t="s">
        <v>1336</v>
      </c>
      <c r="L421" s="5" t="s">
        <v>1352</v>
      </c>
      <c r="M421" s="15"/>
      <c r="N421" s="15"/>
      <c r="O421" s="13">
        <v>0.5</v>
      </c>
      <c r="P421" s="18">
        <v>15252.785000000002</v>
      </c>
      <c r="Q421" s="4">
        <f t="shared" si="31"/>
        <v>8313.1995245738563</v>
      </c>
      <c r="R421" s="4">
        <f t="shared" si="32"/>
        <v>3657.8077908124969</v>
      </c>
      <c r="S421" s="16">
        <v>0</v>
      </c>
      <c r="T421" s="2">
        <f t="shared" si="33"/>
        <v>4655.3917337613593</v>
      </c>
    </row>
    <row r="422" spans="1:20" x14ac:dyDescent="0.25">
      <c r="A422" s="22" t="s">
        <v>1885</v>
      </c>
      <c r="B422" s="5" t="s">
        <v>1886</v>
      </c>
      <c r="C422" s="5" t="s">
        <v>1393</v>
      </c>
      <c r="D422" s="5" t="s">
        <v>252</v>
      </c>
      <c r="E422" s="5" t="s">
        <v>1187</v>
      </c>
      <c r="F422" s="5" t="s">
        <v>1339</v>
      </c>
      <c r="G422" s="5" t="s">
        <v>1336</v>
      </c>
      <c r="H422" s="5" t="s">
        <v>1352</v>
      </c>
      <c r="I422" s="5" t="s">
        <v>1187</v>
      </c>
      <c r="J422" s="5" t="s">
        <v>1188</v>
      </c>
      <c r="K422" s="5" t="s">
        <v>1336</v>
      </c>
      <c r="L422" s="5" t="s">
        <v>1352</v>
      </c>
      <c r="M422" s="15"/>
      <c r="N422" s="15"/>
      <c r="O422" s="13">
        <v>0.5</v>
      </c>
      <c r="P422" s="18">
        <v>15252.785000000002</v>
      </c>
      <c r="Q422" s="4">
        <f t="shared" si="31"/>
        <v>8313.1995245738563</v>
      </c>
      <c r="R422" s="4">
        <f t="shared" si="32"/>
        <v>3657.8077908124969</v>
      </c>
      <c r="S422" s="16">
        <v>0</v>
      </c>
      <c r="T422" s="2">
        <f t="shared" si="33"/>
        <v>4655.3917337613593</v>
      </c>
    </row>
    <row r="423" spans="1:20" x14ac:dyDescent="0.25">
      <c r="A423" s="22" t="s">
        <v>1887</v>
      </c>
      <c r="B423" s="5" t="s">
        <v>1888</v>
      </c>
      <c r="C423" s="5" t="s">
        <v>1393</v>
      </c>
      <c r="D423" s="5" t="s">
        <v>253</v>
      </c>
      <c r="E423" s="5" t="s">
        <v>1137</v>
      </c>
      <c r="F423" s="5" t="s">
        <v>1329</v>
      </c>
      <c r="G423" s="5" t="s">
        <v>1346</v>
      </c>
      <c r="H423" s="5" t="s">
        <v>1347</v>
      </c>
      <c r="I423" s="5" t="s">
        <v>1137</v>
      </c>
      <c r="J423" s="5" t="s">
        <v>1138</v>
      </c>
      <c r="K423" s="5" t="s">
        <v>1346</v>
      </c>
      <c r="L423" s="5" t="s">
        <v>1395</v>
      </c>
      <c r="M423" s="15"/>
      <c r="N423" s="15"/>
      <c r="O423" s="13">
        <v>1</v>
      </c>
      <c r="P423" s="18">
        <v>110.94</v>
      </c>
      <c r="Q423" s="4">
        <f t="shared" si="31"/>
        <v>60.465439934820004</v>
      </c>
      <c r="R423" s="4">
        <f t="shared" si="32"/>
        <v>26.604793571320801</v>
      </c>
      <c r="S423" s="16">
        <v>0</v>
      </c>
      <c r="T423" s="2">
        <f t="shared" si="33"/>
        <v>33.8606463634992</v>
      </c>
    </row>
    <row r="424" spans="1:20" x14ac:dyDescent="0.25">
      <c r="A424" s="22" t="s">
        <v>1887</v>
      </c>
      <c r="B424" s="5" t="s">
        <v>1888</v>
      </c>
      <c r="C424" s="5" t="s">
        <v>1393</v>
      </c>
      <c r="D424" s="5" t="s">
        <v>254</v>
      </c>
      <c r="E424" s="5" t="s">
        <v>1137</v>
      </c>
      <c r="F424" s="5" t="s">
        <v>1329</v>
      </c>
      <c r="G424" s="5" t="s">
        <v>1346</v>
      </c>
      <c r="H424" s="5" t="s">
        <v>1347</v>
      </c>
      <c r="I424" s="5" t="s">
        <v>1137</v>
      </c>
      <c r="J424" s="5" t="s">
        <v>1138</v>
      </c>
      <c r="K424" s="5" t="s">
        <v>1346</v>
      </c>
      <c r="L424" s="5" t="s">
        <v>1395</v>
      </c>
      <c r="M424" s="15"/>
      <c r="N424" s="15"/>
      <c r="O424" s="13">
        <v>1</v>
      </c>
      <c r="P424" s="18">
        <v>13886.329999999998</v>
      </c>
      <c r="Q424" s="4">
        <f t="shared" si="31"/>
        <v>7568.44287479799</v>
      </c>
      <c r="R424" s="4">
        <f t="shared" si="32"/>
        <v>3330.1148649111155</v>
      </c>
      <c r="S424" s="16">
        <v>0</v>
      </c>
      <c r="T424" s="2">
        <f t="shared" si="33"/>
        <v>4238.3280098868745</v>
      </c>
    </row>
    <row r="425" spans="1:20" x14ac:dyDescent="0.25">
      <c r="A425" s="22" t="s">
        <v>1456</v>
      </c>
      <c r="B425" s="5" t="s">
        <v>1457</v>
      </c>
      <c r="C425" s="5" t="s">
        <v>1393</v>
      </c>
      <c r="D425" s="5" t="s">
        <v>255</v>
      </c>
      <c r="E425" s="5" t="s">
        <v>1167</v>
      </c>
      <c r="F425" s="5" t="s">
        <v>1168</v>
      </c>
      <c r="G425" s="5" t="s">
        <v>1336</v>
      </c>
      <c r="H425" s="5" t="s">
        <v>1352</v>
      </c>
      <c r="I425" s="5" t="s">
        <v>1167</v>
      </c>
      <c r="J425" s="5" t="s">
        <v>1168</v>
      </c>
      <c r="K425" s="5" t="s">
        <v>1336</v>
      </c>
      <c r="L425" s="5" t="s">
        <v>1352</v>
      </c>
      <c r="M425" s="15"/>
      <c r="N425" s="15"/>
      <c r="O425" s="13">
        <v>1</v>
      </c>
      <c r="P425" s="18">
        <v>75436.28</v>
      </c>
      <c r="Q425" s="4">
        <f t="shared" si="31"/>
        <v>41114.907673032845</v>
      </c>
      <c r="R425" s="4">
        <f t="shared" si="32"/>
        <v>18090.559376134453</v>
      </c>
      <c r="S425" s="16">
        <v>0</v>
      </c>
      <c r="T425" s="2">
        <f t="shared" si="33"/>
        <v>23024.348296898392</v>
      </c>
    </row>
    <row r="426" spans="1:20" x14ac:dyDescent="0.25">
      <c r="A426" s="22" t="s">
        <v>1487</v>
      </c>
      <c r="B426" s="5" t="s">
        <v>1488</v>
      </c>
      <c r="C426" s="5" t="s">
        <v>1393</v>
      </c>
      <c r="D426" s="5" t="s">
        <v>256</v>
      </c>
      <c r="E426" s="5" t="s">
        <v>1169</v>
      </c>
      <c r="F426" s="5" t="s">
        <v>1170</v>
      </c>
      <c r="G426" s="5" t="s">
        <v>1348</v>
      </c>
      <c r="H426" s="5" t="s">
        <v>1349</v>
      </c>
      <c r="I426" s="5" t="s">
        <v>1169</v>
      </c>
      <c r="J426" s="5" t="s">
        <v>1170</v>
      </c>
      <c r="K426" s="5" t="s">
        <v>1348</v>
      </c>
      <c r="L426" s="5" t="s">
        <v>1407</v>
      </c>
      <c r="M426" s="15"/>
      <c r="N426" s="15"/>
      <c r="O426" s="13">
        <v>1</v>
      </c>
      <c r="P426" s="18">
        <v>35974.810000000005</v>
      </c>
      <c r="Q426" s="4">
        <f t="shared" si="31"/>
        <v>19607.289645047433</v>
      </c>
      <c r="R426" s="4">
        <f t="shared" si="32"/>
        <v>8627.207443820871</v>
      </c>
      <c r="S426" s="16">
        <v>0</v>
      </c>
      <c r="T426" s="2">
        <f t="shared" si="33"/>
        <v>10980.082201226562</v>
      </c>
    </row>
    <row r="427" spans="1:20" x14ac:dyDescent="0.25">
      <c r="A427" s="22" t="s">
        <v>1487</v>
      </c>
      <c r="B427" s="5" t="s">
        <v>1488</v>
      </c>
      <c r="C427" s="5" t="s">
        <v>1393</v>
      </c>
      <c r="D427" s="5" t="s">
        <v>257</v>
      </c>
      <c r="E427" s="5" t="s">
        <v>1169</v>
      </c>
      <c r="F427" s="5" t="s">
        <v>1170</v>
      </c>
      <c r="G427" s="5" t="s">
        <v>1348</v>
      </c>
      <c r="H427" s="5" t="s">
        <v>1349</v>
      </c>
      <c r="I427" s="5" t="s">
        <v>1169</v>
      </c>
      <c r="J427" s="5" t="s">
        <v>1170</v>
      </c>
      <c r="K427" s="5" t="s">
        <v>1348</v>
      </c>
      <c r="L427" s="5" t="s">
        <v>1407</v>
      </c>
      <c r="M427" s="15"/>
      <c r="N427" s="15"/>
      <c r="O427" s="13">
        <v>1</v>
      </c>
      <c r="P427" s="18">
        <v>14733.620000000003</v>
      </c>
      <c r="Q427" s="4">
        <f t="shared" si="31"/>
        <v>8030.2399056468621</v>
      </c>
      <c r="R427" s="4">
        <f t="shared" si="32"/>
        <v>3533.3055584846193</v>
      </c>
      <c r="S427" s="16">
        <v>0</v>
      </c>
      <c r="T427" s="2">
        <f t="shared" si="33"/>
        <v>4496.9343471622433</v>
      </c>
    </row>
    <row r="428" spans="1:20" x14ac:dyDescent="0.25">
      <c r="A428" s="22" t="s">
        <v>1655</v>
      </c>
      <c r="B428" s="5" t="s">
        <v>1656</v>
      </c>
      <c r="C428" s="5" t="s">
        <v>1393</v>
      </c>
      <c r="D428" s="5" t="s">
        <v>258</v>
      </c>
      <c r="E428" s="5" t="s">
        <v>1143</v>
      </c>
      <c r="F428" s="5" t="s">
        <v>1144</v>
      </c>
      <c r="G428" s="5" t="s">
        <v>1348</v>
      </c>
      <c r="H428" s="5" t="s">
        <v>1349</v>
      </c>
      <c r="I428" s="5" t="s">
        <v>1143</v>
      </c>
      <c r="J428" s="5" t="s">
        <v>1144</v>
      </c>
      <c r="K428" s="5" t="s">
        <v>1348</v>
      </c>
      <c r="L428" s="5" t="s">
        <v>1407</v>
      </c>
      <c r="M428" s="15"/>
      <c r="N428" s="15"/>
      <c r="O428" s="13">
        <v>1</v>
      </c>
      <c r="P428" s="18">
        <v>17448.52</v>
      </c>
      <c r="Q428" s="4">
        <f t="shared" si="31"/>
        <v>9509.9372454615605</v>
      </c>
      <c r="R428" s="4">
        <f t="shared" si="32"/>
        <v>4184.3723880030866</v>
      </c>
      <c r="S428" s="16">
        <v>0</v>
      </c>
      <c r="T428" s="2">
        <f t="shared" si="33"/>
        <v>5325.5648574584739</v>
      </c>
    </row>
    <row r="429" spans="1:20" x14ac:dyDescent="0.25">
      <c r="A429" s="22" t="s">
        <v>1889</v>
      </c>
      <c r="B429" s="5" t="s">
        <v>1890</v>
      </c>
      <c r="C429" s="5" t="s">
        <v>1402</v>
      </c>
      <c r="D429" s="5" t="s">
        <v>259</v>
      </c>
      <c r="E429" s="5" t="s">
        <v>1181</v>
      </c>
      <c r="F429" s="5" t="s">
        <v>1182</v>
      </c>
      <c r="G429" s="5" t="s">
        <v>1346</v>
      </c>
      <c r="H429" s="5" t="s">
        <v>1347</v>
      </c>
      <c r="I429" s="5" t="s">
        <v>1181</v>
      </c>
      <c r="J429" s="5" t="s">
        <v>1182</v>
      </c>
      <c r="K429" s="5" t="s">
        <v>1346</v>
      </c>
      <c r="L429" s="5" t="s">
        <v>1395</v>
      </c>
      <c r="M429" s="15"/>
      <c r="N429" s="15"/>
      <c r="O429" s="13">
        <v>0.5</v>
      </c>
      <c r="P429" s="18">
        <v>2566.91</v>
      </c>
      <c r="Q429" s="4">
        <f t="shared" si="31"/>
        <v>1399.0386012537301</v>
      </c>
      <c r="R429" s="4">
        <f t="shared" si="32"/>
        <v>615.5769845516412</v>
      </c>
      <c r="S429" s="16">
        <v>0</v>
      </c>
      <c r="T429" s="2">
        <f t="shared" si="33"/>
        <v>783.46161670208892</v>
      </c>
    </row>
    <row r="430" spans="1:20" x14ac:dyDescent="0.25">
      <c r="A430" s="22" t="s">
        <v>1891</v>
      </c>
      <c r="B430" s="5" t="s">
        <v>1892</v>
      </c>
      <c r="C430" s="5" t="s">
        <v>1393</v>
      </c>
      <c r="D430" s="5" t="s">
        <v>259</v>
      </c>
      <c r="E430" s="5" t="s">
        <v>1181</v>
      </c>
      <c r="F430" s="5" t="s">
        <v>1182</v>
      </c>
      <c r="G430" s="5" t="s">
        <v>1346</v>
      </c>
      <c r="H430" s="5" t="s">
        <v>1347</v>
      </c>
      <c r="I430" s="5" t="s">
        <v>1181</v>
      </c>
      <c r="J430" s="5" t="s">
        <v>1182</v>
      </c>
      <c r="K430" s="5" t="s">
        <v>1346</v>
      </c>
      <c r="L430" s="5" t="s">
        <v>1395</v>
      </c>
      <c r="M430" s="15"/>
      <c r="N430" s="15"/>
      <c r="O430" s="13">
        <v>0.5</v>
      </c>
      <c r="P430" s="18">
        <v>2566.91</v>
      </c>
      <c r="Q430" s="4">
        <f t="shared" si="31"/>
        <v>1399.0386012537301</v>
      </c>
      <c r="R430" s="4">
        <f t="shared" si="32"/>
        <v>615.5769845516412</v>
      </c>
      <c r="S430" s="16">
        <v>0</v>
      </c>
      <c r="T430" s="2">
        <f t="shared" si="33"/>
        <v>783.46161670208892</v>
      </c>
    </row>
    <row r="431" spans="1:20" x14ac:dyDescent="0.25">
      <c r="A431" s="22" t="s">
        <v>1893</v>
      </c>
      <c r="B431" s="5" t="s">
        <v>1894</v>
      </c>
      <c r="C431" s="5" t="s">
        <v>1402</v>
      </c>
      <c r="D431" s="5" t="s">
        <v>260</v>
      </c>
      <c r="E431" s="5" t="s">
        <v>1155</v>
      </c>
      <c r="F431" s="5" t="s">
        <v>1156</v>
      </c>
      <c r="G431" s="5" t="s">
        <v>1336</v>
      </c>
      <c r="H431" s="5" t="s">
        <v>1352</v>
      </c>
      <c r="I431" s="5" t="s">
        <v>1155</v>
      </c>
      <c r="J431" s="5" t="s">
        <v>1156</v>
      </c>
      <c r="K431" s="5" t="s">
        <v>1336</v>
      </c>
      <c r="L431" s="5" t="s">
        <v>1352</v>
      </c>
      <c r="M431" s="15"/>
      <c r="N431" s="15"/>
      <c r="O431" s="13">
        <v>0.25</v>
      </c>
      <c r="P431" s="18">
        <v>48423.525000000001</v>
      </c>
      <c r="Q431" s="4">
        <f t="shared" si="31"/>
        <v>26392.191656028077</v>
      </c>
      <c r="R431" s="4">
        <f t="shared" si="32"/>
        <v>11612.564328652354</v>
      </c>
      <c r="S431" s="16">
        <v>0</v>
      </c>
      <c r="T431" s="2">
        <f t="shared" si="33"/>
        <v>14779.627327375723</v>
      </c>
    </row>
    <row r="432" spans="1:20" x14ac:dyDescent="0.25">
      <c r="A432" s="22" t="s">
        <v>1895</v>
      </c>
      <c r="B432" s="5" t="s">
        <v>1896</v>
      </c>
      <c r="C432" s="5" t="s">
        <v>1393</v>
      </c>
      <c r="D432" s="5" t="s">
        <v>260</v>
      </c>
      <c r="E432" s="5" t="s">
        <v>1155</v>
      </c>
      <c r="F432" s="5" t="s">
        <v>1156</v>
      </c>
      <c r="G432" s="5" t="s">
        <v>1336</v>
      </c>
      <c r="H432" s="5" t="s">
        <v>1352</v>
      </c>
      <c r="I432" s="5" t="s">
        <v>1155</v>
      </c>
      <c r="J432" s="5" t="s">
        <v>1156</v>
      </c>
      <c r="K432" s="5" t="s">
        <v>1336</v>
      </c>
      <c r="L432" s="5" t="s">
        <v>1352</v>
      </c>
      <c r="M432" s="15"/>
      <c r="N432" s="15"/>
      <c r="O432" s="13">
        <v>0.5</v>
      </c>
      <c r="P432" s="18">
        <v>96847.05</v>
      </c>
      <c r="Q432" s="4">
        <f t="shared" si="31"/>
        <v>52784.383312056154</v>
      </c>
      <c r="R432" s="4">
        <f t="shared" si="32"/>
        <v>23225.128657304707</v>
      </c>
      <c r="S432" s="16">
        <v>0</v>
      </c>
      <c r="T432" s="2">
        <f t="shared" si="33"/>
        <v>29559.254654751447</v>
      </c>
    </row>
    <row r="433" spans="1:20" x14ac:dyDescent="0.25">
      <c r="A433" s="22" t="s">
        <v>1897</v>
      </c>
      <c r="B433" s="5" t="s">
        <v>1898</v>
      </c>
      <c r="C433" s="5" t="s">
        <v>1402</v>
      </c>
      <c r="D433" s="5" t="s">
        <v>260</v>
      </c>
      <c r="E433" s="5" t="s">
        <v>1155</v>
      </c>
      <c r="F433" s="5" t="s">
        <v>1156</v>
      </c>
      <c r="G433" s="5" t="s">
        <v>1336</v>
      </c>
      <c r="H433" s="5" t="s">
        <v>1352</v>
      </c>
      <c r="I433" s="5" t="s">
        <v>1155</v>
      </c>
      <c r="J433" s="5" t="s">
        <v>1156</v>
      </c>
      <c r="K433" s="5" t="s">
        <v>1336</v>
      </c>
      <c r="L433" s="5" t="s">
        <v>1352</v>
      </c>
      <c r="M433" s="15"/>
      <c r="N433" s="15"/>
      <c r="O433" s="13">
        <v>0.25</v>
      </c>
      <c r="P433" s="18">
        <v>48423.525000000001</v>
      </c>
      <c r="Q433" s="4">
        <f t="shared" si="31"/>
        <v>26392.191656028077</v>
      </c>
      <c r="R433" s="4">
        <f t="shared" si="32"/>
        <v>11612.564328652354</v>
      </c>
      <c r="S433" s="16">
        <v>0</v>
      </c>
      <c r="T433" s="2">
        <f t="shared" si="33"/>
        <v>14779.627327375723</v>
      </c>
    </row>
    <row r="434" spans="1:20" x14ac:dyDescent="0.25">
      <c r="A434" s="22" t="s">
        <v>1899</v>
      </c>
      <c r="B434" s="5" t="s">
        <v>1900</v>
      </c>
      <c r="C434" s="5" t="s">
        <v>1393</v>
      </c>
      <c r="D434" s="5" t="s">
        <v>261</v>
      </c>
      <c r="E434" s="5" t="s">
        <v>1251</v>
      </c>
      <c r="F434" s="5" t="s">
        <v>1252</v>
      </c>
      <c r="G434" s="5" t="s">
        <v>1369</v>
      </c>
      <c r="H434" s="5" t="s">
        <v>1370</v>
      </c>
      <c r="I434" s="5" t="s">
        <v>1251</v>
      </c>
      <c r="J434" s="5" t="s">
        <v>1252</v>
      </c>
      <c r="K434" s="5" t="s">
        <v>1369</v>
      </c>
      <c r="L434" s="5" t="s">
        <v>1901</v>
      </c>
      <c r="M434" s="15"/>
      <c r="N434" s="15"/>
      <c r="O434" s="13">
        <v>1</v>
      </c>
      <c r="P434" s="18">
        <v>77</v>
      </c>
      <c r="Q434" s="4">
        <f t="shared" si="31"/>
        <v>41.967179331000004</v>
      </c>
      <c r="R434" s="4">
        <f t="shared" si="32"/>
        <v>18.465558905640002</v>
      </c>
      <c r="S434" s="16">
        <v>0</v>
      </c>
      <c r="T434" s="2">
        <f t="shared" si="33"/>
        <v>23.501620425360002</v>
      </c>
    </row>
    <row r="435" spans="1:20" x14ac:dyDescent="0.25">
      <c r="A435" s="22" t="s">
        <v>1687</v>
      </c>
      <c r="B435" s="5" t="s">
        <v>1688</v>
      </c>
      <c r="C435" s="5" t="s">
        <v>1402</v>
      </c>
      <c r="D435" s="5" t="s">
        <v>262</v>
      </c>
      <c r="E435" s="5" t="s">
        <v>1161</v>
      </c>
      <c r="F435" s="5" t="s">
        <v>1162</v>
      </c>
      <c r="G435" s="5" t="s">
        <v>1348</v>
      </c>
      <c r="H435" s="5" t="s">
        <v>1349</v>
      </c>
      <c r="I435" s="5" t="s">
        <v>1161</v>
      </c>
      <c r="J435" s="5" t="s">
        <v>1162</v>
      </c>
      <c r="K435" s="5" t="s">
        <v>1348</v>
      </c>
      <c r="L435" s="5" t="s">
        <v>1407</v>
      </c>
      <c r="M435" s="15"/>
      <c r="N435" s="15"/>
      <c r="O435" s="13">
        <v>0.33329999999999999</v>
      </c>
      <c r="P435" s="18">
        <v>17300.409786</v>
      </c>
      <c r="Q435" s="4">
        <f t="shared" si="31"/>
        <v>9429.2129868681732</v>
      </c>
      <c r="R435" s="4">
        <f t="shared" si="32"/>
        <v>4148.8537142219966</v>
      </c>
      <c r="S435" s="16">
        <v>0</v>
      </c>
      <c r="T435" s="2">
        <f t="shared" si="33"/>
        <v>5280.3592726461766</v>
      </c>
    </row>
    <row r="436" spans="1:20" x14ac:dyDescent="0.25">
      <c r="A436" s="22" t="s">
        <v>1902</v>
      </c>
      <c r="B436" s="5" t="s">
        <v>1903</v>
      </c>
      <c r="C436" s="5" t="s">
        <v>1402</v>
      </c>
      <c r="D436" s="5" t="s">
        <v>262</v>
      </c>
      <c r="E436" s="5" t="s">
        <v>1161</v>
      </c>
      <c r="F436" s="5" t="s">
        <v>1162</v>
      </c>
      <c r="G436" s="5" t="s">
        <v>1348</v>
      </c>
      <c r="H436" s="5" t="s">
        <v>1349</v>
      </c>
      <c r="I436" s="5" t="s">
        <v>1221</v>
      </c>
      <c r="J436" s="5" t="s">
        <v>1222</v>
      </c>
      <c r="K436" s="5" t="s">
        <v>1363</v>
      </c>
      <c r="L436" s="5" t="s">
        <v>1407</v>
      </c>
      <c r="M436" s="15"/>
      <c r="N436" s="15"/>
      <c r="O436" s="13">
        <v>0.33329999999999999</v>
      </c>
      <c r="P436" s="18">
        <v>17300.409786</v>
      </c>
      <c r="Q436" s="4">
        <f t="shared" si="31"/>
        <v>9429.2129868681732</v>
      </c>
      <c r="R436" s="4">
        <f t="shared" si="32"/>
        <v>4148.8537142219966</v>
      </c>
      <c r="S436" s="16">
        <v>0</v>
      </c>
      <c r="T436" s="2">
        <f t="shared" si="33"/>
        <v>5280.3592726461766</v>
      </c>
    </row>
    <row r="437" spans="1:20" x14ac:dyDescent="0.25">
      <c r="A437" s="22" t="s">
        <v>1559</v>
      </c>
      <c r="B437" s="5" t="s">
        <v>1560</v>
      </c>
      <c r="C437" s="5" t="s">
        <v>1393</v>
      </c>
      <c r="D437" s="5" t="s">
        <v>262</v>
      </c>
      <c r="E437" s="5" t="s">
        <v>1161</v>
      </c>
      <c r="F437" s="5" t="s">
        <v>1162</v>
      </c>
      <c r="G437" s="5" t="s">
        <v>1348</v>
      </c>
      <c r="H437" s="5" t="s">
        <v>1349</v>
      </c>
      <c r="I437" s="5" t="s">
        <v>1161</v>
      </c>
      <c r="J437" s="5" t="s">
        <v>1162</v>
      </c>
      <c r="K437" s="5" t="s">
        <v>1348</v>
      </c>
      <c r="L437" s="5" t="s">
        <v>1407</v>
      </c>
      <c r="M437" s="15"/>
      <c r="N437" s="15"/>
      <c r="O437" s="13">
        <v>0.33340000000000003</v>
      </c>
      <c r="P437" s="18">
        <v>17305.600428000002</v>
      </c>
      <c r="Q437" s="4">
        <f t="shared" si="31"/>
        <v>9432.0420336689149</v>
      </c>
      <c r="R437" s="4">
        <f t="shared" si="32"/>
        <v>4150.0984948143223</v>
      </c>
      <c r="S437" s="16">
        <v>0</v>
      </c>
      <c r="T437" s="2">
        <f t="shared" si="33"/>
        <v>5281.9435388545926</v>
      </c>
    </row>
    <row r="438" spans="1:20" x14ac:dyDescent="0.25">
      <c r="A438" s="22" t="s">
        <v>1904</v>
      </c>
      <c r="B438" s="5" t="s">
        <v>1905</v>
      </c>
      <c r="C438" s="5" t="s">
        <v>1402</v>
      </c>
      <c r="D438" s="5" t="s">
        <v>263</v>
      </c>
      <c r="E438" s="5" t="s">
        <v>1177</v>
      </c>
      <c r="F438" s="5" t="s">
        <v>1178</v>
      </c>
      <c r="G438" s="5" t="s">
        <v>1336</v>
      </c>
      <c r="H438" s="5" t="s">
        <v>1352</v>
      </c>
      <c r="I438" s="5" t="s">
        <v>1177</v>
      </c>
      <c r="J438" s="5" t="s">
        <v>1178</v>
      </c>
      <c r="K438" s="5" t="s">
        <v>1336</v>
      </c>
      <c r="L438" s="5" t="s">
        <v>1352</v>
      </c>
      <c r="M438" s="15"/>
      <c r="N438" s="15"/>
      <c r="O438" s="13">
        <v>0.5</v>
      </c>
      <c r="P438" s="18">
        <v>30378.78</v>
      </c>
      <c r="Q438" s="4">
        <f t="shared" si="31"/>
        <v>16557.294910610341</v>
      </c>
      <c r="R438" s="4">
        <f t="shared" si="32"/>
        <v>7285.2097606685502</v>
      </c>
      <c r="S438" s="16">
        <v>0</v>
      </c>
      <c r="T438" s="2">
        <f t="shared" si="33"/>
        <v>9272.0851499417913</v>
      </c>
    </row>
    <row r="439" spans="1:20" x14ac:dyDescent="0.25">
      <c r="A439" s="22" t="s">
        <v>1635</v>
      </c>
      <c r="B439" s="5" t="s">
        <v>1636</v>
      </c>
      <c r="C439" s="5" t="s">
        <v>1393</v>
      </c>
      <c r="D439" s="5" t="s">
        <v>263</v>
      </c>
      <c r="E439" s="5" t="s">
        <v>1177</v>
      </c>
      <c r="F439" s="5" t="s">
        <v>1178</v>
      </c>
      <c r="G439" s="5" t="s">
        <v>1336</v>
      </c>
      <c r="H439" s="5" t="s">
        <v>1352</v>
      </c>
      <c r="I439" s="5" t="s">
        <v>1177</v>
      </c>
      <c r="J439" s="5" t="s">
        <v>1178</v>
      </c>
      <c r="K439" s="5" t="s">
        <v>1336</v>
      </c>
      <c r="L439" s="5" t="s">
        <v>1352</v>
      </c>
      <c r="M439" s="15"/>
      <c r="N439" s="15"/>
      <c r="O439" s="13">
        <v>0.5</v>
      </c>
      <c r="P439" s="18">
        <v>30378.78</v>
      </c>
      <c r="Q439" s="4">
        <f t="shared" si="31"/>
        <v>16557.294910610341</v>
      </c>
      <c r="R439" s="4">
        <f t="shared" si="32"/>
        <v>7285.2097606685502</v>
      </c>
      <c r="S439" s="16">
        <v>0</v>
      </c>
      <c r="T439" s="2">
        <f t="shared" si="33"/>
        <v>9272.0851499417913</v>
      </c>
    </row>
    <row r="440" spans="1:20" x14ac:dyDescent="0.25">
      <c r="A440" s="22" t="s">
        <v>1889</v>
      </c>
      <c r="B440" s="5" t="s">
        <v>1890</v>
      </c>
      <c r="C440" s="5" t="s">
        <v>1398</v>
      </c>
      <c r="D440" s="5" t="s">
        <v>264</v>
      </c>
      <c r="E440" s="5" t="s">
        <v>1175</v>
      </c>
      <c r="F440" s="5" t="s">
        <v>1176</v>
      </c>
      <c r="G440" s="5" t="s">
        <v>1359</v>
      </c>
      <c r="H440" s="5" t="s">
        <v>1360</v>
      </c>
      <c r="I440" s="5" t="s">
        <v>1181</v>
      </c>
      <c r="J440" s="5" t="s">
        <v>1182</v>
      </c>
      <c r="K440" s="5" t="s">
        <v>1346</v>
      </c>
      <c r="L440" s="5" t="s">
        <v>1395</v>
      </c>
      <c r="M440" s="15"/>
      <c r="N440" s="15"/>
      <c r="O440" s="13">
        <v>0.27500000000000002</v>
      </c>
      <c r="P440" s="18">
        <v>5320.3067500000006</v>
      </c>
      <c r="Q440" s="4">
        <f t="shared" si="31"/>
        <v>2899.7177593919459</v>
      </c>
      <c r="R440" s="4">
        <f t="shared" si="32"/>
        <v>1275.8758141324563</v>
      </c>
      <c r="S440" s="16">
        <v>0</v>
      </c>
      <c r="T440" s="2">
        <f t="shared" si="33"/>
        <v>1623.8419452594896</v>
      </c>
    </row>
    <row r="441" spans="1:20" x14ac:dyDescent="0.25">
      <c r="A441" s="22" t="s">
        <v>1891</v>
      </c>
      <c r="B441" s="5" t="s">
        <v>1892</v>
      </c>
      <c r="C441" s="5" t="s">
        <v>1393</v>
      </c>
      <c r="D441" s="5" t="s">
        <v>264</v>
      </c>
      <c r="E441" s="5" t="s">
        <v>1175</v>
      </c>
      <c r="F441" s="5" t="s">
        <v>1176</v>
      </c>
      <c r="G441" s="5" t="s">
        <v>1359</v>
      </c>
      <c r="H441" s="5" t="s">
        <v>1360</v>
      </c>
      <c r="I441" s="5" t="s">
        <v>1175</v>
      </c>
      <c r="J441" s="5" t="s">
        <v>1176</v>
      </c>
      <c r="K441" s="5" t="s">
        <v>1359</v>
      </c>
      <c r="L441" s="5" t="s">
        <v>1394</v>
      </c>
      <c r="M441" s="5" t="s">
        <v>1346</v>
      </c>
      <c r="N441" s="5" t="s">
        <v>2586</v>
      </c>
      <c r="O441" s="13">
        <v>6.5000000000000002E-2</v>
      </c>
      <c r="P441" s="18">
        <v>1257.5270499999999</v>
      </c>
      <c r="Q441" s="4">
        <f t="shared" si="31"/>
        <v>685.38783403809612</v>
      </c>
      <c r="R441" s="4"/>
      <c r="S441" s="4">
        <f>Q441</f>
        <v>685.38783403809612</v>
      </c>
      <c r="T441" s="1"/>
    </row>
    <row r="442" spans="1:20" x14ac:dyDescent="0.25">
      <c r="A442" s="22" t="s">
        <v>1891</v>
      </c>
      <c r="B442" s="5" t="s">
        <v>1892</v>
      </c>
      <c r="C442" s="5" t="s">
        <v>1393</v>
      </c>
      <c r="D442" s="5" t="s">
        <v>264</v>
      </c>
      <c r="E442" s="5" t="s">
        <v>1175</v>
      </c>
      <c r="F442" s="5" t="s">
        <v>1176</v>
      </c>
      <c r="G442" s="5" t="s">
        <v>1359</v>
      </c>
      <c r="H442" s="5" t="s">
        <v>1360</v>
      </c>
      <c r="I442" s="5" t="s">
        <v>1181</v>
      </c>
      <c r="J442" s="5" t="s">
        <v>1182</v>
      </c>
      <c r="K442" s="5" t="s">
        <v>1346</v>
      </c>
      <c r="L442" s="5" t="s">
        <v>1395</v>
      </c>
      <c r="M442" s="15"/>
      <c r="N442" s="15"/>
      <c r="O442" s="13">
        <v>0.26</v>
      </c>
      <c r="P442" s="18">
        <v>5030.1081999999997</v>
      </c>
      <c r="Q442" s="4">
        <f t="shared" si="31"/>
        <v>2741.5513361523845</v>
      </c>
      <c r="R442" s="4">
        <f t="shared" si="32"/>
        <v>1206.2825879070492</v>
      </c>
      <c r="S442" s="16">
        <v>0</v>
      </c>
      <c r="T442" s="2">
        <f t="shared" ref="T442:T443" si="34">Q442-R442</f>
        <v>1535.2687482453352</v>
      </c>
    </row>
    <row r="443" spans="1:20" x14ac:dyDescent="0.25">
      <c r="A443" s="22" t="s">
        <v>1723</v>
      </c>
      <c r="B443" s="5" t="s">
        <v>1724</v>
      </c>
      <c r="C443" s="5" t="s">
        <v>1398</v>
      </c>
      <c r="D443" s="5" t="s">
        <v>264</v>
      </c>
      <c r="E443" s="5" t="s">
        <v>1175</v>
      </c>
      <c r="F443" s="5" t="s">
        <v>1176</v>
      </c>
      <c r="G443" s="5" t="s">
        <v>1359</v>
      </c>
      <c r="H443" s="5" t="s">
        <v>1360</v>
      </c>
      <c r="I443" s="5" t="s">
        <v>1149</v>
      </c>
      <c r="J443" s="5" t="s">
        <v>1150</v>
      </c>
      <c r="K443" s="5" t="s">
        <v>1353</v>
      </c>
      <c r="L443" s="5" t="s">
        <v>1399</v>
      </c>
      <c r="M443" s="15"/>
      <c r="N443" s="15"/>
      <c r="O443" s="13">
        <v>0.01</v>
      </c>
      <c r="P443" s="18">
        <v>193.4657</v>
      </c>
      <c r="Q443" s="4">
        <f t="shared" si="31"/>
        <v>105.44428215970711</v>
      </c>
      <c r="R443" s="4">
        <f t="shared" si="32"/>
        <v>46.39548415027113</v>
      </c>
      <c r="S443" s="16">
        <v>0</v>
      </c>
      <c r="T443" s="2">
        <f t="shared" si="34"/>
        <v>59.048798009435984</v>
      </c>
    </row>
    <row r="444" spans="1:20" x14ac:dyDescent="0.25">
      <c r="A444" s="22" t="s">
        <v>1723</v>
      </c>
      <c r="B444" s="5" t="s">
        <v>1724</v>
      </c>
      <c r="C444" s="5" t="s">
        <v>1398</v>
      </c>
      <c r="D444" s="5" t="s">
        <v>264</v>
      </c>
      <c r="E444" s="5" t="s">
        <v>1175</v>
      </c>
      <c r="F444" s="5" t="s">
        <v>1176</v>
      </c>
      <c r="G444" s="5" t="s">
        <v>1359</v>
      </c>
      <c r="H444" s="5" t="s">
        <v>1360</v>
      </c>
      <c r="I444" s="5" t="s">
        <v>1175</v>
      </c>
      <c r="J444" s="5" t="s">
        <v>1176</v>
      </c>
      <c r="K444" s="5" t="s">
        <v>1359</v>
      </c>
      <c r="L444" s="5" t="s">
        <v>1394</v>
      </c>
      <c r="M444" s="5" t="s">
        <v>1353</v>
      </c>
      <c r="N444" s="5" t="s">
        <v>2587</v>
      </c>
      <c r="O444" s="13">
        <v>0.04</v>
      </c>
      <c r="P444" s="18">
        <v>773.86279999999999</v>
      </c>
      <c r="Q444" s="4">
        <f t="shared" si="31"/>
        <v>421.77712863882846</v>
      </c>
      <c r="R444" s="4"/>
      <c r="S444" s="4">
        <f>Q444</f>
        <v>421.77712863882846</v>
      </c>
      <c r="T444" s="1"/>
    </row>
    <row r="445" spans="1:20" x14ac:dyDescent="0.25">
      <c r="A445" s="22" t="s">
        <v>1835</v>
      </c>
      <c r="B445" s="5" t="s">
        <v>1836</v>
      </c>
      <c r="C445" s="5" t="s">
        <v>1402</v>
      </c>
      <c r="D445" s="5" t="s">
        <v>264</v>
      </c>
      <c r="E445" s="5" t="s">
        <v>1175</v>
      </c>
      <c r="F445" s="5" t="s">
        <v>1176</v>
      </c>
      <c r="G445" s="5" t="s">
        <v>1359</v>
      </c>
      <c r="H445" s="5" t="s">
        <v>1360</v>
      </c>
      <c r="I445" s="5" t="s">
        <v>1149</v>
      </c>
      <c r="J445" s="5" t="s">
        <v>1150</v>
      </c>
      <c r="K445" s="5" t="s">
        <v>1353</v>
      </c>
      <c r="L445" s="5" t="s">
        <v>1399</v>
      </c>
      <c r="M445" s="15"/>
      <c r="N445" s="15"/>
      <c r="O445" s="13">
        <v>0.06</v>
      </c>
      <c r="P445" s="18">
        <v>1160.7942</v>
      </c>
      <c r="Q445" s="4">
        <f t="shared" si="31"/>
        <v>632.66569295824263</v>
      </c>
      <c r="R445" s="4">
        <f t="shared" si="32"/>
        <v>278.37290490162678</v>
      </c>
      <c r="S445" s="16">
        <v>0</v>
      </c>
      <c r="T445" s="2">
        <f>Q445-R445</f>
        <v>354.29278805661585</v>
      </c>
    </row>
    <row r="446" spans="1:20" x14ac:dyDescent="0.25">
      <c r="A446" s="22" t="s">
        <v>1835</v>
      </c>
      <c r="B446" s="5" t="s">
        <v>1836</v>
      </c>
      <c r="C446" s="5" t="s">
        <v>1402</v>
      </c>
      <c r="D446" s="5" t="s">
        <v>264</v>
      </c>
      <c r="E446" s="5" t="s">
        <v>1175</v>
      </c>
      <c r="F446" s="5" t="s">
        <v>1176</v>
      </c>
      <c r="G446" s="5" t="s">
        <v>1359</v>
      </c>
      <c r="H446" s="5" t="s">
        <v>1360</v>
      </c>
      <c r="I446" s="5" t="s">
        <v>1175</v>
      </c>
      <c r="J446" s="5" t="s">
        <v>1176</v>
      </c>
      <c r="K446" s="5" t="s">
        <v>1359</v>
      </c>
      <c r="L446" s="5" t="s">
        <v>1394</v>
      </c>
      <c r="M446" s="5" t="s">
        <v>1353</v>
      </c>
      <c r="N446" s="5" t="s">
        <v>2587</v>
      </c>
      <c r="O446" s="13">
        <v>0.24</v>
      </c>
      <c r="P446" s="18">
        <v>4643.1768000000002</v>
      </c>
      <c r="Q446" s="4">
        <f t="shared" si="31"/>
        <v>2530.6627718329705</v>
      </c>
      <c r="R446" s="4"/>
      <c r="S446" s="4">
        <f>Q446</f>
        <v>2530.6627718329705</v>
      </c>
      <c r="T446" s="1"/>
    </row>
    <row r="447" spans="1:20" x14ac:dyDescent="0.25">
      <c r="A447" s="22" t="s">
        <v>1491</v>
      </c>
      <c r="B447" s="5" t="s">
        <v>1492</v>
      </c>
      <c r="C447" s="5" t="s">
        <v>1398</v>
      </c>
      <c r="D447" s="5" t="s">
        <v>264</v>
      </c>
      <c r="E447" s="5" t="s">
        <v>1175</v>
      </c>
      <c r="F447" s="5" t="s">
        <v>1176</v>
      </c>
      <c r="G447" s="5" t="s">
        <v>1359</v>
      </c>
      <c r="H447" s="5" t="s">
        <v>1360</v>
      </c>
      <c r="I447" s="5" t="s">
        <v>1149</v>
      </c>
      <c r="J447" s="5" t="s">
        <v>1150</v>
      </c>
      <c r="K447" s="5" t="s">
        <v>1353</v>
      </c>
      <c r="L447" s="5" t="s">
        <v>1399</v>
      </c>
      <c r="M447" s="15"/>
      <c r="N447" s="15"/>
      <c r="O447" s="13">
        <v>2.5000000000000001E-2</v>
      </c>
      <c r="P447" s="18">
        <v>483.66425000000004</v>
      </c>
      <c r="Q447" s="4">
        <f t="shared" si="31"/>
        <v>263.61070539926777</v>
      </c>
      <c r="R447" s="4">
        <f t="shared" si="32"/>
        <v>115.98871037567783</v>
      </c>
      <c r="S447" s="16">
        <v>0</v>
      </c>
      <c r="T447" s="2">
        <f>Q447-R447</f>
        <v>147.62199502358993</v>
      </c>
    </row>
    <row r="448" spans="1:20" x14ac:dyDescent="0.25">
      <c r="A448" s="22" t="s">
        <v>1491</v>
      </c>
      <c r="B448" s="5" t="s">
        <v>1492</v>
      </c>
      <c r="C448" s="5" t="s">
        <v>1398</v>
      </c>
      <c r="D448" s="5" t="s">
        <v>264</v>
      </c>
      <c r="E448" s="5" t="s">
        <v>1175</v>
      </c>
      <c r="F448" s="5" t="s">
        <v>1176</v>
      </c>
      <c r="G448" s="5" t="s">
        <v>1359</v>
      </c>
      <c r="H448" s="5" t="s">
        <v>1360</v>
      </c>
      <c r="I448" s="5" t="s">
        <v>1175</v>
      </c>
      <c r="J448" s="5" t="s">
        <v>1176</v>
      </c>
      <c r="K448" s="5" t="s">
        <v>1359</v>
      </c>
      <c r="L448" s="5" t="s">
        <v>1394</v>
      </c>
      <c r="M448" s="5" t="s">
        <v>1353</v>
      </c>
      <c r="N448" s="5" t="s">
        <v>2587</v>
      </c>
      <c r="O448" s="13">
        <v>2.5000000000000001E-2</v>
      </c>
      <c r="P448" s="18">
        <v>483.66425000000004</v>
      </c>
      <c r="Q448" s="4">
        <f t="shared" si="31"/>
        <v>263.61070539926777</v>
      </c>
      <c r="R448" s="4"/>
      <c r="S448" s="4">
        <f>Q448</f>
        <v>263.61070539926777</v>
      </c>
      <c r="T448" s="1"/>
    </row>
    <row r="449" spans="1:20" x14ac:dyDescent="0.25">
      <c r="A449" s="22" t="s">
        <v>1723</v>
      </c>
      <c r="B449" s="5" t="s">
        <v>1724</v>
      </c>
      <c r="C449" s="5" t="s">
        <v>1393</v>
      </c>
      <c r="D449" s="5" t="s">
        <v>265</v>
      </c>
      <c r="E449" s="5" t="s">
        <v>1175</v>
      </c>
      <c r="F449" s="5" t="s">
        <v>1176</v>
      </c>
      <c r="G449" s="5" t="s">
        <v>1359</v>
      </c>
      <c r="H449" s="5" t="s">
        <v>1360</v>
      </c>
      <c r="I449" s="5" t="s">
        <v>1149</v>
      </c>
      <c r="J449" s="5" t="s">
        <v>1150</v>
      </c>
      <c r="K449" s="5" t="s">
        <v>1353</v>
      </c>
      <c r="L449" s="5" t="s">
        <v>1399</v>
      </c>
      <c r="M449" s="15"/>
      <c r="N449" s="15"/>
      <c r="O449" s="13">
        <v>0.12</v>
      </c>
      <c r="P449" s="18">
        <v>11172.222</v>
      </c>
      <c r="Q449" s="4">
        <f t="shared" si="31"/>
        <v>6089.1771973992663</v>
      </c>
      <c r="R449" s="4">
        <f t="shared" si="32"/>
        <v>2679.2379668556773</v>
      </c>
      <c r="S449" s="16">
        <v>0</v>
      </c>
      <c r="T449" s="2">
        <f>Q449-R449</f>
        <v>3409.939230543589</v>
      </c>
    </row>
    <row r="450" spans="1:20" x14ac:dyDescent="0.25">
      <c r="A450" s="22" t="s">
        <v>1723</v>
      </c>
      <c r="B450" s="5" t="s">
        <v>1724</v>
      </c>
      <c r="C450" s="5" t="s">
        <v>1393</v>
      </c>
      <c r="D450" s="5" t="s">
        <v>265</v>
      </c>
      <c r="E450" s="5" t="s">
        <v>1175</v>
      </c>
      <c r="F450" s="5" t="s">
        <v>1176</v>
      </c>
      <c r="G450" s="5" t="s">
        <v>1359</v>
      </c>
      <c r="H450" s="5" t="s">
        <v>1360</v>
      </c>
      <c r="I450" s="5" t="s">
        <v>1175</v>
      </c>
      <c r="J450" s="5" t="s">
        <v>1176</v>
      </c>
      <c r="K450" s="5" t="s">
        <v>1359</v>
      </c>
      <c r="L450" s="5" t="s">
        <v>1394</v>
      </c>
      <c r="M450" s="5" t="s">
        <v>1353</v>
      </c>
      <c r="N450" s="5" t="s">
        <v>2587</v>
      </c>
      <c r="O450" s="13">
        <v>0.48</v>
      </c>
      <c r="P450" s="18">
        <v>44688.887999999999</v>
      </c>
      <c r="Q450" s="4">
        <f t="shared" si="31"/>
        <v>24356.708789597065</v>
      </c>
      <c r="R450" s="4"/>
      <c r="S450" s="4">
        <f>Q450</f>
        <v>24356.708789597065</v>
      </c>
      <c r="T450" s="1"/>
    </row>
    <row r="451" spans="1:20" x14ac:dyDescent="0.25">
      <c r="A451" s="22" t="s">
        <v>1835</v>
      </c>
      <c r="B451" s="5" t="s">
        <v>1836</v>
      </c>
      <c r="C451" s="5" t="s">
        <v>1402</v>
      </c>
      <c r="D451" s="5" t="s">
        <v>265</v>
      </c>
      <c r="E451" s="5" t="s">
        <v>1175</v>
      </c>
      <c r="F451" s="5" t="s">
        <v>1176</v>
      </c>
      <c r="G451" s="5" t="s">
        <v>1359</v>
      </c>
      <c r="H451" s="5" t="s">
        <v>1360</v>
      </c>
      <c r="I451" s="5" t="s">
        <v>1149</v>
      </c>
      <c r="J451" s="5" t="s">
        <v>1150</v>
      </c>
      <c r="K451" s="5" t="s">
        <v>1353</v>
      </c>
      <c r="L451" s="5" t="s">
        <v>1399</v>
      </c>
      <c r="M451" s="15"/>
      <c r="N451" s="15"/>
      <c r="O451" s="13">
        <v>0.04</v>
      </c>
      <c r="P451" s="18">
        <v>3724.0740000000005</v>
      </c>
      <c r="Q451" s="4">
        <f t="shared" si="31"/>
        <v>2029.7257324664224</v>
      </c>
      <c r="R451" s="4">
        <f t="shared" si="32"/>
        <v>893.07932228522589</v>
      </c>
      <c r="S451" s="16">
        <v>0</v>
      </c>
      <c r="T451" s="2">
        <f>Q451-R451</f>
        <v>1136.6464101811966</v>
      </c>
    </row>
    <row r="452" spans="1:20" x14ac:dyDescent="0.25">
      <c r="A452" s="22" t="s">
        <v>1835</v>
      </c>
      <c r="B452" s="5" t="s">
        <v>1836</v>
      </c>
      <c r="C452" s="5" t="s">
        <v>1402</v>
      </c>
      <c r="D452" s="5" t="s">
        <v>265</v>
      </c>
      <c r="E452" s="5" t="s">
        <v>1175</v>
      </c>
      <c r="F452" s="5" t="s">
        <v>1176</v>
      </c>
      <c r="G452" s="5" t="s">
        <v>1359</v>
      </c>
      <c r="H452" s="5" t="s">
        <v>1360</v>
      </c>
      <c r="I452" s="5" t="s">
        <v>1175</v>
      </c>
      <c r="J452" s="5" t="s">
        <v>1176</v>
      </c>
      <c r="K452" s="5" t="s">
        <v>1359</v>
      </c>
      <c r="L452" s="5" t="s">
        <v>1394</v>
      </c>
      <c r="M452" s="5" t="s">
        <v>1353</v>
      </c>
      <c r="N452" s="5" t="s">
        <v>2587</v>
      </c>
      <c r="O452" s="13">
        <v>0.16</v>
      </c>
      <c r="P452" s="18">
        <v>14896.296000000002</v>
      </c>
      <c r="Q452" s="4">
        <f t="shared" si="31"/>
        <v>8118.9029298656897</v>
      </c>
      <c r="R452" s="4"/>
      <c r="S452" s="4">
        <f>Q452</f>
        <v>8118.9029298656897</v>
      </c>
      <c r="T452" s="1"/>
    </row>
    <row r="453" spans="1:20" x14ac:dyDescent="0.25">
      <c r="A453" s="22" t="s">
        <v>1785</v>
      </c>
      <c r="B453" s="5" t="s">
        <v>1786</v>
      </c>
      <c r="C453" s="5" t="s">
        <v>1402</v>
      </c>
      <c r="D453" s="5" t="s">
        <v>265</v>
      </c>
      <c r="E453" s="5" t="s">
        <v>1175</v>
      </c>
      <c r="F453" s="5" t="s">
        <v>1176</v>
      </c>
      <c r="G453" s="5" t="s">
        <v>1359</v>
      </c>
      <c r="H453" s="5" t="s">
        <v>1360</v>
      </c>
      <c r="I453" s="5" t="s">
        <v>1149</v>
      </c>
      <c r="J453" s="5" t="s">
        <v>1150</v>
      </c>
      <c r="K453" s="5" t="s">
        <v>1353</v>
      </c>
      <c r="L453" s="5" t="s">
        <v>1399</v>
      </c>
      <c r="M453" s="15"/>
      <c r="N453" s="15"/>
      <c r="O453" s="13">
        <v>0.04</v>
      </c>
      <c r="P453" s="18">
        <v>3724.0740000000005</v>
      </c>
      <c r="Q453" s="4">
        <f t="shared" ref="Q453:Q516" si="35">P453*$Q$2</f>
        <v>2029.7257324664224</v>
      </c>
      <c r="R453" s="4">
        <f t="shared" ref="R453:R516" si="36">0.44*Q453</f>
        <v>893.07932228522589</v>
      </c>
      <c r="S453" s="16">
        <v>0</v>
      </c>
      <c r="T453" s="2">
        <f>Q453-R453</f>
        <v>1136.6464101811966</v>
      </c>
    </row>
    <row r="454" spans="1:20" x14ac:dyDescent="0.25">
      <c r="A454" s="22" t="s">
        <v>1785</v>
      </c>
      <c r="B454" s="5" t="s">
        <v>1786</v>
      </c>
      <c r="C454" s="5" t="s">
        <v>1402</v>
      </c>
      <c r="D454" s="5" t="s">
        <v>265</v>
      </c>
      <c r="E454" s="5" t="s">
        <v>1175</v>
      </c>
      <c r="F454" s="5" t="s">
        <v>1176</v>
      </c>
      <c r="G454" s="5" t="s">
        <v>1359</v>
      </c>
      <c r="H454" s="5" t="s">
        <v>1360</v>
      </c>
      <c r="I454" s="5" t="s">
        <v>1175</v>
      </c>
      <c r="J454" s="5" t="s">
        <v>1176</v>
      </c>
      <c r="K454" s="5" t="s">
        <v>1359</v>
      </c>
      <c r="L454" s="5" t="s">
        <v>1394</v>
      </c>
      <c r="M454" s="5" t="s">
        <v>1353</v>
      </c>
      <c r="N454" s="5" t="s">
        <v>2587</v>
      </c>
      <c r="O454" s="13">
        <v>0.16</v>
      </c>
      <c r="P454" s="18">
        <v>14896.296000000002</v>
      </c>
      <c r="Q454" s="4">
        <f t="shared" si="35"/>
        <v>8118.9029298656897</v>
      </c>
      <c r="R454" s="4"/>
      <c r="S454" s="4">
        <f>Q454</f>
        <v>8118.9029298656897</v>
      </c>
      <c r="T454" s="1"/>
    </row>
    <row r="455" spans="1:20" x14ac:dyDescent="0.25">
      <c r="A455" s="22" t="s">
        <v>1429</v>
      </c>
      <c r="B455" s="5" t="s">
        <v>1430</v>
      </c>
      <c r="C455" s="5" t="s">
        <v>1402</v>
      </c>
      <c r="D455" s="5" t="s">
        <v>266</v>
      </c>
      <c r="E455" s="5" t="s">
        <v>1155</v>
      </c>
      <c r="F455" s="5" t="s">
        <v>1156</v>
      </c>
      <c r="G455" s="5" t="s">
        <v>1336</v>
      </c>
      <c r="H455" s="5" t="s">
        <v>1352</v>
      </c>
      <c r="I455" s="5" t="s">
        <v>1147</v>
      </c>
      <c r="J455" s="5" t="s">
        <v>1148</v>
      </c>
      <c r="K455" s="5" t="s">
        <v>1336</v>
      </c>
      <c r="L455" s="5" t="s">
        <v>1352</v>
      </c>
      <c r="M455" s="15"/>
      <c r="N455" s="15"/>
      <c r="O455" s="13">
        <v>0.2</v>
      </c>
      <c r="P455" s="18">
        <v>4080.5460000000003</v>
      </c>
      <c r="Q455" s="4">
        <f t="shared" si="35"/>
        <v>2224.0130616934384</v>
      </c>
      <c r="R455" s="4">
        <f t="shared" si="36"/>
        <v>978.56574714511294</v>
      </c>
      <c r="S455" s="16">
        <v>0</v>
      </c>
      <c r="T455" s="2">
        <f t="shared" ref="T455:T478" si="37">Q455-R455</f>
        <v>1245.4473145483255</v>
      </c>
    </row>
    <row r="456" spans="1:20" x14ac:dyDescent="0.25">
      <c r="A456" s="22" t="s">
        <v>1429</v>
      </c>
      <c r="B456" s="5" t="s">
        <v>1430</v>
      </c>
      <c r="C456" s="5" t="s">
        <v>1402</v>
      </c>
      <c r="D456" s="5" t="s">
        <v>266</v>
      </c>
      <c r="E456" s="5" t="s">
        <v>1155</v>
      </c>
      <c r="F456" s="5" t="s">
        <v>1156</v>
      </c>
      <c r="G456" s="5" t="s">
        <v>1336</v>
      </c>
      <c r="H456" s="5" t="s">
        <v>1352</v>
      </c>
      <c r="I456" s="5" t="s">
        <v>1217</v>
      </c>
      <c r="J456" s="5" t="s">
        <v>1218</v>
      </c>
      <c r="K456" s="5" t="s">
        <v>1336</v>
      </c>
      <c r="L456" s="5" t="s">
        <v>1352</v>
      </c>
      <c r="M456" s="15"/>
      <c r="N456" s="15"/>
      <c r="O456" s="13">
        <v>0.2</v>
      </c>
      <c r="P456" s="18">
        <v>4080.5460000000003</v>
      </c>
      <c r="Q456" s="4">
        <f t="shared" si="35"/>
        <v>2224.0130616934384</v>
      </c>
      <c r="R456" s="4">
        <f t="shared" si="36"/>
        <v>978.56574714511294</v>
      </c>
      <c r="S456" s="16">
        <v>0</v>
      </c>
      <c r="T456" s="2">
        <f t="shared" si="37"/>
        <v>1245.4473145483255</v>
      </c>
    </row>
    <row r="457" spans="1:20" x14ac:dyDescent="0.25">
      <c r="A457" s="22" t="s">
        <v>1427</v>
      </c>
      <c r="B457" s="5" t="s">
        <v>1428</v>
      </c>
      <c r="C457" s="5" t="s">
        <v>1393</v>
      </c>
      <c r="D457" s="5" t="s">
        <v>266</v>
      </c>
      <c r="E457" s="5" t="s">
        <v>1155</v>
      </c>
      <c r="F457" s="5" t="s">
        <v>1156</v>
      </c>
      <c r="G457" s="5" t="s">
        <v>1336</v>
      </c>
      <c r="H457" s="5" t="s">
        <v>1352</v>
      </c>
      <c r="I457" s="5" t="s">
        <v>1155</v>
      </c>
      <c r="J457" s="5" t="s">
        <v>1156</v>
      </c>
      <c r="K457" s="5" t="s">
        <v>1336</v>
      </c>
      <c r="L457" s="5" t="s">
        <v>1352</v>
      </c>
      <c r="M457" s="15"/>
      <c r="N457" s="15"/>
      <c r="O457" s="13">
        <v>0.6</v>
      </c>
      <c r="P457" s="18">
        <v>12241.637999999999</v>
      </c>
      <c r="Q457" s="4">
        <f t="shared" si="35"/>
        <v>6672.0391850803144</v>
      </c>
      <c r="R457" s="4">
        <f t="shared" si="36"/>
        <v>2935.6972414353381</v>
      </c>
      <c r="S457" s="16">
        <v>0</v>
      </c>
      <c r="T457" s="2">
        <f t="shared" si="37"/>
        <v>3736.3419436449763</v>
      </c>
    </row>
    <row r="458" spans="1:20" x14ac:dyDescent="0.25">
      <c r="A458" s="22" t="s">
        <v>1429</v>
      </c>
      <c r="B458" s="5" t="s">
        <v>1430</v>
      </c>
      <c r="C458" s="5" t="s">
        <v>1393</v>
      </c>
      <c r="D458" s="5" t="s">
        <v>267</v>
      </c>
      <c r="E458" s="5" t="s">
        <v>1147</v>
      </c>
      <c r="F458" s="5" t="s">
        <v>1148</v>
      </c>
      <c r="G458" s="5" t="s">
        <v>1336</v>
      </c>
      <c r="H458" s="5" t="s">
        <v>1352</v>
      </c>
      <c r="I458" s="5" t="s">
        <v>1147</v>
      </c>
      <c r="J458" s="5" t="s">
        <v>1148</v>
      </c>
      <c r="K458" s="5" t="s">
        <v>1336</v>
      </c>
      <c r="L458" s="5" t="s">
        <v>1352</v>
      </c>
      <c r="M458" s="15"/>
      <c r="N458" s="15"/>
      <c r="O458" s="13">
        <v>1</v>
      </c>
      <c r="P458" s="18">
        <v>9230.25</v>
      </c>
      <c r="Q458" s="4">
        <f t="shared" si="35"/>
        <v>5030.7474937657507</v>
      </c>
      <c r="R458" s="4">
        <f t="shared" si="36"/>
        <v>2213.5288972569301</v>
      </c>
      <c r="S458" s="16">
        <v>0</v>
      </c>
      <c r="T458" s="2">
        <f t="shared" si="37"/>
        <v>2817.2185965088206</v>
      </c>
    </row>
    <row r="459" spans="1:20" x14ac:dyDescent="0.25">
      <c r="A459" s="22" t="s">
        <v>1906</v>
      </c>
      <c r="B459" s="5" t="s">
        <v>1907</v>
      </c>
      <c r="C459" s="5" t="s">
        <v>1393</v>
      </c>
      <c r="D459" s="5" t="s">
        <v>268</v>
      </c>
      <c r="E459" s="5" t="s">
        <v>1253</v>
      </c>
      <c r="F459" s="5" t="s">
        <v>1254</v>
      </c>
      <c r="G459" s="5" t="s">
        <v>1253</v>
      </c>
      <c r="H459" s="5" t="s">
        <v>1371</v>
      </c>
      <c r="I459" s="5" t="s">
        <v>1161</v>
      </c>
      <c r="J459" s="5" t="s">
        <v>1162</v>
      </c>
      <c r="K459" s="5" t="s">
        <v>1348</v>
      </c>
      <c r="L459" s="5" t="s">
        <v>1407</v>
      </c>
      <c r="M459" s="15"/>
      <c r="N459" s="15"/>
      <c r="O459" s="13">
        <v>0</v>
      </c>
      <c r="P459" s="18">
        <v>0</v>
      </c>
      <c r="Q459" s="4">
        <f t="shared" si="35"/>
        <v>0</v>
      </c>
      <c r="R459" s="4">
        <f t="shared" si="36"/>
        <v>0</v>
      </c>
      <c r="S459" s="16">
        <v>0</v>
      </c>
      <c r="T459" s="2">
        <f t="shared" si="37"/>
        <v>0</v>
      </c>
    </row>
    <row r="460" spans="1:20" x14ac:dyDescent="0.25">
      <c r="A460" s="22" t="s">
        <v>1906</v>
      </c>
      <c r="B460" s="5" t="s">
        <v>1907</v>
      </c>
      <c r="C460" s="5" t="s">
        <v>1393</v>
      </c>
      <c r="D460" s="5" t="s">
        <v>268</v>
      </c>
      <c r="E460" s="5" t="s">
        <v>1253</v>
      </c>
      <c r="F460" s="5" t="s">
        <v>1254</v>
      </c>
      <c r="G460" s="5" t="s">
        <v>1253</v>
      </c>
      <c r="H460" s="5" t="s">
        <v>1371</v>
      </c>
      <c r="I460" s="5" t="s">
        <v>1253</v>
      </c>
      <c r="J460" s="5" t="s">
        <v>1254</v>
      </c>
      <c r="K460" s="5" t="s">
        <v>1253</v>
      </c>
      <c r="L460" s="5" t="s">
        <v>1254</v>
      </c>
      <c r="M460" s="15"/>
      <c r="N460" s="15"/>
      <c r="O460" s="13">
        <v>1</v>
      </c>
      <c r="P460" s="18">
        <v>836.24</v>
      </c>
      <c r="Q460" s="4">
        <f t="shared" si="35"/>
        <v>455.77446810072007</v>
      </c>
      <c r="R460" s="4">
        <f t="shared" si="36"/>
        <v>200.54076596431682</v>
      </c>
      <c r="S460" s="16">
        <v>0</v>
      </c>
      <c r="T460" s="2">
        <f t="shared" si="37"/>
        <v>255.23370213640325</v>
      </c>
    </row>
    <row r="461" spans="1:20" x14ac:dyDescent="0.25">
      <c r="A461" s="22" t="s">
        <v>1908</v>
      </c>
      <c r="B461" s="5" t="s">
        <v>1909</v>
      </c>
      <c r="C461" s="5" t="s">
        <v>1910</v>
      </c>
      <c r="D461" s="5" t="s">
        <v>269</v>
      </c>
      <c r="E461" s="5" t="s">
        <v>1195</v>
      </c>
      <c r="F461" s="5" t="s">
        <v>1196</v>
      </c>
      <c r="G461" s="5" t="s">
        <v>1357</v>
      </c>
      <c r="H461" s="5" t="s">
        <v>1358</v>
      </c>
      <c r="I461" s="5" t="s">
        <v>1185</v>
      </c>
      <c r="J461" s="5" t="s">
        <v>1186</v>
      </c>
      <c r="K461" s="5" t="s">
        <v>1357</v>
      </c>
      <c r="L461" s="5" t="s">
        <v>1433</v>
      </c>
      <c r="M461" s="15"/>
      <c r="N461" s="15"/>
      <c r="O461" s="13">
        <v>0.05</v>
      </c>
      <c r="P461" s="18">
        <v>1087.9285</v>
      </c>
      <c r="Q461" s="4">
        <f t="shared" si="35"/>
        <v>592.95182414033559</v>
      </c>
      <c r="R461" s="4">
        <f t="shared" si="36"/>
        <v>260.89880262174768</v>
      </c>
      <c r="S461" s="16">
        <v>0</v>
      </c>
      <c r="T461" s="2">
        <f t="shared" si="37"/>
        <v>332.05302151858791</v>
      </c>
    </row>
    <row r="462" spans="1:20" x14ac:dyDescent="0.25">
      <c r="A462" s="22" t="s">
        <v>1911</v>
      </c>
      <c r="B462" s="5" t="s">
        <v>1912</v>
      </c>
      <c r="C462" s="5" t="s">
        <v>1398</v>
      </c>
      <c r="D462" s="5" t="s">
        <v>269</v>
      </c>
      <c r="E462" s="5" t="s">
        <v>1195</v>
      </c>
      <c r="F462" s="5" t="s">
        <v>1196</v>
      </c>
      <c r="G462" s="5" t="s">
        <v>1357</v>
      </c>
      <c r="H462" s="5" t="s">
        <v>1358</v>
      </c>
      <c r="I462" s="5" t="s">
        <v>1195</v>
      </c>
      <c r="J462" s="5" t="s">
        <v>1196</v>
      </c>
      <c r="K462" s="5" t="s">
        <v>1357</v>
      </c>
      <c r="L462" s="5" t="s">
        <v>1433</v>
      </c>
      <c r="M462" s="15"/>
      <c r="N462" s="15"/>
      <c r="O462" s="13">
        <v>0.05</v>
      </c>
      <c r="P462" s="18">
        <v>1087.9285</v>
      </c>
      <c r="Q462" s="4">
        <f t="shared" si="35"/>
        <v>592.95182414033559</v>
      </c>
      <c r="R462" s="4">
        <f t="shared" si="36"/>
        <v>260.89880262174768</v>
      </c>
      <c r="S462" s="16">
        <v>0</v>
      </c>
      <c r="T462" s="2">
        <f t="shared" si="37"/>
        <v>332.05302151858791</v>
      </c>
    </row>
    <row r="463" spans="1:20" x14ac:dyDescent="0.25">
      <c r="A463" s="22" t="s">
        <v>1913</v>
      </c>
      <c r="B463" s="5" t="s">
        <v>1914</v>
      </c>
      <c r="C463" s="5" t="s">
        <v>1393</v>
      </c>
      <c r="D463" s="5" t="s">
        <v>269</v>
      </c>
      <c r="E463" s="5" t="s">
        <v>1195</v>
      </c>
      <c r="F463" s="5" t="s">
        <v>1196</v>
      </c>
      <c r="G463" s="5" t="s">
        <v>1357</v>
      </c>
      <c r="H463" s="5" t="s">
        <v>1358</v>
      </c>
      <c r="I463" s="5" t="s">
        <v>1195</v>
      </c>
      <c r="J463" s="5" t="s">
        <v>1196</v>
      </c>
      <c r="K463" s="5" t="s">
        <v>1357</v>
      </c>
      <c r="L463" s="5" t="s">
        <v>1433</v>
      </c>
      <c r="M463" s="15"/>
      <c r="N463" s="15"/>
      <c r="O463" s="13">
        <v>0.85</v>
      </c>
      <c r="P463" s="18">
        <v>18494.784499999998</v>
      </c>
      <c r="Q463" s="4">
        <f t="shared" si="35"/>
        <v>10080.181010385702</v>
      </c>
      <c r="R463" s="4">
        <f t="shared" si="36"/>
        <v>4435.2796445697095</v>
      </c>
      <c r="S463" s="16">
        <v>0</v>
      </c>
      <c r="T463" s="2">
        <f t="shared" si="37"/>
        <v>5644.9013658159929</v>
      </c>
    </row>
    <row r="464" spans="1:20" x14ac:dyDescent="0.25">
      <c r="A464" s="22" t="s">
        <v>1915</v>
      </c>
      <c r="B464" s="5" t="s">
        <v>1916</v>
      </c>
      <c r="C464" s="5" t="s">
        <v>1398</v>
      </c>
      <c r="D464" s="5" t="s">
        <v>269</v>
      </c>
      <c r="E464" s="5" t="s">
        <v>1195</v>
      </c>
      <c r="F464" s="5" t="s">
        <v>1196</v>
      </c>
      <c r="G464" s="5" t="s">
        <v>1357</v>
      </c>
      <c r="H464" s="5" t="s">
        <v>1358</v>
      </c>
      <c r="I464" s="5" t="s">
        <v>1195</v>
      </c>
      <c r="J464" s="5" t="s">
        <v>1196</v>
      </c>
      <c r="K464" s="5" t="s">
        <v>1357</v>
      </c>
      <c r="L464" s="5" t="s">
        <v>1433</v>
      </c>
      <c r="M464" s="15"/>
      <c r="N464" s="15"/>
      <c r="O464" s="13">
        <v>0.05</v>
      </c>
      <c r="P464" s="18">
        <v>1087.9285</v>
      </c>
      <c r="Q464" s="4">
        <f t="shared" si="35"/>
        <v>592.95182414033559</v>
      </c>
      <c r="R464" s="4">
        <f t="shared" si="36"/>
        <v>260.89880262174768</v>
      </c>
      <c r="S464" s="16">
        <v>0</v>
      </c>
      <c r="T464" s="2">
        <f t="shared" si="37"/>
        <v>332.05302151858791</v>
      </c>
    </row>
    <row r="465" spans="1:20" x14ac:dyDescent="0.25">
      <c r="A465" s="22" t="s">
        <v>1917</v>
      </c>
      <c r="B465" s="5" t="s">
        <v>1918</v>
      </c>
      <c r="C465" s="5" t="s">
        <v>1393</v>
      </c>
      <c r="D465" s="5" t="s">
        <v>270</v>
      </c>
      <c r="E465" s="5" t="s">
        <v>1157</v>
      </c>
      <c r="F465" s="5" t="s">
        <v>1158</v>
      </c>
      <c r="G465" s="5" t="s">
        <v>1357</v>
      </c>
      <c r="H465" s="5" t="s">
        <v>1358</v>
      </c>
      <c r="I465" s="5" t="s">
        <v>1157</v>
      </c>
      <c r="J465" s="5" t="s">
        <v>1158</v>
      </c>
      <c r="K465" s="5" t="s">
        <v>1357</v>
      </c>
      <c r="L465" s="5" t="s">
        <v>1433</v>
      </c>
      <c r="M465" s="15"/>
      <c r="N465" s="15"/>
      <c r="O465" s="13">
        <v>1</v>
      </c>
      <c r="P465" s="18">
        <v>100292.31999999999</v>
      </c>
      <c r="Q465" s="4">
        <f t="shared" si="35"/>
        <v>54662.15297353296</v>
      </c>
      <c r="R465" s="4">
        <f t="shared" si="36"/>
        <v>24051.347308354503</v>
      </c>
      <c r="S465" s="16">
        <v>0</v>
      </c>
      <c r="T465" s="2">
        <f t="shared" si="37"/>
        <v>30610.805665178457</v>
      </c>
    </row>
    <row r="466" spans="1:20" x14ac:dyDescent="0.25">
      <c r="A466" s="22" t="s">
        <v>1917</v>
      </c>
      <c r="B466" s="5" t="s">
        <v>1918</v>
      </c>
      <c r="C466" s="5" t="s">
        <v>1393</v>
      </c>
      <c r="D466" s="5" t="s">
        <v>271</v>
      </c>
      <c r="E466" s="5" t="s">
        <v>1157</v>
      </c>
      <c r="F466" s="5" t="s">
        <v>1158</v>
      </c>
      <c r="G466" s="5" t="s">
        <v>1357</v>
      </c>
      <c r="H466" s="5" t="s">
        <v>1358</v>
      </c>
      <c r="I466" s="5" t="s">
        <v>1157</v>
      </c>
      <c r="J466" s="5" t="s">
        <v>1158</v>
      </c>
      <c r="K466" s="5" t="s">
        <v>1357</v>
      </c>
      <c r="L466" s="5" t="s">
        <v>1433</v>
      </c>
      <c r="M466" s="15"/>
      <c r="N466" s="15"/>
      <c r="O466" s="13">
        <v>1</v>
      </c>
      <c r="P466" s="18">
        <v>11050.84</v>
      </c>
      <c r="Q466" s="4">
        <f t="shared" si="35"/>
        <v>6023.0205719245205</v>
      </c>
      <c r="R466" s="4">
        <f t="shared" si="36"/>
        <v>2650.1290516467889</v>
      </c>
      <c r="S466" s="16">
        <v>0</v>
      </c>
      <c r="T466" s="2">
        <f t="shared" si="37"/>
        <v>3372.8915202777316</v>
      </c>
    </row>
    <row r="467" spans="1:20" x14ac:dyDescent="0.25">
      <c r="A467" s="22" t="s">
        <v>1607</v>
      </c>
      <c r="B467" s="5" t="s">
        <v>1608</v>
      </c>
      <c r="C467" s="5" t="s">
        <v>1393</v>
      </c>
      <c r="D467" s="5" t="s">
        <v>272</v>
      </c>
      <c r="E467" s="5" t="s">
        <v>1161</v>
      </c>
      <c r="F467" s="5" t="s">
        <v>1162</v>
      </c>
      <c r="G467" s="5" t="s">
        <v>1348</v>
      </c>
      <c r="H467" s="5" t="s">
        <v>1349</v>
      </c>
      <c r="I467" s="5" t="s">
        <v>1161</v>
      </c>
      <c r="J467" s="5" t="s">
        <v>1162</v>
      </c>
      <c r="K467" s="5" t="s">
        <v>1348</v>
      </c>
      <c r="L467" s="5" t="s">
        <v>1407</v>
      </c>
      <c r="M467" s="15"/>
      <c r="N467" s="15"/>
      <c r="O467" s="13">
        <v>0.6</v>
      </c>
      <c r="P467" s="18">
        <v>1440.4740000000002</v>
      </c>
      <c r="Q467" s="4">
        <f t="shared" si="35"/>
        <v>785.09909973562219</v>
      </c>
      <c r="R467" s="4">
        <f t="shared" si="36"/>
        <v>345.44360388367375</v>
      </c>
      <c r="S467" s="16">
        <v>0</v>
      </c>
      <c r="T467" s="2">
        <f t="shared" si="37"/>
        <v>439.65549585194844</v>
      </c>
    </row>
    <row r="468" spans="1:20" x14ac:dyDescent="0.25">
      <c r="A468" s="22" t="s">
        <v>1919</v>
      </c>
      <c r="B468" s="5" t="s">
        <v>1920</v>
      </c>
      <c r="C468" s="5" t="s">
        <v>1402</v>
      </c>
      <c r="D468" s="5" t="s">
        <v>272</v>
      </c>
      <c r="E468" s="5" t="s">
        <v>1161</v>
      </c>
      <c r="F468" s="5" t="s">
        <v>1162</v>
      </c>
      <c r="G468" s="5" t="s">
        <v>1348</v>
      </c>
      <c r="H468" s="5" t="s">
        <v>1349</v>
      </c>
      <c r="I468" s="5" t="s">
        <v>1161</v>
      </c>
      <c r="J468" s="5" t="s">
        <v>1162</v>
      </c>
      <c r="K468" s="5" t="s">
        <v>1348</v>
      </c>
      <c r="L468" s="5" t="s">
        <v>1407</v>
      </c>
      <c r="M468" s="15"/>
      <c r="N468" s="15"/>
      <c r="O468" s="13">
        <v>0.4</v>
      </c>
      <c r="P468" s="18">
        <v>960.31600000000026</v>
      </c>
      <c r="Q468" s="4">
        <f t="shared" si="35"/>
        <v>523.39939982374824</v>
      </c>
      <c r="R468" s="4">
        <f t="shared" si="36"/>
        <v>230.29573592244924</v>
      </c>
      <c r="S468" s="16">
        <v>0</v>
      </c>
      <c r="T468" s="2">
        <f t="shared" si="37"/>
        <v>293.103663901299</v>
      </c>
    </row>
    <row r="469" spans="1:20" x14ac:dyDescent="0.25">
      <c r="A469" s="22" t="s">
        <v>1921</v>
      </c>
      <c r="B469" s="5" t="s">
        <v>1922</v>
      </c>
      <c r="C469" s="5" t="s">
        <v>1393</v>
      </c>
      <c r="D469" s="5" t="s">
        <v>273</v>
      </c>
      <c r="E469" s="5" t="s">
        <v>1173</v>
      </c>
      <c r="F469" s="5" t="s">
        <v>1174</v>
      </c>
      <c r="G469" s="5" t="s">
        <v>1336</v>
      </c>
      <c r="H469" s="5" t="s">
        <v>1352</v>
      </c>
      <c r="I469" s="5" t="s">
        <v>1173</v>
      </c>
      <c r="J469" s="5" t="s">
        <v>1174</v>
      </c>
      <c r="K469" s="5" t="s">
        <v>1336</v>
      </c>
      <c r="L469" s="5" t="s">
        <v>1352</v>
      </c>
      <c r="M469" s="15"/>
      <c r="N469" s="15"/>
      <c r="O469" s="13">
        <v>1</v>
      </c>
      <c r="P469" s="18">
        <v>921.61</v>
      </c>
      <c r="Q469" s="4">
        <f t="shared" si="35"/>
        <v>502.30353432783005</v>
      </c>
      <c r="R469" s="4">
        <f t="shared" si="36"/>
        <v>221.01355510424523</v>
      </c>
      <c r="S469" s="16">
        <v>0</v>
      </c>
      <c r="T469" s="2">
        <f t="shared" si="37"/>
        <v>281.28997922358485</v>
      </c>
    </row>
    <row r="470" spans="1:20" x14ac:dyDescent="0.25">
      <c r="A470" s="22" t="s">
        <v>1923</v>
      </c>
      <c r="B470" s="5" t="s">
        <v>1924</v>
      </c>
      <c r="C470" s="5" t="s">
        <v>1393</v>
      </c>
      <c r="D470" s="5" t="s">
        <v>274</v>
      </c>
      <c r="E470" s="5" t="s">
        <v>1221</v>
      </c>
      <c r="F470" s="5" t="s">
        <v>1222</v>
      </c>
      <c r="G470" s="5" t="s">
        <v>1363</v>
      </c>
      <c r="H470" s="5" t="s">
        <v>1349</v>
      </c>
      <c r="I470" s="5" t="s">
        <v>1221</v>
      </c>
      <c r="J470" s="5" t="s">
        <v>1222</v>
      </c>
      <c r="K470" s="5" t="s">
        <v>1363</v>
      </c>
      <c r="L470" s="5" t="s">
        <v>1407</v>
      </c>
      <c r="M470" s="15"/>
      <c r="N470" s="15"/>
      <c r="O470" s="13">
        <v>0.34</v>
      </c>
      <c r="P470" s="18">
        <v>635.21519999999998</v>
      </c>
      <c r="Q470" s="4">
        <f t="shared" si="35"/>
        <v>346.21026249580564</v>
      </c>
      <c r="R470" s="4">
        <f t="shared" si="36"/>
        <v>152.33251549815449</v>
      </c>
      <c r="S470" s="16">
        <v>0</v>
      </c>
      <c r="T470" s="2">
        <f t="shared" si="37"/>
        <v>193.87774699765114</v>
      </c>
    </row>
    <row r="471" spans="1:20" x14ac:dyDescent="0.25">
      <c r="A471" s="22" t="s">
        <v>1925</v>
      </c>
      <c r="B471" s="5" t="s">
        <v>1926</v>
      </c>
      <c r="C471" s="5" t="s">
        <v>1402</v>
      </c>
      <c r="D471" s="5" t="s">
        <v>274</v>
      </c>
      <c r="E471" s="5" t="s">
        <v>1221</v>
      </c>
      <c r="F471" s="5" t="s">
        <v>1222</v>
      </c>
      <c r="G471" s="5" t="s">
        <v>1363</v>
      </c>
      <c r="H471" s="5" t="s">
        <v>1349</v>
      </c>
      <c r="I471" s="5" t="s">
        <v>1221</v>
      </c>
      <c r="J471" s="5" t="s">
        <v>1222</v>
      </c>
      <c r="K471" s="5" t="s">
        <v>1363</v>
      </c>
      <c r="L471" s="5" t="s">
        <v>1407</v>
      </c>
      <c r="M471" s="15"/>
      <c r="N471" s="15"/>
      <c r="O471" s="13">
        <v>0.33</v>
      </c>
      <c r="P471" s="18">
        <v>616.53240000000005</v>
      </c>
      <c r="Q471" s="4">
        <f t="shared" si="35"/>
        <v>336.02760771651725</v>
      </c>
      <c r="R471" s="4">
        <f t="shared" si="36"/>
        <v>147.85214739526759</v>
      </c>
      <c r="S471" s="16">
        <v>0</v>
      </c>
      <c r="T471" s="2">
        <f t="shared" si="37"/>
        <v>188.17546032124966</v>
      </c>
    </row>
    <row r="472" spans="1:20" x14ac:dyDescent="0.25">
      <c r="A472" s="22" t="s">
        <v>1927</v>
      </c>
      <c r="B472" s="5" t="s">
        <v>1928</v>
      </c>
      <c r="C472" s="5" t="s">
        <v>1402</v>
      </c>
      <c r="D472" s="5" t="s">
        <v>274</v>
      </c>
      <c r="E472" s="5" t="s">
        <v>1221</v>
      </c>
      <c r="F472" s="5" t="s">
        <v>1222</v>
      </c>
      <c r="G472" s="5" t="s">
        <v>1363</v>
      </c>
      <c r="H472" s="5" t="s">
        <v>1349</v>
      </c>
      <c r="I472" s="5" t="s">
        <v>1221</v>
      </c>
      <c r="J472" s="5" t="s">
        <v>1222</v>
      </c>
      <c r="K472" s="5" t="s">
        <v>1363</v>
      </c>
      <c r="L472" s="5" t="s">
        <v>1407</v>
      </c>
      <c r="M472" s="15"/>
      <c r="N472" s="15"/>
      <c r="O472" s="13">
        <v>0.33</v>
      </c>
      <c r="P472" s="18">
        <v>616.53240000000005</v>
      </c>
      <c r="Q472" s="4">
        <f t="shared" si="35"/>
        <v>336.02760771651725</v>
      </c>
      <c r="R472" s="4">
        <f t="shared" si="36"/>
        <v>147.85214739526759</v>
      </c>
      <c r="S472" s="16">
        <v>0</v>
      </c>
      <c r="T472" s="2">
        <f t="shared" si="37"/>
        <v>188.17546032124966</v>
      </c>
    </row>
    <row r="473" spans="1:20" x14ac:dyDescent="0.25">
      <c r="A473" s="22" t="s">
        <v>1611</v>
      </c>
      <c r="B473" s="5" t="s">
        <v>1612</v>
      </c>
      <c r="C473" s="5" t="s">
        <v>1402</v>
      </c>
      <c r="D473" s="5" t="s">
        <v>275</v>
      </c>
      <c r="E473" s="5" t="s">
        <v>1173</v>
      </c>
      <c r="F473" s="5" t="s">
        <v>1174</v>
      </c>
      <c r="G473" s="5" t="s">
        <v>1336</v>
      </c>
      <c r="H473" s="5" t="s">
        <v>1352</v>
      </c>
      <c r="I473" s="5" t="s">
        <v>1155</v>
      </c>
      <c r="J473" s="5" t="s">
        <v>1156</v>
      </c>
      <c r="K473" s="5" t="s">
        <v>1336</v>
      </c>
      <c r="L473" s="5" t="s">
        <v>1352</v>
      </c>
      <c r="M473" s="15"/>
      <c r="N473" s="15"/>
      <c r="O473" s="13">
        <v>0.2</v>
      </c>
      <c r="P473" s="18">
        <v>3081.96</v>
      </c>
      <c r="Q473" s="4">
        <f t="shared" si="35"/>
        <v>1679.7554287138801</v>
      </c>
      <c r="R473" s="4">
        <f t="shared" si="36"/>
        <v>739.09238863410724</v>
      </c>
      <c r="S473" s="16">
        <v>0</v>
      </c>
      <c r="T473" s="2">
        <f t="shared" si="37"/>
        <v>940.66304007977283</v>
      </c>
    </row>
    <row r="474" spans="1:20" x14ac:dyDescent="0.25">
      <c r="A474" s="22" t="s">
        <v>1641</v>
      </c>
      <c r="B474" s="5" t="s">
        <v>1642</v>
      </c>
      <c r="C474" s="5" t="s">
        <v>1402</v>
      </c>
      <c r="D474" s="5" t="s">
        <v>275</v>
      </c>
      <c r="E474" s="5" t="s">
        <v>1173</v>
      </c>
      <c r="F474" s="5" t="s">
        <v>1174</v>
      </c>
      <c r="G474" s="5" t="s">
        <v>1336</v>
      </c>
      <c r="H474" s="5" t="s">
        <v>1352</v>
      </c>
      <c r="I474" s="5" t="s">
        <v>1177</v>
      </c>
      <c r="J474" s="5" t="s">
        <v>1178</v>
      </c>
      <c r="K474" s="5" t="s">
        <v>1336</v>
      </c>
      <c r="L474" s="5" t="s">
        <v>1352</v>
      </c>
      <c r="M474" s="15"/>
      <c r="N474" s="15"/>
      <c r="O474" s="13">
        <v>0.1</v>
      </c>
      <c r="P474" s="18">
        <v>1540.98</v>
      </c>
      <c r="Q474" s="4">
        <f t="shared" si="35"/>
        <v>839.87771435694003</v>
      </c>
      <c r="R474" s="4">
        <f t="shared" si="36"/>
        <v>369.54619431705362</v>
      </c>
      <c r="S474" s="16">
        <v>0</v>
      </c>
      <c r="T474" s="2">
        <f t="shared" si="37"/>
        <v>470.33152003988641</v>
      </c>
    </row>
    <row r="475" spans="1:20" x14ac:dyDescent="0.25">
      <c r="A475" s="22" t="s">
        <v>1482</v>
      </c>
      <c r="B475" s="5" t="s">
        <v>1483</v>
      </c>
      <c r="C475" s="5" t="s">
        <v>1393</v>
      </c>
      <c r="D475" s="5" t="s">
        <v>275</v>
      </c>
      <c r="E475" s="5" t="s">
        <v>1173</v>
      </c>
      <c r="F475" s="5" t="s">
        <v>1174</v>
      </c>
      <c r="G475" s="5" t="s">
        <v>1336</v>
      </c>
      <c r="H475" s="5" t="s">
        <v>1352</v>
      </c>
      <c r="I475" s="5" t="s">
        <v>1173</v>
      </c>
      <c r="J475" s="5" t="s">
        <v>1174</v>
      </c>
      <c r="K475" s="5" t="s">
        <v>1336</v>
      </c>
      <c r="L475" s="5" t="s">
        <v>1352</v>
      </c>
      <c r="M475" s="15"/>
      <c r="N475" s="15"/>
      <c r="O475" s="13">
        <v>0.5</v>
      </c>
      <c r="P475" s="18">
        <v>7704.9</v>
      </c>
      <c r="Q475" s="4">
        <f t="shared" si="35"/>
        <v>4199.3885717847006</v>
      </c>
      <c r="R475" s="4">
        <f t="shared" si="36"/>
        <v>1847.7309715852682</v>
      </c>
      <c r="S475" s="16">
        <v>0</v>
      </c>
      <c r="T475" s="2">
        <f t="shared" si="37"/>
        <v>2351.6576001994326</v>
      </c>
    </row>
    <row r="476" spans="1:20" x14ac:dyDescent="0.25">
      <c r="A476" s="22" t="s">
        <v>1713</v>
      </c>
      <c r="B476" s="5" t="s">
        <v>1714</v>
      </c>
      <c r="C476" s="5" t="s">
        <v>1402</v>
      </c>
      <c r="D476" s="5" t="s">
        <v>275</v>
      </c>
      <c r="E476" s="5" t="s">
        <v>1173</v>
      </c>
      <c r="F476" s="5" t="s">
        <v>1174</v>
      </c>
      <c r="G476" s="5" t="s">
        <v>1336</v>
      </c>
      <c r="H476" s="5" t="s">
        <v>1352</v>
      </c>
      <c r="I476" s="5" t="s">
        <v>1221</v>
      </c>
      <c r="J476" s="5" t="s">
        <v>1222</v>
      </c>
      <c r="K476" s="5" t="s">
        <v>1363</v>
      </c>
      <c r="L476" s="5" t="s">
        <v>1407</v>
      </c>
      <c r="M476" s="15"/>
      <c r="N476" s="15"/>
      <c r="O476" s="13">
        <v>0.1</v>
      </c>
      <c r="P476" s="18">
        <v>1540.98</v>
      </c>
      <c r="Q476" s="4">
        <f t="shared" si="35"/>
        <v>839.87771435694003</v>
      </c>
      <c r="R476" s="4">
        <f t="shared" si="36"/>
        <v>369.54619431705362</v>
      </c>
      <c r="S476" s="16">
        <v>0</v>
      </c>
      <c r="T476" s="2">
        <f t="shared" si="37"/>
        <v>470.33152003988641</v>
      </c>
    </row>
    <row r="477" spans="1:20" x14ac:dyDescent="0.25">
      <c r="A477" s="22" t="s">
        <v>1831</v>
      </c>
      <c r="B477" s="5" t="s">
        <v>1832</v>
      </c>
      <c r="C477" s="5" t="s">
        <v>1402</v>
      </c>
      <c r="D477" s="5" t="s">
        <v>275</v>
      </c>
      <c r="E477" s="5" t="s">
        <v>1173</v>
      </c>
      <c r="F477" s="5" t="s">
        <v>1174</v>
      </c>
      <c r="G477" s="5" t="s">
        <v>1336</v>
      </c>
      <c r="H477" s="5" t="s">
        <v>1352</v>
      </c>
      <c r="I477" s="5" t="s">
        <v>1179</v>
      </c>
      <c r="J477" s="5" t="s">
        <v>1180</v>
      </c>
      <c r="K477" s="5" t="s">
        <v>1346</v>
      </c>
      <c r="L477" s="5" t="s">
        <v>1395</v>
      </c>
      <c r="M477" s="15"/>
      <c r="N477" s="15"/>
      <c r="O477" s="13">
        <v>0.1</v>
      </c>
      <c r="P477" s="18">
        <v>1540.98</v>
      </c>
      <c r="Q477" s="4">
        <f t="shared" si="35"/>
        <v>839.87771435694003</v>
      </c>
      <c r="R477" s="4">
        <f t="shared" si="36"/>
        <v>369.54619431705362</v>
      </c>
      <c r="S477" s="16">
        <v>0</v>
      </c>
      <c r="T477" s="2">
        <f t="shared" si="37"/>
        <v>470.33152003988641</v>
      </c>
    </row>
    <row r="478" spans="1:20" x14ac:dyDescent="0.25">
      <c r="A478" s="22" t="s">
        <v>1929</v>
      </c>
      <c r="B478" s="5" t="s">
        <v>1930</v>
      </c>
      <c r="C478" s="5" t="s">
        <v>1910</v>
      </c>
      <c r="D478" s="5" t="s">
        <v>276</v>
      </c>
      <c r="E478" s="5" t="s">
        <v>1177</v>
      </c>
      <c r="F478" s="5" t="s">
        <v>1178</v>
      </c>
      <c r="G478" s="5" t="s">
        <v>1336</v>
      </c>
      <c r="H478" s="5" t="s">
        <v>1352</v>
      </c>
      <c r="I478" s="5" t="s">
        <v>1177</v>
      </c>
      <c r="J478" s="5" t="s">
        <v>1178</v>
      </c>
      <c r="K478" s="5" t="s">
        <v>1336</v>
      </c>
      <c r="L478" s="5" t="s">
        <v>1352</v>
      </c>
      <c r="M478" s="15"/>
      <c r="N478" s="15"/>
      <c r="O478" s="13">
        <v>0.1</v>
      </c>
      <c r="P478" s="18">
        <v>27.5</v>
      </c>
      <c r="Q478" s="4">
        <f t="shared" si="35"/>
        <v>14.988278332500002</v>
      </c>
      <c r="R478" s="4">
        <f t="shared" si="36"/>
        <v>6.5948424663000011</v>
      </c>
      <c r="S478" s="16">
        <v>0</v>
      </c>
      <c r="T478" s="2">
        <f t="shared" si="37"/>
        <v>8.3934358662000008</v>
      </c>
    </row>
    <row r="479" spans="1:20" x14ac:dyDescent="0.25">
      <c r="A479" s="22" t="s">
        <v>1929</v>
      </c>
      <c r="B479" s="5" t="s">
        <v>1930</v>
      </c>
      <c r="C479" s="5" t="s">
        <v>1910</v>
      </c>
      <c r="D479" s="5" t="s">
        <v>276</v>
      </c>
      <c r="E479" s="5" t="s">
        <v>1177</v>
      </c>
      <c r="F479" s="5" t="s">
        <v>1178</v>
      </c>
      <c r="G479" s="5" t="s">
        <v>1336</v>
      </c>
      <c r="H479" s="5" t="s">
        <v>1352</v>
      </c>
      <c r="I479" s="5" t="s">
        <v>1175</v>
      </c>
      <c r="J479" s="5" t="s">
        <v>1176</v>
      </c>
      <c r="K479" s="5" t="s">
        <v>1359</v>
      </c>
      <c r="L479" s="5" t="s">
        <v>1394</v>
      </c>
      <c r="M479" s="5" t="s">
        <v>1336</v>
      </c>
      <c r="N479" s="5" t="s">
        <v>2588</v>
      </c>
      <c r="O479" s="13">
        <v>0.1</v>
      </c>
      <c r="P479" s="18">
        <v>27.5</v>
      </c>
      <c r="Q479" s="4">
        <f t="shared" si="35"/>
        <v>14.988278332500002</v>
      </c>
      <c r="R479" s="4"/>
      <c r="S479" s="4">
        <f>Q479</f>
        <v>14.988278332500002</v>
      </c>
      <c r="T479" s="1"/>
    </row>
    <row r="480" spans="1:20" x14ac:dyDescent="0.25">
      <c r="A480" s="22" t="s">
        <v>1904</v>
      </c>
      <c r="B480" s="5" t="s">
        <v>1905</v>
      </c>
      <c r="C480" s="5" t="s">
        <v>1910</v>
      </c>
      <c r="D480" s="5" t="s">
        <v>276</v>
      </c>
      <c r="E480" s="5" t="s">
        <v>1177</v>
      </c>
      <c r="F480" s="5" t="s">
        <v>1178</v>
      </c>
      <c r="G480" s="5" t="s">
        <v>1336</v>
      </c>
      <c r="H480" s="5" t="s">
        <v>1352</v>
      </c>
      <c r="I480" s="5" t="s">
        <v>1177</v>
      </c>
      <c r="J480" s="5" t="s">
        <v>1178</v>
      </c>
      <c r="K480" s="5" t="s">
        <v>1336</v>
      </c>
      <c r="L480" s="5" t="s">
        <v>1352</v>
      </c>
      <c r="M480" s="15"/>
      <c r="N480" s="15"/>
      <c r="O480" s="13">
        <v>0.2</v>
      </c>
      <c r="P480" s="18">
        <v>55</v>
      </c>
      <c r="Q480" s="4">
        <f t="shared" si="35"/>
        <v>29.976556665000004</v>
      </c>
      <c r="R480" s="4">
        <f t="shared" si="36"/>
        <v>13.189684932600002</v>
      </c>
      <c r="S480" s="16">
        <v>0</v>
      </c>
      <c r="T480" s="2">
        <f t="shared" ref="T480:T483" si="38">Q480-R480</f>
        <v>16.786871732400002</v>
      </c>
    </row>
    <row r="481" spans="1:20" x14ac:dyDescent="0.25">
      <c r="A481" s="22" t="s">
        <v>1931</v>
      </c>
      <c r="B481" s="5" t="s">
        <v>1932</v>
      </c>
      <c r="C481" s="5" t="s">
        <v>1402</v>
      </c>
      <c r="D481" s="5" t="s">
        <v>276</v>
      </c>
      <c r="E481" s="5" t="s">
        <v>1177</v>
      </c>
      <c r="F481" s="5" t="s">
        <v>1178</v>
      </c>
      <c r="G481" s="5" t="s">
        <v>1336</v>
      </c>
      <c r="H481" s="5" t="s">
        <v>1352</v>
      </c>
      <c r="I481" s="5" t="s">
        <v>1177</v>
      </c>
      <c r="J481" s="5" t="s">
        <v>1178</v>
      </c>
      <c r="K481" s="5" t="s">
        <v>1336</v>
      </c>
      <c r="L481" s="5" t="s">
        <v>1352</v>
      </c>
      <c r="M481" s="15"/>
      <c r="N481" s="15"/>
      <c r="O481" s="13">
        <v>0.2</v>
      </c>
      <c r="P481" s="18">
        <v>55</v>
      </c>
      <c r="Q481" s="4">
        <f t="shared" si="35"/>
        <v>29.976556665000004</v>
      </c>
      <c r="R481" s="4">
        <f t="shared" si="36"/>
        <v>13.189684932600002</v>
      </c>
      <c r="S481" s="16">
        <v>0</v>
      </c>
      <c r="T481" s="2">
        <f t="shared" si="38"/>
        <v>16.786871732400002</v>
      </c>
    </row>
    <row r="482" spans="1:20" x14ac:dyDescent="0.25">
      <c r="A482" s="22" t="s">
        <v>1933</v>
      </c>
      <c r="B482" s="5" t="s">
        <v>1934</v>
      </c>
      <c r="C482" s="5" t="s">
        <v>1393</v>
      </c>
      <c r="D482" s="5" t="s">
        <v>276</v>
      </c>
      <c r="E482" s="5" t="s">
        <v>1177</v>
      </c>
      <c r="F482" s="5" t="s">
        <v>1178</v>
      </c>
      <c r="G482" s="5" t="s">
        <v>1336</v>
      </c>
      <c r="H482" s="5" t="s">
        <v>1352</v>
      </c>
      <c r="I482" s="5" t="s">
        <v>1177</v>
      </c>
      <c r="J482" s="5" t="s">
        <v>1178</v>
      </c>
      <c r="K482" s="5" t="s">
        <v>1336</v>
      </c>
      <c r="L482" s="5" t="s">
        <v>1352</v>
      </c>
      <c r="M482" s="15"/>
      <c r="N482" s="15"/>
      <c r="O482" s="13">
        <v>0.2</v>
      </c>
      <c r="P482" s="18">
        <v>55</v>
      </c>
      <c r="Q482" s="4">
        <f t="shared" si="35"/>
        <v>29.976556665000004</v>
      </c>
      <c r="R482" s="4">
        <f t="shared" si="36"/>
        <v>13.189684932600002</v>
      </c>
      <c r="S482" s="16">
        <v>0</v>
      </c>
      <c r="T482" s="2">
        <f t="shared" si="38"/>
        <v>16.786871732400002</v>
      </c>
    </row>
    <row r="483" spans="1:20" x14ac:dyDescent="0.25">
      <c r="A483" s="22" t="s">
        <v>1468</v>
      </c>
      <c r="B483" s="5" t="s">
        <v>1469</v>
      </c>
      <c r="C483" s="5" t="s">
        <v>1910</v>
      </c>
      <c r="D483" s="5" t="s">
        <v>276</v>
      </c>
      <c r="E483" s="5" t="s">
        <v>1177</v>
      </c>
      <c r="F483" s="5" t="s">
        <v>1178</v>
      </c>
      <c r="G483" s="5" t="s">
        <v>1336</v>
      </c>
      <c r="H483" s="5" t="s">
        <v>1352</v>
      </c>
      <c r="I483" s="5" t="s">
        <v>1177</v>
      </c>
      <c r="J483" s="5" t="s">
        <v>1178</v>
      </c>
      <c r="K483" s="5" t="s">
        <v>1336</v>
      </c>
      <c r="L483" s="5" t="s">
        <v>1352</v>
      </c>
      <c r="M483" s="15"/>
      <c r="N483" s="15"/>
      <c r="O483" s="13">
        <v>0.1</v>
      </c>
      <c r="P483" s="18">
        <v>27.5</v>
      </c>
      <c r="Q483" s="4">
        <f t="shared" si="35"/>
        <v>14.988278332500002</v>
      </c>
      <c r="R483" s="4">
        <f t="shared" si="36"/>
        <v>6.5948424663000011</v>
      </c>
      <c r="S483" s="16">
        <v>0</v>
      </c>
      <c r="T483" s="2">
        <f t="shared" si="38"/>
        <v>8.3934358662000008</v>
      </c>
    </row>
    <row r="484" spans="1:20" x14ac:dyDescent="0.25">
      <c r="A484" s="22" t="s">
        <v>1468</v>
      </c>
      <c r="B484" s="5" t="s">
        <v>1469</v>
      </c>
      <c r="C484" s="5" t="s">
        <v>1910</v>
      </c>
      <c r="D484" s="5" t="s">
        <v>276</v>
      </c>
      <c r="E484" s="5" t="s">
        <v>1177</v>
      </c>
      <c r="F484" s="5" t="s">
        <v>1178</v>
      </c>
      <c r="G484" s="5" t="s">
        <v>1336</v>
      </c>
      <c r="H484" s="5" t="s">
        <v>1352</v>
      </c>
      <c r="I484" s="5" t="s">
        <v>1175</v>
      </c>
      <c r="J484" s="5" t="s">
        <v>1176</v>
      </c>
      <c r="K484" s="5" t="s">
        <v>1359</v>
      </c>
      <c r="L484" s="5" t="s">
        <v>1394</v>
      </c>
      <c r="M484" s="5" t="s">
        <v>1336</v>
      </c>
      <c r="N484" s="5" t="s">
        <v>2588</v>
      </c>
      <c r="O484" s="13">
        <v>0.1</v>
      </c>
      <c r="P484" s="18">
        <v>27.5</v>
      </c>
      <c r="Q484" s="4">
        <f t="shared" si="35"/>
        <v>14.988278332500002</v>
      </c>
      <c r="R484" s="4"/>
      <c r="S484" s="4">
        <f>Q484</f>
        <v>14.988278332500002</v>
      </c>
      <c r="T484" s="1"/>
    </row>
    <row r="485" spans="1:20" x14ac:dyDescent="0.25">
      <c r="A485" s="22" t="s">
        <v>1541</v>
      </c>
      <c r="B485" s="5" t="s">
        <v>1542</v>
      </c>
      <c r="C485" s="5" t="s">
        <v>1393</v>
      </c>
      <c r="D485" s="5" t="s">
        <v>277</v>
      </c>
      <c r="E485" s="5" t="s">
        <v>1169</v>
      </c>
      <c r="F485" s="5" t="s">
        <v>1170</v>
      </c>
      <c r="G485" s="5" t="s">
        <v>1348</v>
      </c>
      <c r="H485" s="5" t="s">
        <v>1349</v>
      </c>
      <c r="I485" s="5" t="s">
        <v>1169</v>
      </c>
      <c r="J485" s="5" t="s">
        <v>1170</v>
      </c>
      <c r="K485" s="5" t="s">
        <v>1348</v>
      </c>
      <c r="L485" s="5" t="s">
        <v>1407</v>
      </c>
      <c r="M485" s="15"/>
      <c r="N485" s="15"/>
      <c r="O485" s="13">
        <v>1</v>
      </c>
      <c r="P485" s="18">
        <v>45589.59</v>
      </c>
      <c r="Q485" s="4">
        <f t="shared" si="35"/>
        <v>24847.61687216577</v>
      </c>
      <c r="R485" s="4">
        <f t="shared" si="36"/>
        <v>10932.951423752938</v>
      </c>
      <c r="S485" s="16">
        <v>0</v>
      </c>
      <c r="T485" s="2">
        <f t="shared" ref="T485:T487" si="39">Q485-R485</f>
        <v>13914.665448412832</v>
      </c>
    </row>
    <row r="486" spans="1:20" x14ac:dyDescent="0.25">
      <c r="A486" s="22" t="s">
        <v>1403</v>
      </c>
      <c r="B486" s="5" t="s">
        <v>1404</v>
      </c>
      <c r="C486" s="5" t="s">
        <v>1393</v>
      </c>
      <c r="D486" s="5" t="s">
        <v>278</v>
      </c>
      <c r="E486" s="5" t="s">
        <v>1141</v>
      </c>
      <c r="F486" s="5" t="s">
        <v>1142</v>
      </c>
      <c r="G486" s="5" t="s">
        <v>1336</v>
      </c>
      <c r="H486" s="5" t="s">
        <v>1352</v>
      </c>
      <c r="I486" s="5" t="s">
        <v>1141</v>
      </c>
      <c r="J486" s="5" t="s">
        <v>1142</v>
      </c>
      <c r="K486" s="5" t="s">
        <v>1336</v>
      </c>
      <c r="L486" s="5" t="s">
        <v>1352</v>
      </c>
      <c r="M486" s="15"/>
      <c r="N486" s="15"/>
      <c r="O486" s="13">
        <v>1</v>
      </c>
      <c r="P486" s="18">
        <v>4067.72</v>
      </c>
      <c r="Q486" s="4">
        <f t="shared" si="35"/>
        <v>2217.0225286791601</v>
      </c>
      <c r="R486" s="4">
        <f t="shared" si="36"/>
        <v>975.48991261883043</v>
      </c>
      <c r="S486" s="16">
        <v>0</v>
      </c>
      <c r="T486" s="2">
        <f t="shared" si="39"/>
        <v>1241.5326160603297</v>
      </c>
    </row>
    <row r="487" spans="1:20" x14ac:dyDescent="0.25">
      <c r="A487" s="22" t="s">
        <v>1779</v>
      </c>
      <c r="B487" s="5" t="s">
        <v>1780</v>
      </c>
      <c r="C487" s="5" t="s">
        <v>1398</v>
      </c>
      <c r="D487" s="5" t="s">
        <v>279</v>
      </c>
      <c r="E487" s="5" t="s">
        <v>1175</v>
      </c>
      <c r="F487" s="5" t="s">
        <v>1176</v>
      </c>
      <c r="G487" s="5" t="s">
        <v>1359</v>
      </c>
      <c r="H487" s="5" t="s">
        <v>1360</v>
      </c>
      <c r="I487" s="5" t="s">
        <v>1149</v>
      </c>
      <c r="J487" s="5" t="s">
        <v>1150</v>
      </c>
      <c r="K487" s="5" t="s">
        <v>1353</v>
      </c>
      <c r="L487" s="5" t="s">
        <v>1399</v>
      </c>
      <c r="M487" s="15"/>
      <c r="N487" s="15"/>
      <c r="O487" s="13">
        <v>0.05</v>
      </c>
      <c r="P487" s="18">
        <v>5569.2475000000013</v>
      </c>
      <c r="Q487" s="4">
        <f t="shared" si="35"/>
        <v>3035.3975139119934</v>
      </c>
      <c r="R487" s="4">
        <f t="shared" si="36"/>
        <v>1335.5749061212771</v>
      </c>
      <c r="S487" s="16">
        <v>0</v>
      </c>
      <c r="T487" s="2">
        <f t="shared" si="39"/>
        <v>1699.8226077907163</v>
      </c>
    </row>
    <row r="488" spans="1:20" x14ac:dyDescent="0.25">
      <c r="A488" s="22" t="s">
        <v>1779</v>
      </c>
      <c r="B488" s="5" t="s">
        <v>1780</v>
      </c>
      <c r="C488" s="5" t="s">
        <v>1398</v>
      </c>
      <c r="D488" s="5" t="s">
        <v>279</v>
      </c>
      <c r="E488" s="5" t="s">
        <v>1175</v>
      </c>
      <c r="F488" s="5" t="s">
        <v>1176</v>
      </c>
      <c r="G488" s="5" t="s">
        <v>1359</v>
      </c>
      <c r="H488" s="5" t="s">
        <v>1360</v>
      </c>
      <c r="I488" s="5" t="s">
        <v>1175</v>
      </c>
      <c r="J488" s="5" t="s">
        <v>1176</v>
      </c>
      <c r="K488" s="5" t="s">
        <v>1359</v>
      </c>
      <c r="L488" s="5" t="s">
        <v>1394</v>
      </c>
      <c r="M488" s="5" t="s">
        <v>1353</v>
      </c>
      <c r="N488" s="5" t="s">
        <v>2587</v>
      </c>
      <c r="O488" s="13">
        <v>0.2</v>
      </c>
      <c r="P488" s="18">
        <v>22276.990000000005</v>
      </c>
      <c r="Q488" s="4">
        <f t="shared" si="35"/>
        <v>12141.590055647974</v>
      </c>
      <c r="R488" s="4"/>
      <c r="S488" s="4">
        <f>Q488</f>
        <v>12141.590055647974</v>
      </c>
      <c r="T488" s="1"/>
    </row>
    <row r="489" spans="1:20" x14ac:dyDescent="0.25">
      <c r="A489" s="22" t="s">
        <v>1565</v>
      </c>
      <c r="B489" s="5" t="s">
        <v>1566</v>
      </c>
      <c r="C489" s="5" t="s">
        <v>1398</v>
      </c>
      <c r="D489" s="5" t="s">
        <v>279</v>
      </c>
      <c r="E489" s="5" t="s">
        <v>1175</v>
      </c>
      <c r="F489" s="5" t="s">
        <v>1176</v>
      </c>
      <c r="G489" s="5" t="s">
        <v>1359</v>
      </c>
      <c r="H489" s="5" t="s">
        <v>1360</v>
      </c>
      <c r="I489" s="5" t="s">
        <v>1157</v>
      </c>
      <c r="J489" s="5" t="s">
        <v>1158</v>
      </c>
      <c r="K489" s="5" t="s">
        <v>1357</v>
      </c>
      <c r="L489" s="5" t="s">
        <v>1433</v>
      </c>
      <c r="M489" s="15"/>
      <c r="N489" s="15"/>
      <c r="O489" s="13">
        <v>0.15</v>
      </c>
      <c r="P489" s="18">
        <v>16707.7425</v>
      </c>
      <c r="Q489" s="4">
        <f t="shared" si="35"/>
        <v>9106.192541735978</v>
      </c>
      <c r="R489" s="4">
        <f t="shared" si="36"/>
        <v>4006.7247183638306</v>
      </c>
      <c r="S489" s="16">
        <v>0</v>
      </c>
      <c r="T489" s="2">
        <f t="shared" ref="T489:T490" si="40">Q489-R489</f>
        <v>5099.4678233721479</v>
      </c>
    </row>
    <row r="490" spans="1:20" x14ac:dyDescent="0.25">
      <c r="A490" s="22" t="s">
        <v>1781</v>
      </c>
      <c r="B490" s="5" t="s">
        <v>1782</v>
      </c>
      <c r="C490" s="5" t="s">
        <v>1393</v>
      </c>
      <c r="D490" s="5" t="s">
        <v>279</v>
      </c>
      <c r="E490" s="5" t="s">
        <v>1175</v>
      </c>
      <c r="F490" s="5" t="s">
        <v>1176</v>
      </c>
      <c r="G490" s="5" t="s">
        <v>1359</v>
      </c>
      <c r="H490" s="5" t="s">
        <v>1360</v>
      </c>
      <c r="I490" s="5" t="s">
        <v>1149</v>
      </c>
      <c r="J490" s="5" t="s">
        <v>1150</v>
      </c>
      <c r="K490" s="5" t="s">
        <v>1353</v>
      </c>
      <c r="L490" s="5" t="s">
        <v>1399</v>
      </c>
      <c r="M490" s="15"/>
      <c r="N490" s="15"/>
      <c r="O490" s="13">
        <v>0.18</v>
      </c>
      <c r="P490" s="18">
        <v>20049.291000000001</v>
      </c>
      <c r="Q490" s="4">
        <f t="shared" si="35"/>
        <v>10927.431050083174</v>
      </c>
      <c r="R490" s="4">
        <f t="shared" si="36"/>
        <v>4808.069662036597</v>
      </c>
      <c r="S490" s="16">
        <v>0</v>
      </c>
      <c r="T490" s="2">
        <f t="shared" si="40"/>
        <v>6119.3613880465773</v>
      </c>
    </row>
    <row r="491" spans="1:20" x14ac:dyDescent="0.25">
      <c r="A491" s="22" t="s">
        <v>1781</v>
      </c>
      <c r="B491" s="5" t="s">
        <v>1782</v>
      </c>
      <c r="C491" s="5" t="s">
        <v>1393</v>
      </c>
      <c r="D491" s="5" t="s">
        <v>279</v>
      </c>
      <c r="E491" s="5" t="s">
        <v>1175</v>
      </c>
      <c r="F491" s="5" t="s">
        <v>1176</v>
      </c>
      <c r="G491" s="5" t="s">
        <v>1359</v>
      </c>
      <c r="H491" s="5" t="s">
        <v>1360</v>
      </c>
      <c r="I491" s="5" t="s">
        <v>1175</v>
      </c>
      <c r="J491" s="5" t="s">
        <v>1176</v>
      </c>
      <c r="K491" s="5" t="s">
        <v>1359</v>
      </c>
      <c r="L491" s="5" t="s">
        <v>1394</v>
      </c>
      <c r="M491" s="5" t="s">
        <v>1353</v>
      </c>
      <c r="N491" s="5" t="s">
        <v>2587</v>
      </c>
      <c r="O491" s="13">
        <v>0.42</v>
      </c>
      <c r="P491" s="18">
        <v>46781.679000000004</v>
      </c>
      <c r="Q491" s="4">
        <f t="shared" si="35"/>
        <v>25497.339116860741</v>
      </c>
      <c r="R491" s="4"/>
      <c r="S491" s="4">
        <f>Q491</f>
        <v>25497.339116860741</v>
      </c>
      <c r="T491" s="1"/>
    </row>
    <row r="492" spans="1:20" x14ac:dyDescent="0.25">
      <c r="A492" s="22" t="s">
        <v>1779</v>
      </c>
      <c r="B492" s="5" t="s">
        <v>1780</v>
      </c>
      <c r="C492" s="5" t="s">
        <v>1398</v>
      </c>
      <c r="D492" s="5" t="s">
        <v>280</v>
      </c>
      <c r="E492" s="5" t="s">
        <v>1157</v>
      </c>
      <c r="F492" s="5" t="s">
        <v>1158</v>
      </c>
      <c r="G492" s="5" t="s">
        <v>1357</v>
      </c>
      <c r="H492" s="5" t="s">
        <v>1358</v>
      </c>
      <c r="I492" s="5" t="s">
        <v>1149</v>
      </c>
      <c r="J492" s="5" t="s">
        <v>1150</v>
      </c>
      <c r="K492" s="5" t="s">
        <v>1353</v>
      </c>
      <c r="L492" s="5" t="s">
        <v>1399</v>
      </c>
      <c r="M492" s="15"/>
      <c r="N492" s="15"/>
      <c r="O492" s="13">
        <v>0.05</v>
      </c>
      <c r="P492" s="18">
        <v>458.16800000000006</v>
      </c>
      <c r="Q492" s="4">
        <f t="shared" si="35"/>
        <v>249.71452752890406</v>
      </c>
      <c r="R492" s="4">
        <f t="shared" si="36"/>
        <v>109.87439211271779</v>
      </c>
      <c r="S492" s="16">
        <v>0</v>
      </c>
      <c r="T492" s="2">
        <f>Q492-R492</f>
        <v>139.84013541618629</v>
      </c>
    </row>
    <row r="493" spans="1:20" x14ac:dyDescent="0.25">
      <c r="A493" s="22" t="s">
        <v>1779</v>
      </c>
      <c r="B493" s="5" t="s">
        <v>1780</v>
      </c>
      <c r="C493" s="5" t="s">
        <v>1398</v>
      </c>
      <c r="D493" s="5" t="s">
        <v>280</v>
      </c>
      <c r="E493" s="5" t="s">
        <v>1157</v>
      </c>
      <c r="F493" s="5" t="s">
        <v>1158</v>
      </c>
      <c r="G493" s="5" t="s">
        <v>1357</v>
      </c>
      <c r="H493" s="5" t="s">
        <v>1358</v>
      </c>
      <c r="I493" s="5" t="s">
        <v>1175</v>
      </c>
      <c r="J493" s="5" t="s">
        <v>1176</v>
      </c>
      <c r="K493" s="5" t="s">
        <v>1359</v>
      </c>
      <c r="L493" s="5" t="s">
        <v>1394</v>
      </c>
      <c r="M493" s="5" t="s">
        <v>1353</v>
      </c>
      <c r="N493" s="5" t="s">
        <v>2587</v>
      </c>
      <c r="O493" s="13">
        <v>0.2</v>
      </c>
      <c r="P493" s="18">
        <v>1832.6720000000003</v>
      </c>
      <c r="Q493" s="4">
        <f t="shared" si="35"/>
        <v>998.85811011561623</v>
      </c>
      <c r="R493" s="4"/>
      <c r="S493" s="4">
        <f>Q493</f>
        <v>998.85811011561623</v>
      </c>
      <c r="T493" s="1"/>
    </row>
    <row r="494" spans="1:20" x14ac:dyDescent="0.25">
      <c r="A494" s="22" t="s">
        <v>1565</v>
      </c>
      <c r="B494" s="5" t="s">
        <v>1566</v>
      </c>
      <c r="C494" s="5" t="s">
        <v>1398</v>
      </c>
      <c r="D494" s="5" t="s">
        <v>280</v>
      </c>
      <c r="E494" s="5" t="s">
        <v>1157</v>
      </c>
      <c r="F494" s="5" t="s">
        <v>1158</v>
      </c>
      <c r="G494" s="5" t="s">
        <v>1357</v>
      </c>
      <c r="H494" s="5" t="s">
        <v>1358</v>
      </c>
      <c r="I494" s="5" t="s">
        <v>1157</v>
      </c>
      <c r="J494" s="5" t="s">
        <v>1158</v>
      </c>
      <c r="K494" s="5" t="s">
        <v>1357</v>
      </c>
      <c r="L494" s="5" t="s">
        <v>1433</v>
      </c>
      <c r="M494" s="15"/>
      <c r="N494" s="15"/>
      <c r="O494" s="13">
        <v>0.15</v>
      </c>
      <c r="P494" s="18">
        <v>1374.5040000000001</v>
      </c>
      <c r="Q494" s="4">
        <f t="shared" si="35"/>
        <v>749.14358258671211</v>
      </c>
      <c r="R494" s="4">
        <f t="shared" si="36"/>
        <v>329.62317633815331</v>
      </c>
      <c r="S494" s="16">
        <v>0</v>
      </c>
      <c r="T494" s="2">
        <f t="shared" ref="T494:T495" si="41">Q494-R494</f>
        <v>419.5204062485588</v>
      </c>
    </row>
    <row r="495" spans="1:20" x14ac:dyDescent="0.25">
      <c r="A495" s="22" t="s">
        <v>1781</v>
      </c>
      <c r="B495" s="5" t="s">
        <v>1782</v>
      </c>
      <c r="C495" s="5" t="s">
        <v>1393</v>
      </c>
      <c r="D495" s="5" t="s">
        <v>280</v>
      </c>
      <c r="E495" s="5" t="s">
        <v>1157</v>
      </c>
      <c r="F495" s="5" t="s">
        <v>1158</v>
      </c>
      <c r="G495" s="5" t="s">
        <v>1357</v>
      </c>
      <c r="H495" s="5" t="s">
        <v>1358</v>
      </c>
      <c r="I495" s="5" t="s">
        <v>1149</v>
      </c>
      <c r="J495" s="5" t="s">
        <v>1150</v>
      </c>
      <c r="K495" s="5" t="s">
        <v>1353</v>
      </c>
      <c r="L495" s="5" t="s">
        <v>1399</v>
      </c>
      <c r="M495" s="15"/>
      <c r="N495" s="15"/>
      <c r="O495" s="13">
        <v>0.18</v>
      </c>
      <c r="P495" s="18">
        <v>1649.4048</v>
      </c>
      <c r="Q495" s="4">
        <f t="shared" si="35"/>
        <v>898.97229910405451</v>
      </c>
      <c r="R495" s="4">
        <f t="shared" si="36"/>
        <v>395.54781160578398</v>
      </c>
      <c r="S495" s="16">
        <v>0</v>
      </c>
      <c r="T495" s="2">
        <f t="shared" si="41"/>
        <v>503.42448749827054</v>
      </c>
    </row>
    <row r="496" spans="1:20" x14ac:dyDescent="0.25">
      <c r="A496" s="22" t="s">
        <v>1781</v>
      </c>
      <c r="B496" s="5" t="s">
        <v>1782</v>
      </c>
      <c r="C496" s="5" t="s">
        <v>1393</v>
      </c>
      <c r="D496" s="5" t="s">
        <v>280</v>
      </c>
      <c r="E496" s="5" t="s">
        <v>1157</v>
      </c>
      <c r="F496" s="5" t="s">
        <v>1158</v>
      </c>
      <c r="G496" s="5" t="s">
        <v>1357</v>
      </c>
      <c r="H496" s="5" t="s">
        <v>1358</v>
      </c>
      <c r="I496" s="5" t="s">
        <v>1175</v>
      </c>
      <c r="J496" s="5" t="s">
        <v>1176</v>
      </c>
      <c r="K496" s="5" t="s">
        <v>1359</v>
      </c>
      <c r="L496" s="5" t="s">
        <v>1394</v>
      </c>
      <c r="M496" s="5" t="s">
        <v>1353</v>
      </c>
      <c r="N496" s="5" t="s">
        <v>2587</v>
      </c>
      <c r="O496" s="13">
        <v>0.42</v>
      </c>
      <c r="P496" s="18">
        <v>3848.6112000000003</v>
      </c>
      <c r="Q496" s="4">
        <f t="shared" si="35"/>
        <v>2097.6020312427941</v>
      </c>
      <c r="R496" s="4"/>
      <c r="S496" s="4">
        <f>Q496</f>
        <v>2097.6020312427941</v>
      </c>
      <c r="T496" s="1"/>
    </row>
    <row r="497" spans="1:20" x14ac:dyDescent="0.25">
      <c r="A497" s="22" t="s">
        <v>1565</v>
      </c>
      <c r="B497" s="5" t="s">
        <v>1566</v>
      </c>
      <c r="C497" s="5" t="s">
        <v>1393</v>
      </c>
      <c r="D497" s="5" t="s">
        <v>281</v>
      </c>
      <c r="E497" s="5" t="s">
        <v>1157</v>
      </c>
      <c r="F497" s="5" t="s">
        <v>1158</v>
      </c>
      <c r="G497" s="5" t="s">
        <v>1357</v>
      </c>
      <c r="H497" s="5" t="s">
        <v>1358</v>
      </c>
      <c r="I497" s="5" t="s">
        <v>1157</v>
      </c>
      <c r="J497" s="5" t="s">
        <v>1158</v>
      </c>
      <c r="K497" s="5" t="s">
        <v>1357</v>
      </c>
      <c r="L497" s="5" t="s">
        <v>1433</v>
      </c>
      <c r="M497" s="15"/>
      <c r="N497" s="15"/>
      <c r="O497" s="13">
        <v>1</v>
      </c>
      <c r="P497" s="18">
        <v>7622.13</v>
      </c>
      <c r="Q497" s="4">
        <f t="shared" si="35"/>
        <v>4154.2765791453903</v>
      </c>
      <c r="R497" s="4">
        <f t="shared" si="36"/>
        <v>1827.8816948239717</v>
      </c>
      <c r="S497" s="16">
        <v>0</v>
      </c>
      <c r="T497" s="2">
        <f t="shared" ref="T497:T507" si="42">Q497-R497</f>
        <v>2326.3948843214184</v>
      </c>
    </row>
    <row r="498" spans="1:20" x14ac:dyDescent="0.25">
      <c r="A498" s="22" t="s">
        <v>1935</v>
      </c>
      <c r="B498" s="5" t="s">
        <v>1936</v>
      </c>
      <c r="C498" s="5" t="s">
        <v>1393</v>
      </c>
      <c r="D498" s="5" t="s">
        <v>282</v>
      </c>
      <c r="E498" s="5" t="s">
        <v>1143</v>
      </c>
      <c r="F498" s="5" t="s">
        <v>1144</v>
      </c>
      <c r="G498" s="5" t="s">
        <v>1348</v>
      </c>
      <c r="H498" s="5" t="s">
        <v>1349</v>
      </c>
      <c r="I498" s="5" t="s">
        <v>1143</v>
      </c>
      <c r="J498" s="5" t="s">
        <v>1144</v>
      </c>
      <c r="K498" s="5" t="s">
        <v>1348</v>
      </c>
      <c r="L498" s="5" t="s">
        <v>1407</v>
      </c>
      <c r="M498" s="15"/>
      <c r="N498" s="15"/>
      <c r="O498" s="13">
        <v>0.9</v>
      </c>
      <c r="P498" s="18">
        <v>-2506.9769999999999</v>
      </c>
      <c r="Q498" s="4">
        <f t="shared" si="35"/>
        <v>-1366.3734199700311</v>
      </c>
      <c r="R498" s="4">
        <f t="shared" si="36"/>
        <v>-601.20430478681374</v>
      </c>
      <c r="S498" s="16">
        <v>0</v>
      </c>
      <c r="T498" s="2">
        <f t="shared" si="42"/>
        <v>-765.1691151832174</v>
      </c>
    </row>
    <row r="499" spans="1:20" x14ac:dyDescent="0.25">
      <c r="A499" s="22" t="s">
        <v>1705</v>
      </c>
      <c r="B499" s="5" t="s">
        <v>1706</v>
      </c>
      <c r="C499" s="5" t="s">
        <v>1402</v>
      </c>
      <c r="D499" s="5" t="s">
        <v>282</v>
      </c>
      <c r="E499" s="5" t="s">
        <v>1143</v>
      </c>
      <c r="F499" s="5" t="s">
        <v>1144</v>
      </c>
      <c r="G499" s="5" t="s">
        <v>1348</v>
      </c>
      <c r="H499" s="5" t="s">
        <v>1349</v>
      </c>
      <c r="I499" s="5" t="s">
        <v>1221</v>
      </c>
      <c r="J499" s="5" t="s">
        <v>1222</v>
      </c>
      <c r="K499" s="5" t="s">
        <v>1363</v>
      </c>
      <c r="L499" s="5" t="s">
        <v>1407</v>
      </c>
      <c r="M499" s="15"/>
      <c r="N499" s="15"/>
      <c r="O499" s="13">
        <v>0.1</v>
      </c>
      <c r="P499" s="18">
        <v>-278.553</v>
      </c>
      <c r="Q499" s="4">
        <f t="shared" si="35"/>
        <v>-151.81926888555901</v>
      </c>
      <c r="R499" s="4">
        <f t="shared" si="36"/>
        <v>-66.800478309645968</v>
      </c>
      <c r="S499" s="16">
        <v>0</v>
      </c>
      <c r="T499" s="2">
        <f t="shared" si="42"/>
        <v>-85.018790575913044</v>
      </c>
    </row>
    <row r="500" spans="1:20" x14ac:dyDescent="0.25">
      <c r="A500" s="22" t="s">
        <v>1937</v>
      </c>
      <c r="B500" s="5" t="s">
        <v>1938</v>
      </c>
      <c r="C500" s="5" t="s">
        <v>1393</v>
      </c>
      <c r="D500" s="5" t="s">
        <v>283</v>
      </c>
      <c r="E500" s="5" t="s">
        <v>1255</v>
      </c>
      <c r="F500" s="5" t="s">
        <v>1256</v>
      </c>
      <c r="G500" s="5" t="s">
        <v>1353</v>
      </c>
      <c r="H500" s="5" t="s">
        <v>1354</v>
      </c>
      <c r="I500" s="5" t="s">
        <v>1255</v>
      </c>
      <c r="J500" s="5" t="s">
        <v>1256</v>
      </c>
      <c r="K500" s="5" t="s">
        <v>1353</v>
      </c>
      <c r="L500" s="5" t="s">
        <v>1399</v>
      </c>
      <c r="M500" s="15"/>
      <c r="N500" s="15"/>
      <c r="O500" s="13">
        <v>1</v>
      </c>
      <c r="P500" s="18">
        <v>-0.04</v>
      </c>
      <c r="Q500" s="4">
        <f t="shared" si="35"/>
        <v>-2.1801132120000004E-2</v>
      </c>
      <c r="R500" s="4">
        <f t="shared" si="36"/>
        <v>-9.5924981328000015E-3</v>
      </c>
      <c r="S500" s="16">
        <v>0</v>
      </c>
      <c r="T500" s="2">
        <f t="shared" si="42"/>
        <v>-1.2208633987200002E-2</v>
      </c>
    </row>
    <row r="501" spans="1:20" x14ac:dyDescent="0.25">
      <c r="A501" s="22" t="s">
        <v>1937</v>
      </c>
      <c r="B501" s="5" t="s">
        <v>1938</v>
      </c>
      <c r="C501" s="5" t="s">
        <v>1393</v>
      </c>
      <c r="D501" s="5" t="s">
        <v>284</v>
      </c>
      <c r="E501" s="5" t="s">
        <v>1255</v>
      </c>
      <c r="F501" s="5" t="s">
        <v>1256</v>
      </c>
      <c r="G501" s="5" t="s">
        <v>1353</v>
      </c>
      <c r="H501" s="5" t="s">
        <v>1354</v>
      </c>
      <c r="I501" s="5" t="s">
        <v>1255</v>
      </c>
      <c r="J501" s="5" t="s">
        <v>1256</v>
      </c>
      <c r="K501" s="5" t="s">
        <v>1353</v>
      </c>
      <c r="L501" s="5" t="s">
        <v>1399</v>
      </c>
      <c r="M501" s="15"/>
      <c r="N501" s="15"/>
      <c r="O501" s="13">
        <v>1</v>
      </c>
      <c r="P501" s="18">
        <v>1586.9</v>
      </c>
      <c r="Q501" s="4">
        <f t="shared" si="35"/>
        <v>864.90541403070017</v>
      </c>
      <c r="R501" s="4">
        <f t="shared" si="36"/>
        <v>380.55838217350805</v>
      </c>
      <c r="S501" s="16">
        <v>0</v>
      </c>
      <c r="T501" s="2">
        <f t="shared" si="42"/>
        <v>484.34703185719212</v>
      </c>
    </row>
    <row r="502" spans="1:20" x14ac:dyDescent="0.25">
      <c r="A502" s="22" t="s">
        <v>1939</v>
      </c>
      <c r="B502" s="5" t="s">
        <v>1940</v>
      </c>
      <c r="C502" s="5" t="s">
        <v>1393</v>
      </c>
      <c r="D502" s="5" t="s">
        <v>285</v>
      </c>
      <c r="E502" s="5" t="s">
        <v>1173</v>
      </c>
      <c r="F502" s="5" t="s">
        <v>1174</v>
      </c>
      <c r="G502" s="5" t="s">
        <v>1336</v>
      </c>
      <c r="H502" s="5" t="s">
        <v>1352</v>
      </c>
      <c r="I502" s="5" t="s">
        <v>1173</v>
      </c>
      <c r="J502" s="5" t="s">
        <v>1174</v>
      </c>
      <c r="K502" s="5" t="s">
        <v>1336</v>
      </c>
      <c r="L502" s="5" t="s">
        <v>1352</v>
      </c>
      <c r="M502" s="15"/>
      <c r="N502" s="15"/>
      <c r="O502" s="13">
        <v>0.26</v>
      </c>
      <c r="P502" s="18">
        <v>6836.9365999999991</v>
      </c>
      <c r="Q502" s="4">
        <f t="shared" si="35"/>
        <v>3726.3239528165896</v>
      </c>
      <c r="R502" s="4">
        <f t="shared" si="36"/>
        <v>1639.5825392392994</v>
      </c>
      <c r="S502" s="16">
        <v>0</v>
      </c>
      <c r="T502" s="2">
        <f t="shared" si="42"/>
        <v>2086.7414135772901</v>
      </c>
    </row>
    <row r="503" spans="1:20" x14ac:dyDescent="0.25">
      <c r="A503" s="22" t="s">
        <v>1941</v>
      </c>
      <c r="B503" s="5" t="s">
        <v>1942</v>
      </c>
      <c r="C503" s="5" t="s">
        <v>1402</v>
      </c>
      <c r="D503" s="5" t="s">
        <v>285</v>
      </c>
      <c r="E503" s="5" t="s">
        <v>1173</v>
      </c>
      <c r="F503" s="5" t="s">
        <v>1174</v>
      </c>
      <c r="G503" s="5" t="s">
        <v>1336</v>
      </c>
      <c r="H503" s="5" t="s">
        <v>1352</v>
      </c>
      <c r="I503" s="5" t="s">
        <v>1173</v>
      </c>
      <c r="J503" s="5" t="s">
        <v>1174</v>
      </c>
      <c r="K503" s="5" t="s">
        <v>1336</v>
      </c>
      <c r="L503" s="5" t="s">
        <v>1352</v>
      </c>
      <c r="M503" s="15"/>
      <c r="N503" s="15"/>
      <c r="O503" s="13">
        <v>0.27</v>
      </c>
      <c r="P503" s="18">
        <v>7099.8956999999991</v>
      </c>
      <c r="Q503" s="4">
        <f t="shared" si="35"/>
        <v>3869.6441048479969</v>
      </c>
      <c r="R503" s="4">
        <f t="shared" si="36"/>
        <v>1702.6434061331186</v>
      </c>
      <c r="S503" s="16">
        <v>0</v>
      </c>
      <c r="T503" s="2">
        <f t="shared" si="42"/>
        <v>2167.0006987148781</v>
      </c>
    </row>
    <row r="504" spans="1:20" x14ac:dyDescent="0.25">
      <c r="A504" s="22" t="s">
        <v>1460</v>
      </c>
      <c r="B504" s="5" t="s">
        <v>1461</v>
      </c>
      <c r="C504" s="5" t="s">
        <v>1402</v>
      </c>
      <c r="D504" s="5" t="s">
        <v>285</v>
      </c>
      <c r="E504" s="5" t="s">
        <v>1173</v>
      </c>
      <c r="F504" s="5" t="s">
        <v>1174</v>
      </c>
      <c r="G504" s="5" t="s">
        <v>1336</v>
      </c>
      <c r="H504" s="5" t="s">
        <v>1352</v>
      </c>
      <c r="I504" s="5" t="s">
        <v>1169</v>
      </c>
      <c r="J504" s="5" t="s">
        <v>1170</v>
      </c>
      <c r="K504" s="5" t="s">
        <v>1348</v>
      </c>
      <c r="L504" s="5" t="s">
        <v>1407</v>
      </c>
      <c r="M504" s="15"/>
      <c r="N504" s="15"/>
      <c r="O504" s="13">
        <v>0.47</v>
      </c>
      <c r="P504" s="18">
        <v>12359.077699999998</v>
      </c>
      <c r="Q504" s="4">
        <f t="shared" si="35"/>
        <v>6736.0471454761428</v>
      </c>
      <c r="R504" s="4">
        <f t="shared" si="36"/>
        <v>2963.8607440095029</v>
      </c>
      <c r="S504" s="16">
        <v>0</v>
      </c>
      <c r="T504" s="2">
        <f t="shared" si="42"/>
        <v>3772.1864014666398</v>
      </c>
    </row>
    <row r="505" spans="1:20" x14ac:dyDescent="0.25">
      <c r="A505" s="22" t="s">
        <v>1943</v>
      </c>
      <c r="B505" s="5" t="s">
        <v>1944</v>
      </c>
      <c r="C505" s="5" t="s">
        <v>1393</v>
      </c>
      <c r="D505" s="5" t="s">
        <v>286</v>
      </c>
      <c r="E505" s="5" t="s">
        <v>1147</v>
      </c>
      <c r="F505" s="5" t="s">
        <v>1148</v>
      </c>
      <c r="G505" s="5" t="s">
        <v>1336</v>
      </c>
      <c r="H505" s="5" t="s">
        <v>1352</v>
      </c>
      <c r="I505" s="5" t="s">
        <v>1147</v>
      </c>
      <c r="J505" s="5" t="s">
        <v>1148</v>
      </c>
      <c r="K505" s="5" t="s">
        <v>1336</v>
      </c>
      <c r="L505" s="5" t="s">
        <v>1352</v>
      </c>
      <c r="M505" s="15"/>
      <c r="N505" s="15"/>
      <c r="O505" s="13">
        <v>1</v>
      </c>
      <c r="P505" s="18">
        <v>57124.409999999996</v>
      </c>
      <c r="Q505" s="4">
        <f t="shared" si="35"/>
        <v>31134.420242176231</v>
      </c>
      <c r="R505" s="4">
        <f t="shared" si="36"/>
        <v>13699.144906557542</v>
      </c>
      <c r="S505" s="16">
        <v>0</v>
      </c>
      <c r="T505" s="2">
        <f t="shared" si="42"/>
        <v>17435.275335618688</v>
      </c>
    </row>
    <row r="506" spans="1:20" x14ac:dyDescent="0.25">
      <c r="A506" s="22" t="s">
        <v>1945</v>
      </c>
      <c r="B506" s="5" t="s">
        <v>1946</v>
      </c>
      <c r="C506" s="5" t="s">
        <v>1393</v>
      </c>
      <c r="D506" s="5" t="s">
        <v>287</v>
      </c>
      <c r="E506" s="5" t="s">
        <v>1157</v>
      </c>
      <c r="F506" s="5" t="s">
        <v>1158</v>
      </c>
      <c r="G506" s="5" t="s">
        <v>1357</v>
      </c>
      <c r="H506" s="5" t="s">
        <v>1358</v>
      </c>
      <c r="I506" s="5" t="s">
        <v>1157</v>
      </c>
      <c r="J506" s="5" t="s">
        <v>1158</v>
      </c>
      <c r="K506" s="5" t="s">
        <v>1357</v>
      </c>
      <c r="L506" s="5" t="s">
        <v>1433</v>
      </c>
      <c r="M506" s="15"/>
      <c r="N506" s="15"/>
      <c r="O506" s="13">
        <v>1</v>
      </c>
      <c r="P506" s="18">
        <v>90518.45</v>
      </c>
      <c r="Q506" s="4">
        <f t="shared" si="35"/>
        <v>49335.117193690356</v>
      </c>
      <c r="R506" s="4">
        <f t="shared" si="36"/>
        <v>21707.451565223757</v>
      </c>
      <c r="S506" s="16">
        <v>0</v>
      </c>
      <c r="T506" s="2">
        <f t="shared" si="42"/>
        <v>27627.665628466599</v>
      </c>
    </row>
    <row r="507" spans="1:20" x14ac:dyDescent="0.25">
      <c r="A507" s="22" t="s">
        <v>1947</v>
      </c>
      <c r="B507" s="5" t="s">
        <v>1948</v>
      </c>
      <c r="C507" s="5" t="s">
        <v>1393</v>
      </c>
      <c r="D507" s="5" t="s">
        <v>288</v>
      </c>
      <c r="E507" s="5" t="s">
        <v>1175</v>
      </c>
      <c r="F507" s="5" t="s">
        <v>1176</v>
      </c>
      <c r="G507" s="5" t="s">
        <v>1359</v>
      </c>
      <c r="H507" s="5" t="s">
        <v>1360</v>
      </c>
      <c r="I507" s="5" t="s">
        <v>1149</v>
      </c>
      <c r="J507" s="5" t="s">
        <v>1150</v>
      </c>
      <c r="K507" s="5" t="s">
        <v>1353</v>
      </c>
      <c r="L507" s="5" t="s">
        <v>1399</v>
      </c>
      <c r="M507" s="15"/>
      <c r="N507" s="15"/>
      <c r="O507" s="13">
        <v>0.3</v>
      </c>
      <c r="P507" s="18">
        <v>19424.618999999999</v>
      </c>
      <c r="Q507" s="4">
        <f t="shared" si="35"/>
        <v>10586.967129991557</v>
      </c>
      <c r="R507" s="4">
        <f t="shared" si="36"/>
        <v>4658.2655371962855</v>
      </c>
      <c r="S507" s="16">
        <v>0</v>
      </c>
      <c r="T507" s="2">
        <f t="shared" si="42"/>
        <v>5928.7015927952716</v>
      </c>
    </row>
    <row r="508" spans="1:20" x14ac:dyDescent="0.25">
      <c r="A508" s="22" t="s">
        <v>1947</v>
      </c>
      <c r="B508" s="5" t="s">
        <v>1948</v>
      </c>
      <c r="C508" s="5" t="s">
        <v>1393</v>
      </c>
      <c r="D508" s="5" t="s">
        <v>288</v>
      </c>
      <c r="E508" s="5" t="s">
        <v>1175</v>
      </c>
      <c r="F508" s="5" t="s">
        <v>1176</v>
      </c>
      <c r="G508" s="5" t="s">
        <v>1359</v>
      </c>
      <c r="H508" s="5" t="s">
        <v>1360</v>
      </c>
      <c r="I508" s="5" t="s">
        <v>1175</v>
      </c>
      <c r="J508" s="5" t="s">
        <v>1176</v>
      </c>
      <c r="K508" s="5" t="s">
        <v>1359</v>
      </c>
      <c r="L508" s="5" t="s">
        <v>1394</v>
      </c>
      <c r="M508" s="5" t="s">
        <v>1353</v>
      </c>
      <c r="N508" s="5" t="s">
        <v>2587</v>
      </c>
      <c r="O508" s="13">
        <v>0.7</v>
      </c>
      <c r="P508" s="18">
        <v>45324.110999999997</v>
      </c>
      <c r="Q508" s="4">
        <f t="shared" si="35"/>
        <v>24702.923303313633</v>
      </c>
      <c r="R508" s="4"/>
      <c r="S508" s="4">
        <f>Q508</f>
        <v>24702.923303313633</v>
      </c>
      <c r="T508" s="1"/>
    </row>
    <row r="509" spans="1:20" x14ac:dyDescent="0.25">
      <c r="A509" s="22" t="s">
        <v>1749</v>
      </c>
      <c r="B509" s="5" t="s">
        <v>1750</v>
      </c>
      <c r="C509" s="5" t="s">
        <v>1393</v>
      </c>
      <c r="D509" s="5" t="s">
        <v>289</v>
      </c>
      <c r="E509" s="5" t="s">
        <v>1143</v>
      </c>
      <c r="F509" s="5" t="s">
        <v>1144</v>
      </c>
      <c r="G509" s="5" t="s">
        <v>1348</v>
      </c>
      <c r="H509" s="5" t="s">
        <v>1349</v>
      </c>
      <c r="I509" s="5" t="s">
        <v>1143</v>
      </c>
      <c r="J509" s="5" t="s">
        <v>1144</v>
      </c>
      <c r="K509" s="5" t="s">
        <v>1348</v>
      </c>
      <c r="L509" s="5" t="s">
        <v>1407</v>
      </c>
      <c r="M509" s="15"/>
      <c r="N509" s="15"/>
      <c r="O509" s="13">
        <v>1</v>
      </c>
      <c r="P509" s="18">
        <v>28331.09</v>
      </c>
      <c r="Q509" s="4">
        <f t="shared" si="35"/>
        <v>15441.245904840271</v>
      </c>
      <c r="R509" s="4">
        <f t="shared" si="36"/>
        <v>6794.1481981297193</v>
      </c>
      <c r="S509" s="16">
        <v>0</v>
      </c>
      <c r="T509" s="2">
        <f t="shared" ref="T509:T544" si="43">Q509-R509</f>
        <v>8647.0977067105523</v>
      </c>
    </row>
    <row r="510" spans="1:20" x14ac:dyDescent="0.25">
      <c r="A510" s="22" t="s">
        <v>1949</v>
      </c>
      <c r="B510" s="5" t="s">
        <v>1950</v>
      </c>
      <c r="C510" s="5" t="s">
        <v>1393</v>
      </c>
      <c r="D510" s="5" t="s">
        <v>290</v>
      </c>
      <c r="E510" s="5" t="s">
        <v>1141</v>
      </c>
      <c r="F510" s="5" t="s">
        <v>1142</v>
      </c>
      <c r="G510" s="5" t="s">
        <v>1336</v>
      </c>
      <c r="H510" s="5" t="s">
        <v>1352</v>
      </c>
      <c r="I510" s="5" t="s">
        <v>1141</v>
      </c>
      <c r="J510" s="5" t="s">
        <v>1142</v>
      </c>
      <c r="K510" s="5" t="s">
        <v>1336</v>
      </c>
      <c r="L510" s="5" t="s">
        <v>1352</v>
      </c>
      <c r="M510" s="15"/>
      <c r="N510" s="15"/>
      <c r="O510" s="13">
        <v>1</v>
      </c>
      <c r="P510" s="18">
        <v>137552.43</v>
      </c>
      <c r="Q510" s="4">
        <f t="shared" si="35"/>
        <v>74969.967496426296</v>
      </c>
      <c r="R510" s="4">
        <f t="shared" si="36"/>
        <v>32986.785698427571</v>
      </c>
      <c r="S510" s="16">
        <v>0</v>
      </c>
      <c r="T510" s="2">
        <f t="shared" si="43"/>
        <v>41983.181797998725</v>
      </c>
    </row>
    <row r="511" spans="1:20" x14ac:dyDescent="0.25">
      <c r="A511" s="22" t="s">
        <v>1951</v>
      </c>
      <c r="B511" s="5" t="s">
        <v>1952</v>
      </c>
      <c r="C511" s="5" t="s">
        <v>1393</v>
      </c>
      <c r="D511" s="5" t="s">
        <v>291</v>
      </c>
      <c r="E511" s="5" t="s">
        <v>1167</v>
      </c>
      <c r="F511" s="5" t="s">
        <v>1168</v>
      </c>
      <c r="G511" s="5" t="s">
        <v>1336</v>
      </c>
      <c r="H511" s="5" t="s">
        <v>1352</v>
      </c>
      <c r="I511" s="5" t="s">
        <v>1167</v>
      </c>
      <c r="J511" s="5" t="s">
        <v>1168</v>
      </c>
      <c r="K511" s="5" t="s">
        <v>1336</v>
      </c>
      <c r="L511" s="5" t="s">
        <v>1352</v>
      </c>
      <c r="M511" s="15"/>
      <c r="N511" s="15"/>
      <c r="O511" s="13">
        <v>1</v>
      </c>
      <c r="P511" s="18">
        <v>92525.759999999995</v>
      </c>
      <c r="Q511" s="4">
        <f t="shared" si="35"/>
        <v>50429.157956585281</v>
      </c>
      <c r="R511" s="4">
        <f t="shared" si="36"/>
        <v>22188.829500897522</v>
      </c>
      <c r="S511" s="16">
        <v>0</v>
      </c>
      <c r="T511" s="2">
        <f t="shared" si="43"/>
        <v>28240.328455687759</v>
      </c>
    </row>
    <row r="512" spans="1:20" x14ac:dyDescent="0.25">
      <c r="A512" s="22" t="s">
        <v>1553</v>
      </c>
      <c r="B512" s="5" t="s">
        <v>1554</v>
      </c>
      <c r="C512" s="5" t="s">
        <v>1393</v>
      </c>
      <c r="D512" s="5" t="s">
        <v>292</v>
      </c>
      <c r="E512" s="5" t="s">
        <v>1153</v>
      </c>
      <c r="F512" s="5" t="s">
        <v>1154</v>
      </c>
      <c r="G512" s="5" t="s">
        <v>1348</v>
      </c>
      <c r="H512" s="5" t="s">
        <v>1349</v>
      </c>
      <c r="I512" s="5" t="s">
        <v>1153</v>
      </c>
      <c r="J512" s="5" t="s">
        <v>1154</v>
      </c>
      <c r="K512" s="5" t="s">
        <v>1348</v>
      </c>
      <c r="L512" s="5" t="s">
        <v>1407</v>
      </c>
      <c r="M512" s="15"/>
      <c r="N512" s="15"/>
      <c r="O512" s="13">
        <v>0.6</v>
      </c>
      <c r="P512" s="18">
        <v>4885.1879999999992</v>
      </c>
      <c r="Q512" s="4">
        <f t="shared" si="35"/>
        <v>2662.565725475964</v>
      </c>
      <c r="R512" s="4">
        <f t="shared" si="36"/>
        <v>1171.5289192094242</v>
      </c>
      <c r="S512" s="16">
        <v>0</v>
      </c>
      <c r="T512" s="2">
        <f t="shared" si="43"/>
        <v>1491.0368062665398</v>
      </c>
    </row>
    <row r="513" spans="1:20" x14ac:dyDescent="0.25">
      <c r="A513" s="22" t="s">
        <v>1555</v>
      </c>
      <c r="B513" s="5" t="s">
        <v>1556</v>
      </c>
      <c r="C513" s="5" t="s">
        <v>1402</v>
      </c>
      <c r="D513" s="5" t="s">
        <v>292</v>
      </c>
      <c r="E513" s="5" t="s">
        <v>1153</v>
      </c>
      <c r="F513" s="5" t="s">
        <v>1154</v>
      </c>
      <c r="G513" s="5" t="s">
        <v>1348</v>
      </c>
      <c r="H513" s="5" t="s">
        <v>1349</v>
      </c>
      <c r="I513" s="5" t="s">
        <v>1163</v>
      </c>
      <c r="J513" s="14" t="s">
        <v>1164</v>
      </c>
      <c r="K513" s="5" t="s">
        <v>1348</v>
      </c>
      <c r="L513" s="5" t="s">
        <v>1407</v>
      </c>
      <c r="M513" s="15"/>
      <c r="N513" s="15"/>
      <c r="O513" s="13">
        <v>0.4</v>
      </c>
      <c r="P513" s="18">
        <v>3256.7919999999999</v>
      </c>
      <c r="Q513" s="4">
        <f t="shared" si="35"/>
        <v>1775.0438169839761</v>
      </c>
      <c r="R513" s="4">
        <f t="shared" si="36"/>
        <v>781.01927947294951</v>
      </c>
      <c r="S513" s="16">
        <v>0</v>
      </c>
      <c r="T513" s="2">
        <f t="shared" si="43"/>
        <v>994.02453751102655</v>
      </c>
    </row>
    <row r="514" spans="1:20" x14ac:dyDescent="0.25">
      <c r="A514" s="22" t="s">
        <v>1953</v>
      </c>
      <c r="B514" s="5" t="s">
        <v>1954</v>
      </c>
      <c r="C514" s="5" t="s">
        <v>1393</v>
      </c>
      <c r="D514" s="5" t="s">
        <v>293</v>
      </c>
      <c r="E514" s="5" t="s">
        <v>1173</v>
      </c>
      <c r="F514" s="5" t="s">
        <v>1174</v>
      </c>
      <c r="G514" s="5" t="s">
        <v>1336</v>
      </c>
      <c r="H514" s="5" t="s">
        <v>1352</v>
      </c>
      <c r="I514" s="5" t="s">
        <v>1173</v>
      </c>
      <c r="J514" s="5" t="s">
        <v>1174</v>
      </c>
      <c r="K514" s="5" t="s">
        <v>1336</v>
      </c>
      <c r="L514" s="5" t="s">
        <v>1352</v>
      </c>
      <c r="M514" s="15"/>
      <c r="N514" s="15"/>
      <c r="O514" s="13">
        <v>1</v>
      </c>
      <c r="P514" s="18">
        <v>13738.41</v>
      </c>
      <c r="Q514" s="4">
        <f t="shared" si="35"/>
        <v>7487.8222882182308</v>
      </c>
      <c r="R514" s="4">
        <f t="shared" si="36"/>
        <v>3294.6418068160215</v>
      </c>
      <c r="S514" s="16">
        <v>0</v>
      </c>
      <c r="T514" s="2">
        <f t="shared" si="43"/>
        <v>4193.1804814022089</v>
      </c>
    </row>
    <row r="515" spans="1:20" x14ac:dyDescent="0.25">
      <c r="A515" s="22" t="s">
        <v>1807</v>
      </c>
      <c r="B515" s="5" t="s">
        <v>1808</v>
      </c>
      <c r="C515" s="5" t="s">
        <v>1393</v>
      </c>
      <c r="D515" s="5" t="s">
        <v>294</v>
      </c>
      <c r="E515" s="5" t="s">
        <v>1149</v>
      </c>
      <c r="F515" s="5" t="s">
        <v>1150</v>
      </c>
      <c r="G515" s="5" t="s">
        <v>1353</v>
      </c>
      <c r="H515" s="5" t="s">
        <v>1354</v>
      </c>
      <c r="I515" s="5" t="s">
        <v>1149</v>
      </c>
      <c r="J515" s="5" t="s">
        <v>1150</v>
      </c>
      <c r="K515" s="5" t="s">
        <v>1353</v>
      </c>
      <c r="L515" s="5" t="s">
        <v>1399</v>
      </c>
      <c r="M515" s="15"/>
      <c r="N515" s="15"/>
      <c r="O515" s="13">
        <v>1</v>
      </c>
      <c r="P515" s="18">
        <v>35559.86</v>
      </c>
      <c r="Q515" s="4">
        <f t="shared" si="35"/>
        <v>19381.130150717581</v>
      </c>
      <c r="R515" s="4">
        <f t="shared" si="36"/>
        <v>8527.6972663157358</v>
      </c>
      <c r="S515" s="16">
        <v>0</v>
      </c>
      <c r="T515" s="2">
        <f t="shared" si="43"/>
        <v>10853.432884401846</v>
      </c>
    </row>
    <row r="516" spans="1:20" x14ac:dyDescent="0.25">
      <c r="A516" s="22" t="s">
        <v>1955</v>
      </c>
      <c r="B516" s="5" t="s">
        <v>1956</v>
      </c>
      <c r="C516" s="5" t="s">
        <v>1393</v>
      </c>
      <c r="D516" s="5" t="s">
        <v>295</v>
      </c>
      <c r="E516" s="5" t="s">
        <v>1167</v>
      </c>
      <c r="F516" s="5" t="s">
        <v>1168</v>
      </c>
      <c r="G516" s="5" t="s">
        <v>1336</v>
      </c>
      <c r="H516" s="5" t="s">
        <v>1352</v>
      </c>
      <c r="I516" s="5" t="s">
        <v>1167</v>
      </c>
      <c r="J516" s="5" t="s">
        <v>1168</v>
      </c>
      <c r="K516" s="5" t="s">
        <v>1336</v>
      </c>
      <c r="L516" s="5" t="s">
        <v>1352</v>
      </c>
      <c r="M516" s="15"/>
      <c r="N516" s="15"/>
      <c r="O516" s="13">
        <v>1</v>
      </c>
      <c r="P516" s="18">
        <v>49808.45</v>
      </c>
      <c r="Q516" s="4">
        <f t="shared" si="35"/>
        <v>27147.01497856035</v>
      </c>
      <c r="R516" s="4">
        <f t="shared" si="36"/>
        <v>11944.686590566555</v>
      </c>
      <c r="S516" s="16">
        <v>0</v>
      </c>
      <c r="T516" s="2">
        <f t="shared" si="43"/>
        <v>15202.328387993795</v>
      </c>
    </row>
    <row r="517" spans="1:20" x14ac:dyDescent="0.25">
      <c r="A517" s="22" t="s">
        <v>1957</v>
      </c>
      <c r="B517" s="5" t="s">
        <v>1958</v>
      </c>
      <c r="C517" s="5" t="s">
        <v>1393</v>
      </c>
      <c r="D517" s="5" t="s">
        <v>296</v>
      </c>
      <c r="E517" s="5" t="s">
        <v>1141</v>
      </c>
      <c r="F517" s="5" t="s">
        <v>1142</v>
      </c>
      <c r="G517" s="5" t="s">
        <v>1336</v>
      </c>
      <c r="H517" s="5" t="s">
        <v>1352</v>
      </c>
      <c r="I517" s="5" t="s">
        <v>1141</v>
      </c>
      <c r="J517" s="5" t="s">
        <v>1142</v>
      </c>
      <c r="K517" s="5" t="s">
        <v>1336</v>
      </c>
      <c r="L517" s="5" t="s">
        <v>1352</v>
      </c>
      <c r="M517" s="15"/>
      <c r="N517" s="15"/>
      <c r="O517" s="13">
        <v>1</v>
      </c>
      <c r="P517" s="18">
        <v>9732.49</v>
      </c>
      <c r="Q517" s="4">
        <f t="shared" ref="Q517:Q580" si="44">P517*$Q$2</f>
        <v>5304.4825086644705</v>
      </c>
      <c r="R517" s="4">
        <f t="shared" ref="R517:R580" si="45">0.44*Q517</f>
        <v>2333.972303812367</v>
      </c>
      <c r="S517" s="16">
        <v>0</v>
      </c>
      <c r="T517" s="2">
        <f t="shared" si="43"/>
        <v>2970.5102048521035</v>
      </c>
    </row>
    <row r="518" spans="1:20" x14ac:dyDescent="0.25">
      <c r="A518" s="22" t="s">
        <v>1959</v>
      </c>
      <c r="B518" s="5" t="s">
        <v>1960</v>
      </c>
      <c r="C518" s="5" t="s">
        <v>1393</v>
      </c>
      <c r="D518" s="5" t="s">
        <v>297</v>
      </c>
      <c r="E518" s="5" t="s">
        <v>1229</v>
      </c>
      <c r="F518" s="5" t="s">
        <v>1230</v>
      </c>
      <c r="G518" s="5" t="s">
        <v>1348</v>
      </c>
      <c r="H518" s="5" t="s">
        <v>1349</v>
      </c>
      <c r="I518" s="5" t="s">
        <v>1229</v>
      </c>
      <c r="J518" s="5" t="s">
        <v>1230</v>
      </c>
      <c r="K518" s="5" t="s">
        <v>1348</v>
      </c>
      <c r="L518" s="5" t="s">
        <v>1407</v>
      </c>
      <c r="M518" s="15"/>
      <c r="N518" s="15"/>
      <c r="O518" s="13">
        <v>1</v>
      </c>
      <c r="P518" s="18">
        <v>47683.6</v>
      </c>
      <c r="Q518" s="4">
        <f t="shared" si="44"/>
        <v>25988.911588930801</v>
      </c>
      <c r="R518" s="4">
        <f t="shared" si="45"/>
        <v>11435.121099129552</v>
      </c>
      <c r="S518" s="16">
        <v>0</v>
      </c>
      <c r="T518" s="2">
        <f t="shared" si="43"/>
        <v>14553.790489801249</v>
      </c>
    </row>
    <row r="519" spans="1:20" x14ac:dyDescent="0.25">
      <c r="A519" s="22" t="s">
        <v>1959</v>
      </c>
      <c r="B519" s="5" t="s">
        <v>1960</v>
      </c>
      <c r="C519" s="5" t="s">
        <v>1393</v>
      </c>
      <c r="D519" s="5" t="s">
        <v>298</v>
      </c>
      <c r="E519" s="5" t="s">
        <v>1229</v>
      </c>
      <c r="F519" s="5" t="s">
        <v>1230</v>
      </c>
      <c r="G519" s="5" t="s">
        <v>1348</v>
      </c>
      <c r="H519" s="5" t="s">
        <v>1349</v>
      </c>
      <c r="I519" s="5" t="s">
        <v>1229</v>
      </c>
      <c r="J519" s="5" t="s">
        <v>1230</v>
      </c>
      <c r="K519" s="5" t="s">
        <v>1348</v>
      </c>
      <c r="L519" s="5" t="s">
        <v>1407</v>
      </c>
      <c r="M519" s="15"/>
      <c r="N519" s="15"/>
      <c r="O519" s="13">
        <v>1</v>
      </c>
      <c r="P519" s="18">
        <v>22679.54</v>
      </c>
      <c r="Q519" s="4">
        <f t="shared" si="44"/>
        <v>12360.991199020622</v>
      </c>
      <c r="R519" s="4">
        <f t="shared" si="45"/>
        <v>5438.8361275690741</v>
      </c>
      <c r="S519" s="16">
        <v>0</v>
      </c>
      <c r="T519" s="2">
        <f t="shared" si="43"/>
        <v>6922.1550714515479</v>
      </c>
    </row>
    <row r="520" spans="1:20" x14ac:dyDescent="0.25">
      <c r="A520" s="22" t="s">
        <v>1906</v>
      </c>
      <c r="B520" s="5" t="s">
        <v>1907</v>
      </c>
      <c r="C520" s="5" t="s">
        <v>1402</v>
      </c>
      <c r="D520" s="5" t="s">
        <v>299</v>
      </c>
      <c r="E520" s="5" t="s">
        <v>1161</v>
      </c>
      <c r="F520" s="5" t="s">
        <v>1162</v>
      </c>
      <c r="G520" s="5" t="s">
        <v>1348</v>
      </c>
      <c r="H520" s="5" t="s">
        <v>1349</v>
      </c>
      <c r="I520" s="5" t="s">
        <v>1253</v>
      </c>
      <c r="J520" s="5" t="s">
        <v>1254</v>
      </c>
      <c r="K520" s="5" t="s">
        <v>1253</v>
      </c>
      <c r="L520" s="5" t="s">
        <v>1254</v>
      </c>
      <c r="M520" s="15"/>
      <c r="N520" s="15"/>
      <c r="O520" s="13">
        <v>0.25</v>
      </c>
      <c r="P520" s="18">
        <v>-1789.5550000000001</v>
      </c>
      <c r="Q520" s="4">
        <f t="shared" si="44"/>
        <v>-975.35812477516515</v>
      </c>
      <c r="R520" s="4">
        <f t="shared" si="45"/>
        <v>-429.15757490107268</v>
      </c>
      <c r="S520" s="16">
        <v>0</v>
      </c>
      <c r="T520" s="2">
        <f t="shared" si="43"/>
        <v>-546.20054987409253</v>
      </c>
    </row>
    <row r="521" spans="1:20" x14ac:dyDescent="0.25">
      <c r="A521" s="22" t="s">
        <v>1687</v>
      </c>
      <c r="B521" s="5" t="s">
        <v>1688</v>
      </c>
      <c r="C521" s="5" t="s">
        <v>1402</v>
      </c>
      <c r="D521" s="5" t="s">
        <v>299</v>
      </c>
      <c r="E521" s="5" t="s">
        <v>1161</v>
      </c>
      <c r="F521" s="5" t="s">
        <v>1162</v>
      </c>
      <c r="G521" s="5" t="s">
        <v>1348</v>
      </c>
      <c r="H521" s="5" t="s">
        <v>1349</v>
      </c>
      <c r="I521" s="5" t="s">
        <v>1161</v>
      </c>
      <c r="J521" s="5" t="s">
        <v>1162</v>
      </c>
      <c r="K521" s="5" t="s">
        <v>1348</v>
      </c>
      <c r="L521" s="5" t="s">
        <v>1407</v>
      </c>
      <c r="M521" s="15"/>
      <c r="N521" s="15"/>
      <c r="O521" s="13">
        <v>0.25</v>
      </c>
      <c r="P521" s="18">
        <v>-1789.5550000000001</v>
      </c>
      <c r="Q521" s="4">
        <f t="shared" si="44"/>
        <v>-975.35812477516515</v>
      </c>
      <c r="R521" s="4">
        <f t="shared" si="45"/>
        <v>-429.15757490107268</v>
      </c>
      <c r="S521" s="16">
        <v>0</v>
      </c>
      <c r="T521" s="2">
        <f t="shared" si="43"/>
        <v>-546.20054987409253</v>
      </c>
    </row>
    <row r="522" spans="1:20" x14ac:dyDescent="0.25">
      <c r="A522" s="22" t="s">
        <v>1559</v>
      </c>
      <c r="B522" s="5" t="s">
        <v>1560</v>
      </c>
      <c r="C522" s="5" t="s">
        <v>1402</v>
      </c>
      <c r="D522" s="5" t="s">
        <v>299</v>
      </c>
      <c r="E522" s="5" t="s">
        <v>1161</v>
      </c>
      <c r="F522" s="5" t="s">
        <v>1162</v>
      </c>
      <c r="G522" s="5" t="s">
        <v>1348</v>
      </c>
      <c r="H522" s="5" t="s">
        <v>1349</v>
      </c>
      <c r="I522" s="5" t="s">
        <v>1161</v>
      </c>
      <c r="J522" s="5" t="s">
        <v>1162</v>
      </c>
      <c r="K522" s="5" t="s">
        <v>1348</v>
      </c>
      <c r="L522" s="5" t="s">
        <v>1407</v>
      </c>
      <c r="M522" s="15"/>
      <c r="N522" s="15"/>
      <c r="O522" s="13">
        <v>0.25</v>
      </c>
      <c r="P522" s="18">
        <v>-1789.5550000000001</v>
      </c>
      <c r="Q522" s="4">
        <f t="shared" si="44"/>
        <v>-975.35812477516515</v>
      </c>
      <c r="R522" s="4">
        <f t="shared" si="45"/>
        <v>-429.15757490107268</v>
      </c>
      <c r="S522" s="16">
        <v>0</v>
      </c>
      <c r="T522" s="2">
        <f t="shared" si="43"/>
        <v>-546.20054987409253</v>
      </c>
    </row>
    <row r="523" spans="1:20" x14ac:dyDescent="0.25">
      <c r="A523" s="22" t="s">
        <v>1961</v>
      </c>
      <c r="B523" s="5" t="s">
        <v>1962</v>
      </c>
      <c r="C523" s="5" t="s">
        <v>1393</v>
      </c>
      <c r="D523" s="5" t="s">
        <v>299</v>
      </c>
      <c r="E523" s="5" t="s">
        <v>1161</v>
      </c>
      <c r="F523" s="5" t="s">
        <v>1162</v>
      </c>
      <c r="G523" s="5" t="s">
        <v>1348</v>
      </c>
      <c r="H523" s="5" t="s">
        <v>1349</v>
      </c>
      <c r="I523" s="5" t="s">
        <v>1161</v>
      </c>
      <c r="J523" s="5" t="s">
        <v>1162</v>
      </c>
      <c r="K523" s="5" t="s">
        <v>1348</v>
      </c>
      <c r="L523" s="5" t="s">
        <v>1407</v>
      </c>
      <c r="M523" s="15"/>
      <c r="N523" s="15"/>
      <c r="O523" s="13">
        <v>0.25</v>
      </c>
      <c r="P523" s="18">
        <v>-1789.5550000000001</v>
      </c>
      <c r="Q523" s="4">
        <f t="shared" si="44"/>
        <v>-975.35812477516515</v>
      </c>
      <c r="R523" s="4">
        <f t="shared" si="45"/>
        <v>-429.15757490107268</v>
      </c>
      <c r="S523" s="16">
        <v>0</v>
      </c>
      <c r="T523" s="2">
        <f t="shared" si="43"/>
        <v>-546.20054987409253</v>
      </c>
    </row>
    <row r="524" spans="1:20" x14ac:dyDescent="0.25">
      <c r="A524" s="22" t="s">
        <v>1906</v>
      </c>
      <c r="B524" s="5" t="s">
        <v>1907</v>
      </c>
      <c r="C524" s="5" t="s">
        <v>1402</v>
      </c>
      <c r="D524" s="5" t="s">
        <v>300</v>
      </c>
      <c r="E524" s="5" t="s">
        <v>1161</v>
      </c>
      <c r="F524" s="5" t="s">
        <v>1162</v>
      </c>
      <c r="G524" s="5" t="s">
        <v>1348</v>
      </c>
      <c r="H524" s="5" t="s">
        <v>1349</v>
      </c>
      <c r="I524" s="5" t="s">
        <v>1253</v>
      </c>
      <c r="J524" s="5" t="s">
        <v>1254</v>
      </c>
      <c r="K524" s="5" t="s">
        <v>1253</v>
      </c>
      <c r="L524" s="5" t="s">
        <v>1254</v>
      </c>
      <c r="M524" s="15"/>
      <c r="N524" s="15"/>
      <c r="O524" s="13">
        <v>0.25</v>
      </c>
      <c r="P524" s="18">
        <v>1426.155</v>
      </c>
      <c r="Q524" s="4">
        <f t="shared" si="44"/>
        <v>777.29483946496509</v>
      </c>
      <c r="R524" s="4">
        <f t="shared" si="45"/>
        <v>342.00972936458464</v>
      </c>
      <c r="S524" s="16">
        <v>0</v>
      </c>
      <c r="T524" s="2">
        <f t="shared" si="43"/>
        <v>435.28511010038045</v>
      </c>
    </row>
    <row r="525" spans="1:20" x14ac:dyDescent="0.25">
      <c r="A525" s="22" t="s">
        <v>1687</v>
      </c>
      <c r="B525" s="5" t="s">
        <v>1688</v>
      </c>
      <c r="C525" s="5" t="s">
        <v>1402</v>
      </c>
      <c r="D525" s="5" t="s">
        <v>300</v>
      </c>
      <c r="E525" s="5" t="s">
        <v>1161</v>
      </c>
      <c r="F525" s="5" t="s">
        <v>1162</v>
      </c>
      <c r="G525" s="5" t="s">
        <v>1348</v>
      </c>
      <c r="H525" s="5" t="s">
        <v>1349</v>
      </c>
      <c r="I525" s="5" t="s">
        <v>1161</v>
      </c>
      <c r="J525" s="5" t="s">
        <v>1162</v>
      </c>
      <c r="K525" s="5" t="s">
        <v>1348</v>
      </c>
      <c r="L525" s="5" t="s">
        <v>1407</v>
      </c>
      <c r="M525" s="15"/>
      <c r="N525" s="15"/>
      <c r="O525" s="13">
        <v>0.25</v>
      </c>
      <c r="P525" s="18">
        <v>1426.155</v>
      </c>
      <c r="Q525" s="4">
        <f t="shared" si="44"/>
        <v>777.29483946496509</v>
      </c>
      <c r="R525" s="4">
        <f t="shared" si="45"/>
        <v>342.00972936458464</v>
      </c>
      <c r="S525" s="16">
        <v>0</v>
      </c>
      <c r="T525" s="2">
        <f t="shared" si="43"/>
        <v>435.28511010038045</v>
      </c>
    </row>
    <row r="526" spans="1:20" x14ac:dyDescent="0.25">
      <c r="A526" s="22" t="s">
        <v>1559</v>
      </c>
      <c r="B526" s="5" t="s">
        <v>1560</v>
      </c>
      <c r="C526" s="5" t="s">
        <v>1402</v>
      </c>
      <c r="D526" s="5" t="s">
        <v>300</v>
      </c>
      <c r="E526" s="5" t="s">
        <v>1161</v>
      </c>
      <c r="F526" s="5" t="s">
        <v>1162</v>
      </c>
      <c r="G526" s="5" t="s">
        <v>1348</v>
      </c>
      <c r="H526" s="5" t="s">
        <v>1349</v>
      </c>
      <c r="I526" s="5" t="s">
        <v>1161</v>
      </c>
      <c r="J526" s="5" t="s">
        <v>1162</v>
      </c>
      <c r="K526" s="5" t="s">
        <v>1348</v>
      </c>
      <c r="L526" s="5" t="s">
        <v>1407</v>
      </c>
      <c r="M526" s="15"/>
      <c r="N526" s="15"/>
      <c r="O526" s="13">
        <v>0.25</v>
      </c>
      <c r="P526" s="18">
        <v>1426.155</v>
      </c>
      <c r="Q526" s="4">
        <f t="shared" si="44"/>
        <v>777.29483946496509</v>
      </c>
      <c r="R526" s="4">
        <f t="shared" si="45"/>
        <v>342.00972936458464</v>
      </c>
      <c r="S526" s="16">
        <v>0</v>
      </c>
      <c r="T526" s="2">
        <f t="shared" si="43"/>
        <v>435.28511010038045</v>
      </c>
    </row>
    <row r="527" spans="1:20" x14ac:dyDescent="0.25">
      <c r="A527" s="22" t="s">
        <v>1961</v>
      </c>
      <c r="B527" s="5" t="s">
        <v>1962</v>
      </c>
      <c r="C527" s="5" t="s">
        <v>1393</v>
      </c>
      <c r="D527" s="5" t="s">
        <v>300</v>
      </c>
      <c r="E527" s="5" t="s">
        <v>1161</v>
      </c>
      <c r="F527" s="5" t="s">
        <v>1162</v>
      </c>
      <c r="G527" s="5" t="s">
        <v>1348</v>
      </c>
      <c r="H527" s="5" t="s">
        <v>1349</v>
      </c>
      <c r="I527" s="5" t="s">
        <v>1161</v>
      </c>
      <c r="J527" s="5" t="s">
        <v>1162</v>
      </c>
      <c r="K527" s="5" t="s">
        <v>1348</v>
      </c>
      <c r="L527" s="5" t="s">
        <v>1407</v>
      </c>
      <c r="M527" s="15"/>
      <c r="N527" s="15"/>
      <c r="O527" s="13">
        <v>0.25</v>
      </c>
      <c r="P527" s="18">
        <v>1426.155</v>
      </c>
      <c r="Q527" s="4">
        <f t="shared" si="44"/>
        <v>777.29483946496509</v>
      </c>
      <c r="R527" s="4">
        <f t="shared" si="45"/>
        <v>342.00972936458464</v>
      </c>
      <c r="S527" s="16">
        <v>0</v>
      </c>
      <c r="T527" s="2">
        <f t="shared" si="43"/>
        <v>435.28511010038045</v>
      </c>
    </row>
    <row r="528" spans="1:20" x14ac:dyDescent="0.25">
      <c r="A528" s="22" t="s">
        <v>1906</v>
      </c>
      <c r="B528" s="5" t="s">
        <v>1907</v>
      </c>
      <c r="C528" s="5" t="s">
        <v>1402</v>
      </c>
      <c r="D528" s="5" t="s">
        <v>301</v>
      </c>
      <c r="E528" s="5" t="s">
        <v>1161</v>
      </c>
      <c r="F528" s="5" t="s">
        <v>1162</v>
      </c>
      <c r="G528" s="5" t="s">
        <v>1348</v>
      </c>
      <c r="H528" s="5" t="s">
        <v>1349</v>
      </c>
      <c r="I528" s="5" t="s">
        <v>1253</v>
      </c>
      <c r="J528" s="5" t="s">
        <v>1254</v>
      </c>
      <c r="K528" s="5" t="s">
        <v>1253</v>
      </c>
      <c r="L528" s="5" t="s">
        <v>1254</v>
      </c>
      <c r="M528" s="15"/>
      <c r="N528" s="15"/>
      <c r="O528" s="13">
        <v>0.25</v>
      </c>
      <c r="P528" s="18">
        <v>2152.5450000000001</v>
      </c>
      <c r="Q528" s="4">
        <f t="shared" si="44"/>
        <v>1173.1979484811352</v>
      </c>
      <c r="R528" s="4">
        <f t="shared" si="45"/>
        <v>516.20709733169952</v>
      </c>
      <c r="S528" s="16">
        <v>0</v>
      </c>
      <c r="T528" s="2">
        <f t="shared" si="43"/>
        <v>656.99085114943568</v>
      </c>
    </row>
    <row r="529" spans="1:20" x14ac:dyDescent="0.25">
      <c r="A529" s="22" t="s">
        <v>1687</v>
      </c>
      <c r="B529" s="5" t="s">
        <v>1688</v>
      </c>
      <c r="C529" s="5" t="s">
        <v>1402</v>
      </c>
      <c r="D529" s="5" t="s">
        <v>301</v>
      </c>
      <c r="E529" s="5" t="s">
        <v>1161</v>
      </c>
      <c r="F529" s="5" t="s">
        <v>1162</v>
      </c>
      <c r="G529" s="5" t="s">
        <v>1348</v>
      </c>
      <c r="H529" s="5" t="s">
        <v>1349</v>
      </c>
      <c r="I529" s="5" t="s">
        <v>1161</v>
      </c>
      <c r="J529" s="5" t="s">
        <v>1162</v>
      </c>
      <c r="K529" s="5" t="s">
        <v>1348</v>
      </c>
      <c r="L529" s="5" t="s">
        <v>1407</v>
      </c>
      <c r="M529" s="15"/>
      <c r="N529" s="15"/>
      <c r="O529" s="13">
        <v>0.25</v>
      </c>
      <c r="P529" s="18">
        <v>2152.5450000000001</v>
      </c>
      <c r="Q529" s="4">
        <f t="shared" si="44"/>
        <v>1173.1979484811352</v>
      </c>
      <c r="R529" s="4">
        <f t="shared" si="45"/>
        <v>516.20709733169952</v>
      </c>
      <c r="S529" s="16">
        <v>0</v>
      </c>
      <c r="T529" s="2">
        <f t="shared" si="43"/>
        <v>656.99085114943568</v>
      </c>
    </row>
    <row r="530" spans="1:20" x14ac:dyDescent="0.25">
      <c r="A530" s="22" t="s">
        <v>1559</v>
      </c>
      <c r="B530" s="5" t="s">
        <v>1560</v>
      </c>
      <c r="C530" s="5" t="s">
        <v>1402</v>
      </c>
      <c r="D530" s="5" t="s">
        <v>301</v>
      </c>
      <c r="E530" s="5" t="s">
        <v>1161</v>
      </c>
      <c r="F530" s="5" t="s">
        <v>1162</v>
      </c>
      <c r="G530" s="5" t="s">
        <v>1348</v>
      </c>
      <c r="H530" s="5" t="s">
        <v>1349</v>
      </c>
      <c r="I530" s="5" t="s">
        <v>1161</v>
      </c>
      <c r="J530" s="5" t="s">
        <v>1162</v>
      </c>
      <c r="K530" s="5" t="s">
        <v>1348</v>
      </c>
      <c r="L530" s="5" t="s">
        <v>1407</v>
      </c>
      <c r="M530" s="15"/>
      <c r="N530" s="15"/>
      <c r="O530" s="13">
        <v>0.25</v>
      </c>
      <c r="P530" s="18">
        <v>2152.5450000000001</v>
      </c>
      <c r="Q530" s="4">
        <f t="shared" si="44"/>
        <v>1173.1979484811352</v>
      </c>
      <c r="R530" s="4">
        <f t="shared" si="45"/>
        <v>516.20709733169952</v>
      </c>
      <c r="S530" s="16">
        <v>0</v>
      </c>
      <c r="T530" s="2">
        <f t="shared" si="43"/>
        <v>656.99085114943568</v>
      </c>
    </row>
    <row r="531" spans="1:20" x14ac:dyDescent="0.25">
      <c r="A531" s="22" t="s">
        <v>1961</v>
      </c>
      <c r="B531" s="5" t="s">
        <v>1962</v>
      </c>
      <c r="C531" s="5" t="s">
        <v>1393</v>
      </c>
      <c r="D531" s="5" t="s">
        <v>301</v>
      </c>
      <c r="E531" s="5" t="s">
        <v>1161</v>
      </c>
      <c r="F531" s="5" t="s">
        <v>1162</v>
      </c>
      <c r="G531" s="5" t="s">
        <v>1348</v>
      </c>
      <c r="H531" s="5" t="s">
        <v>1349</v>
      </c>
      <c r="I531" s="5" t="s">
        <v>1161</v>
      </c>
      <c r="J531" s="5" t="s">
        <v>1162</v>
      </c>
      <c r="K531" s="5" t="s">
        <v>1348</v>
      </c>
      <c r="L531" s="5" t="s">
        <v>1407</v>
      </c>
      <c r="M531" s="15"/>
      <c r="N531" s="15"/>
      <c r="O531" s="13">
        <v>0.25</v>
      </c>
      <c r="P531" s="18">
        <v>2152.5450000000001</v>
      </c>
      <c r="Q531" s="4">
        <f t="shared" si="44"/>
        <v>1173.1979484811352</v>
      </c>
      <c r="R531" s="4">
        <f t="shared" si="45"/>
        <v>516.20709733169952</v>
      </c>
      <c r="S531" s="16">
        <v>0</v>
      </c>
      <c r="T531" s="2">
        <f t="shared" si="43"/>
        <v>656.99085114943568</v>
      </c>
    </row>
    <row r="532" spans="1:20" x14ac:dyDescent="0.25">
      <c r="A532" s="22" t="s">
        <v>1585</v>
      </c>
      <c r="B532" s="5" t="s">
        <v>1586</v>
      </c>
      <c r="C532" s="5" t="s">
        <v>1393</v>
      </c>
      <c r="D532" s="5" t="s">
        <v>302</v>
      </c>
      <c r="E532" s="5" t="s">
        <v>1161</v>
      </c>
      <c r="F532" s="5" t="s">
        <v>1162</v>
      </c>
      <c r="G532" s="5" t="s">
        <v>1348</v>
      </c>
      <c r="H532" s="5" t="s">
        <v>1349</v>
      </c>
      <c r="I532" s="5" t="s">
        <v>1161</v>
      </c>
      <c r="J532" s="5" t="s">
        <v>1162</v>
      </c>
      <c r="K532" s="5" t="s">
        <v>1348</v>
      </c>
      <c r="L532" s="5" t="s">
        <v>1407</v>
      </c>
      <c r="M532" s="15"/>
      <c r="N532" s="15"/>
      <c r="O532" s="13">
        <v>1</v>
      </c>
      <c r="P532" s="18">
        <v>95028.180000000008</v>
      </c>
      <c r="Q532" s="4">
        <f t="shared" si="44"/>
        <v>51793.047682578552</v>
      </c>
      <c r="R532" s="4">
        <f t="shared" si="45"/>
        <v>22788.940980334562</v>
      </c>
      <c r="S532" s="16">
        <v>0</v>
      </c>
      <c r="T532" s="2">
        <f t="shared" si="43"/>
        <v>29004.106702243989</v>
      </c>
    </row>
    <row r="533" spans="1:20" x14ac:dyDescent="0.25">
      <c r="A533" s="22" t="s">
        <v>1513</v>
      </c>
      <c r="B533" s="5" t="s">
        <v>1514</v>
      </c>
      <c r="C533" s="5" t="s">
        <v>1402</v>
      </c>
      <c r="D533" s="5" t="s">
        <v>303</v>
      </c>
      <c r="E533" s="5" t="s">
        <v>1161</v>
      </c>
      <c r="F533" s="5" t="s">
        <v>1162</v>
      </c>
      <c r="G533" s="5" t="s">
        <v>1348</v>
      </c>
      <c r="H533" s="5" t="s">
        <v>1349</v>
      </c>
      <c r="I533" s="5" t="s">
        <v>1161</v>
      </c>
      <c r="J533" s="5" t="s">
        <v>1162</v>
      </c>
      <c r="K533" s="5" t="s">
        <v>1348</v>
      </c>
      <c r="L533" s="5" t="s">
        <v>1407</v>
      </c>
      <c r="M533" s="15"/>
      <c r="N533" s="15"/>
      <c r="O533" s="13">
        <v>0.5</v>
      </c>
      <c r="P533" s="18">
        <v>4115.82</v>
      </c>
      <c r="Q533" s="4">
        <f t="shared" si="44"/>
        <v>2243.2383900534601</v>
      </c>
      <c r="R533" s="4">
        <f t="shared" si="45"/>
        <v>987.02489162352242</v>
      </c>
      <c r="S533" s="16">
        <v>0</v>
      </c>
      <c r="T533" s="2">
        <f t="shared" si="43"/>
        <v>1256.2134984299378</v>
      </c>
    </row>
    <row r="534" spans="1:20" x14ac:dyDescent="0.25">
      <c r="A534" s="22" t="s">
        <v>1450</v>
      </c>
      <c r="B534" s="5" t="s">
        <v>1451</v>
      </c>
      <c r="C534" s="5" t="s">
        <v>1393</v>
      </c>
      <c r="D534" s="5" t="s">
        <v>303</v>
      </c>
      <c r="E534" s="5" t="s">
        <v>1161</v>
      </c>
      <c r="F534" s="5" t="s">
        <v>1162</v>
      </c>
      <c r="G534" s="5" t="s">
        <v>1348</v>
      </c>
      <c r="H534" s="5" t="s">
        <v>1349</v>
      </c>
      <c r="I534" s="5" t="s">
        <v>1161</v>
      </c>
      <c r="J534" s="5" t="s">
        <v>1162</v>
      </c>
      <c r="K534" s="5" t="s">
        <v>1348</v>
      </c>
      <c r="L534" s="5" t="s">
        <v>1407</v>
      </c>
      <c r="M534" s="15"/>
      <c r="N534" s="15"/>
      <c r="O534" s="13">
        <v>0.5</v>
      </c>
      <c r="P534" s="18">
        <v>4115.82</v>
      </c>
      <c r="Q534" s="4">
        <f t="shared" si="44"/>
        <v>2243.2383900534601</v>
      </c>
      <c r="R534" s="4">
        <f t="shared" si="45"/>
        <v>987.02489162352242</v>
      </c>
      <c r="S534" s="16">
        <v>0</v>
      </c>
      <c r="T534" s="2">
        <f t="shared" si="43"/>
        <v>1256.2134984299378</v>
      </c>
    </row>
    <row r="535" spans="1:20" x14ac:dyDescent="0.25">
      <c r="A535" s="22" t="s">
        <v>1963</v>
      </c>
      <c r="B535" s="5" t="s">
        <v>1964</v>
      </c>
      <c r="C535" s="5" t="s">
        <v>1393</v>
      </c>
      <c r="D535" s="5" t="s">
        <v>304</v>
      </c>
      <c r="E535" s="5" t="s">
        <v>1167</v>
      </c>
      <c r="F535" s="5" t="s">
        <v>1168</v>
      </c>
      <c r="G535" s="5" t="s">
        <v>1336</v>
      </c>
      <c r="H535" s="5" t="s">
        <v>1352</v>
      </c>
      <c r="I535" s="5" t="s">
        <v>1167</v>
      </c>
      <c r="J535" s="5" t="s">
        <v>1168</v>
      </c>
      <c r="K535" s="5" t="s">
        <v>1336</v>
      </c>
      <c r="L535" s="5" t="s">
        <v>1352</v>
      </c>
      <c r="M535" s="15"/>
      <c r="N535" s="15"/>
      <c r="O535" s="13">
        <v>0.7</v>
      </c>
      <c r="P535" s="18">
        <v>32023.641999999993</v>
      </c>
      <c r="Q535" s="4">
        <f t="shared" si="44"/>
        <v>17453.791255139524</v>
      </c>
      <c r="R535" s="4">
        <f t="shared" si="45"/>
        <v>7679.6681522613908</v>
      </c>
      <c r="S535" s="16">
        <v>0</v>
      </c>
      <c r="T535" s="2">
        <f t="shared" si="43"/>
        <v>9774.1231028781331</v>
      </c>
    </row>
    <row r="536" spans="1:20" x14ac:dyDescent="0.25">
      <c r="A536" s="22" t="s">
        <v>1965</v>
      </c>
      <c r="B536" s="5" t="s">
        <v>1966</v>
      </c>
      <c r="C536" s="5" t="s">
        <v>1402</v>
      </c>
      <c r="D536" s="5" t="s">
        <v>304</v>
      </c>
      <c r="E536" s="5" t="s">
        <v>1167</v>
      </c>
      <c r="F536" s="5" t="s">
        <v>1168</v>
      </c>
      <c r="G536" s="5" t="s">
        <v>1336</v>
      </c>
      <c r="H536" s="5" t="s">
        <v>1352</v>
      </c>
      <c r="I536" s="5" t="s">
        <v>1183</v>
      </c>
      <c r="J536" s="5" t="s">
        <v>1184</v>
      </c>
      <c r="K536" s="5" t="s">
        <v>1361</v>
      </c>
      <c r="L536" s="5" t="s">
        <v>1486</v>
      </c>
      <c r="M536" s="15"/>
      <c r="N536" s="15"/>
      <c r="O536" s="13">
        <v>0.3</v>
      </c>
      <c r="P536" s="18">
        <v>13724.417999999996</v>
      </c>
      <c r="Q536" s="4">
        <f t="shared" si="44"/>
        <v>7480.1962522026524</v>
      </c>
      <c r="R536" s="4">
        <f t="shared" si="45"/>
        <v>3291.286350969167</v>
      </c>
      <c r="S536" s="16">
        <v>0</v>
      </c>
      <c r="T536" s="2">
        <f t="shared" si="43"/>
        <v>4188.9099012334855</v>
      </c>
    </row>
    <row r="537" spans="1:20" x14ac:dyDescent="0.25">
      <c r="A537" s="22" t="s">
        <v>1431</v>
      </c>
      <c r="B537" s="5" t="s">
        <v>1432</v>
      </c>
      <c r="C537" s="5" t="s">
        <v>1398</v>
      </c>
      <c r="D537" s="5" t="s">
        <v>305</v>
      </c>
      <c r="E537" s="5" t="s">
        <v>1157</v>
      </c>
      <c r="F537" s="5" t="s">
        <v>1158</v>
      </c>
      <c r="G537" s="5" t="s">
        <v>1357</v>
      </c>
      <c r="H537" s="5" t="s">
        <v>1358</v>
      </c>
      <c r="I537" s="5" t="s">
        <v>1157</v>
      </c>
      <c r="J537" s="5" t="s">
        <v>1158</v>
      </c>
      <c r="K537" s="5" t="s">
        <v>1357</v>
      </c>
      <c r="L537" s="5" t="s">
        <v>1433</v>
      </c>
      <c r="M537" s="15"/>
      <c r="N537" s="15"/>
      <c r="O537" s="13">
        <v>0.05</v>
      </c>
      <c r="P537" s="18">
        <v>6601.3285000000005</v>
      </c>
      <c r="Q537" s="4">
        <f t="shared" si="44"/>
        <v>3597.910869900536</v>
      </c>
      <c r="R537" s="4">
        <f t="shared" si="45"/>
        <v>1583.0807827562357</v>
      </c>
      <c r="S537" s="16">
        <v>0</v>
      </c>
      <c r="T537" s="2">
        <f t="shared" si="43"/>
        <v>2014.8300871443003</v>
      </c>
    </row>
    <row r="538" spans="1:20" x14ac:dyDescent="0.25">
      <c r="A538" s="22" t="s">
        <v>1431</v>
      </c>
      <c r="B538" s="5" t="s">
        <v>1432</v>
      </c>
      <c r="C538" s="5" t="s">
        <v>1398</v>
      </c>
      <c r="D538" s="5" t="s">
        <v>305</v>
      </c>
      <c r="E538" s="5" t="s">
        <v>1157</v>
      </c>
      <c r="F538" s="5" t="s">
        <v>1158</v>
      </c>
      <c r="G538" s="5" t="s">
        <v>1357</v>
      </c>
      <c r="H538" s="5" t="s">
        <v>1358</v>
      </c>
      <c r="I538" s="5" t="s">
        <v>1159</v>
      </c>
      <c r="J538" s="5" t="s">
        <v>1160</v>
      </c>
      <c r="K538" s="5" t="s">
        <v>1357</v>
      </c>
      <c r="L538" s="5" t="s">
        <v>1433</v>
      </c>
      <c r="M538" s="15"/>
      <c r="N538" s="15"/>
      <c r="O538" s="13">
        <v>0.05</v>
      </c>
      <c r="P538" s="18">
        <v>6601.3285000000005</v>
      </c>
      <c r="Q538" s="4">
        <f t="shared" si="44"/>
        <v>3597.910869900536</v>
      </c>
      <c r="R538" s="4">
        <f t="shared" si="45"/>
        <v>1583.0807827562357</v>
      </c>
      <c r="S538" s="16">
        <v>0</v>
      </c>
      <c r="T538" s="2">
        <f t="shared" si="43"/>
        <v>2014.8300871443003</v>
      </c>
    </row>
    <row r="539" spans="1:20" x14ac:dyDescent="0.25">
      <c r="A539" s="22" t="s">
        <v>1967</v>
      </c>
      <c r="B539" s="5" t="s">
        <v>1968</v>
      </c>
      <c r="C539" s="5" t="s">
        <v>1398</v>
      </c>
      <c r="D539" s="5" t="s">
        <v>305</v>
      </c>
      <c r="E539" s="5" t="s">
        <v>1157</v>
      </c>
      <c r="F539" s="5" t="s">
        <v>1158</v>
      </c>
      <c r="G539" s="5" t="s">
        <v>1357</v>
      </c>
      <c r="H539" s="5" t="s">
        <v>1358</v>
      </c>
      <c r="I539" s="5" t="s">
        <v>1141</v>
      </c>
      <c r="J539" s="5" t="s">
        <v>1142</v>
      </c>
      <c r="K539" s="5" t="s">
        <v>1336</v>
      </c>
      <c r="L539" s="5" t="s">
        <v>1352</v>
      </c>
      <c r="M539" s="15"/>
      <c r="N539" s="15"/>
      <c r="O539" s="13">
        <v>0.1</v>
      </c>
      <c r="P539" s="18">
        <v>13202.657000000001</v>
      </c>
      <c r="Q539" s="4">
        <f t="shared" si="44"/>
        <v>7195.821739801072</v>
      </c>
      <c r="R539" s="4">
        <f t="shared" si="45"/>
        <v>3166.1615655124715</v>
      </c>
      <c r="S539" s="16">
        <v>0</v>
      </c>
      <c r="T539" s="2">
        <f t="shared" si="43"/>
        <v>4029.6601742886005</v>
      </c>
    </row>
    <row r="540" spans="1:20" x14ac:dyDescent="0.25">
      <c r="A540" s="22" t="s">
        <v>1969</v>
      </c>
      <c r="B540" s="5" t="s">
        <v>1970</v>
      </c>
      <c r="C540" s="5" t="s">
        <v>1393</v>
      </c>
      <c r="D540" s="5" t="s">
        <v>305</v>
      </c>
      <c r="E540" s="5" t="s">
        <v>1157</v>
      </c>
      <c r="F540" s="5" t="s">
        <v>1158</v>
      </c>
      <c r="G540" s="5" t="s">
        <v>1357</v>
      </c>
      <c r="H540" s="5" t="s">
        <v>1358</v>
      </c>
      <c r="I540" s="5" t="s">
        <v>1157</v>
      </c>
      <c r="J540" s="5" t="s">
        <v>1158</v>
      </c>
      <c r="K540" s="5" t="s">
        <v>1357</v>
      </c>
      <c r="L540" s="5" t="s">
        <v>1433</v>
      </c>
      <c r="M540" s="15"/>
      <c r="N540" s="15"/>
      <c r="O540" s="13">
        <v>0.4</v>
      </c>
      <c r="P540" s="18">
        <v>52810.628000000004</v>
      </c>
      <c r="Q540" s="4">
        <f t="shared" si="44"/>
        <v>28783.286959204288</v>
      </c>
      <c r="R540" s="4">
        <f t="shared" si="45"/>
        <v>12664.646262049886</v>
      </c>
      <c r="S540" s="16">
        <v>0</v>
      </c>
      <c r="T540" s="2">
        <f t="shared" si="43"/>
        <v>16118.640697154402</v>
      </c>
    </row>
    <row r="541" spans="1:20" x14ac:dyDescent="0.25">
      <c r="A541" s="22" t="s">
        <v>1969</v>
      </c>
      <c r="B541" s="5" t="s">
        <v>1970</v>
      </c>
      <c r="C541" s="5" t="s">
        <v>1393</v>
      </c>
      <c r="D541" s="5" t="s">
        <v>305</v>
      </c>
      <c r="E541" s="5" t="s">
        <v>1157</v>
      </c>
      <c r="F541" s="5" t="s">
        <v>1158</v>
      </c>
      <c r="G541" s="5" t="s">
        <v>1357</v>
      </c>
      <c r="H541" s="5" t="s">
        <v>1358</v>
      </c>
      <c r="I541" s="5" t="s">
        <v>1159</v>
      </c>
      <c r="J541" s="5" t="s">
        <v>1160</v>
      </c>
      <c r="K541" s="5" t="s">
        <v>1357</v>
      </c>
      <c r="L541" s="5" t="s">
        <v>1433</v>
      </c>
      <c r="M541" s="15"/>
      <c r="N541" s="15"/>
      <c r="O541" s="13">
        <v>0.4</v>
      </c>
      <c r="P541" s="18">
        <v>52810.628000000004</v>
      </c>
      <c r="Q541" s="4">
        <f t="shared" si="44"/>
        <v>28783.286959204288</v>
      </c>
      <c r="R541" s="4">
        <f t="shared" si="45"/>
        <v>12664.646262049886</v>
      </c>
      <c r="S541" s="16">
        <v>0</v>
      </c>
      <c r="T541" s="2">
        <f t="shared" si="43"/>
        <v>16118.640697154402</v>
      </c>
    </row>
    <row r="542" spans="1:20" x14ac:dyDescent="0.25">
      <c r="A542" s="22" t="s">
        <v>1823</v>
      </c>
      <c r="B542" s="5" t="s">
        <v>1824</v>
      </c>
      <c r="C542" s="5" t="s">
        <v>1393</v>
      </c>
      <c r="D542" s="5" t="s">
        <v>306</v>
      </c>
      <c r="E542" s="5" t="s">
        <v>1177</v>
      </c>
      <c r="F542" s="5" t="s">
        <v>1178</v>
      </c>
      <c r="G542" s="5" t="s">
        <v>1336</v>
      </c>
      <c r="H542" s="5" t="s">
        <v>1352</v>
      </c>
      <c r="I542" s="5" t="s">
        <v>1177</v>
      </c>
      <c r="J542" s="5" t="s">
        <v>1178</v>
      </c>
      <c r="K542" s="5" t="s">
        <v>1336</v>
      </c>
      <c r="L542" s="5" t="s">
        <v>1352</v>
      </c>
      <c r="M542" s="15"/>
      <c r="N542" s="15"/>
      <c r="O542" s="13">
        <v>1</v>
      </c>
      <c r="P542" s="18">
        <v>13961.04</v>
      </c>
      <c r="Q542" s="4">
        <f t="shared" si="44"/>
        <v>7609.1619393151213</v>
      </c>
      <c r="R542" s="4">
        <f t="shared" si="45"/>
        <v>3348.0312532986536</v>
      </c>
      <c r="S542" s="16">
        <v>0</v>
      </c>
      <c r="T542" s="2">
        <f t="shared" si="43"/>
        <v>4261.1306860164677</v>
      </c>
    </row>
    <row r="543" spans="1:20" x14ac:dyDescent="0.25">
      <c r="A543" s="22" t="s">
        <v>1414</v>
      </c>
      <c r="B543" s="5" t="s">
        <v>1415</v>
      </c>
      <c r="C543" s="5" t="s">
        <v>1398</v>
      </c>
      <c r="D543" s="5" t="s">
        <v>307</v>
      </c>
      <c r="E543" s="5" t="s">
        <v>1149</v>
      </c>
      <c r="F543" s="5" t="s">
        <v>1150</v>
      </c>
      <c r="G543" s="5" t="s">
        <v>1353</v>
      </c>
      <c r="H543" s="5" t="s">
        <v>1354</v>
      </c>
      <c r="I543" s="5" t="s">
        <v>1149</v>
      </c>
      <c r="J543" s="5" t="s">
        <v>1150</v>
      </c>
      <c r="K543" s="5" t="s">
        <v>1353</v>
      </c>
      <c r="L543" s="5" t="s">
        <v>1399</v>
      </c>
      <c r="M543" s="15"/>
      <c r="N543" s="15"/>
      <c r="O543" s="13">
        <v>0.05</v>
      </c>
      <c r="P543" s="18">
        <v>633.77500000000009</v>
      </c>
      <c r="Q543" s="4">
        <f t="shared" si="44"/>
        <v>345.42531273382508</v>
      </c>
      <c r="R543" s="4">
        <f t="shared" si="45"/>
        <v>151.98713760288302</v>
      </c>
      <c r="S543" s="16">
        <v>0</v>
      </c>
      <c r="T543" s="2">
        <f t="shared" si="43"/>
        <v>193.43817513094206</v>
      </c>
    </row>
    <row r="544" spans="1:20" x14ac:dyDescent="0.25">
      <c r="A544" s="22" t="s">
        <v>1877</v>
      </c>
      <c r="B544" s="5" t="s">
        <v>1878</v>
      </c>
      <c r="C544" s="5" t="s">
        <v>1398</v>
      </c>
      <c r="D544" s="5" t="s">
        <v>307</v>
      </c>
      <c r="E544" s="5" t="s">
        <v>1149</v>
      </c>
      <c r="F544" s="5" t="s">
        <v>1150</v>
      </c>
      <c r="G544" s="5" t="s">
        <v>1353</v>
      </c>
      <c r="H544" s="5" t="s">
        <v>1354</v>
      </c>
      <c r="I544" s="5" t="s">
        <v>1149</v>
      </c>
      <c r="J544" s="5" t="s">
        <v>1150</v>
      </c>
      <c r="K544" s="5" t="s">
        <v>1353</v>
      </c>
      <c r="L544" s="5" t="s">
        <v>1399</v>
      </c>
      <c r="M544" s="15"/>
      <c r="N544" s="15"/>
      <c r="O544" s="13">
        <v>2.5000000000000001E-2</v>
      </c>
      <c r="P544" s="18">
        <v>316.88750000000005</v>
      </c>
      <c r="Q544" s="4">
        <f t="shared" si="44"/>
        <v>172.71265636691254</v>
      </c>
      <c r="R544" s="4">
        <f t="shared" si="45"/>
        <v>75.993568801441512</v>
      </c>
      <c r="S544" s="16">
        <v>0</v>
      </c>
      <c r="T544" s="2">
        <f t="shared" si="43"/>
        <v>96.719087565471028</v>
      </c>
    </row>
    <row r="545" spans="1:20" x14ac:dyDescent="0.25">
      <c r="A545" s="22" t="s">
        <v>1877</v>
      </c>
      <c r="B545" s="5" t="s">
        <v>1878</v>
      </c>
      <c r="C545" s="5" t="s">
        <v>1398</v>
      </c>
      <c r="D545" s="5" t="s">
        <v>307</v>
      </c>
      <c r="E545" s="5" t="s">
        <v>1149</v>
      </c>
      <c r="F545" s="5" t="s">
        <v>1150</v>
      </c>
      <c r="G545" s="5" t="s">
        <v>1353</v>
      </c>
      <c r="H545" s="5" t="s">
        <v>1354</v>
      </c>
      <c r="I545" s="5" t="s">
        <v>1175</v>
      </c>
      <c r="J545" s="5" t="s">
        <v>1176</v>
      </c>
      <c r="K545" s="5" t="s">
        <v>1359</v>
      </c>
      <c r="L545" s="5" t="s">
        <v>1394</v>
      </c>
      <c r="M545" s="5" t="s">
        <v>1353</v>
      </c>
      <c r="N545" s="5" t="s">
        <v>2587</v>
      </c>
      <c r="O545" s="13">
        <v>2.5000000000000001E-2</v>
      </c>
      <c r="P545" s="18">
        <v>316.88750000000005</v>
      </c>
      <c r="Q545" s="4">
        <f t="shared" si="44"/>
        <v>172.71265636691254</v>
      </c>
      <c r="R545" s="4"/>
      <c r="S545" s="4">
        <f>Q545</f>
        <v>172.71265636691254</v>
      </c>
      <c r="T545" s="1"/>
    </row>
    <row r="546" spans="1:20" x14ac:dyDescent="0.25">
      <c r="A546" s="22" t="s">
        <v>1685</v>
      </c>
      <c r="B546" s="5" t="s">
        <v>1686</v>
      </c>
      <c r="C546" s="5" t="s">
        <v>1393</v>
      </c>
      <c r="D546" s="5" t="s">
        <v>307</v>
      </c>
      <c r="E546" s="5" t="s">
        <v>1149</v>
      </c>
      <c r="F546" s="5" t="s">
        <v>1150</v>
      </c>
      <c r="G546" s="5" t="s">
        <v>1353</v>
      </c>
      <c r="H546" s="5" t="s">
        <v>1354</v>
      </c>
      <c r="I546" s="5" t="s">
        <v>1149</v>
      </c>
      <c r="J546" s="5" t="s">
        <v>1150</v>
      </c>
      <c r="K546" s="5" t="s">
        <v>1353</v>
      </c>
      <c r="L546" s="5" t="s">
        <v>1399</v>
      </c>
      <c r="M546" s="15"/>
      <c r="N546" s="15"/>
      <c r="O546" s="13">
        <v>0.9</v>
      </c>
      <c r="P546" s="18">
        <v>11407.95</v>
      </c>
      <c r="Q546" s="4">
        <f t="shared" si="44"/>
        <v>6217.6556292088508</v>
      </c>
      <c r="R546" s="4">
        <f t="shared" si="45"/>
        <v>2735.7684768518943</v>
      </c>
      <c r="S546" s="16">
        <v>0</v>
      </c>
      <c r="T546" s="2">
        <f t="shared" ref="T546:T550" si="46">Q546-R546</f>
        <v>3481.8871523569564</v>
      </c>
    </row>
    <row r="547" spans="1:20" x14ac:dyDescent="0.25">
      <c r="A547" s="22" t="s">
        <v>1971</v>
      </c>
      <c r="B547" s="5" t="s">
        <v>1972</v>
      </c>
      <c r="C547" s="5" t="s">
        <v>1393</v>
      </c>
      <c r="D547" s="5" t="s">
        <v>308</v>
      </c>
      <c r="E547" s="5" t="s">
        <v>1161</v>
      </c>
      <c r="F547" s="5" t="s">
        <v>1162</v>
      </c>
      <c r="G547" s="5" t="s">
        <v>1348</v>
      </c>
      <c r="H547" s="5" t="s">
        <v>1349</v>
      </c>
      <c r="I547" s="5" t="s">
        <v>1161</v>
      </c>
      <c r="J547" s="5" t="s">
        <v>1162</v>
      </c>
      <c r="K547" s="5" t="s">
        <v>1348</v>
      </c>
      <c r="L547" s="5" t="s">
        <v>1407</v>
      </c>
      <c r="M547" s="15"/>
      <c r="N547" s="15"/>
      <c r="O547" s="13">
        <v>1</v>
      </c>
      <c r="P547" s="18">
        <v>4799.54</v>
      </c>
      <c r="Q547" s="4">
        <f t="shared" si="44"/>
        <v>2615.8851413806201</v>
      </c>
      <c r="R547" s="4">
        <f t="shared" si="45"/>
        <v>1150.9894622074728</v>
      </c>
      <c r="S547" s="16">
        <v>0</v>
      </c>
      <c r="T547" s="2">
        <f t="shared" si="46"/>
        <v>1464.8956791731473</v>
      </c>
    </row>
    <row r="548" spans="1:20" x14ac:dyDescent="0.25">
      <c r="A548" s="22" t="s">
        <v>1645</v>
      </c>
      <c r="B548" s="5" t="s">
        <v>1646</v>
      </c>
      <c r="C548" s="5" t="s">
        <v>1393</v>
      </c>
      <c r="D548" s="5" t="s">
        <v>309</v>
      </c>
      <c r="E548" s="5" t="s">
        <v>1183</v>
      </c>
      <c r="F548" s="5" t="s">
        <v>1184</v>
      </c>
      <c r="G548" s="5" t="s">
        <v>1361</v>
      </c>
      <c r="H548" s="5" t="s">
        <v>1362</v>
      </c>
      <c r="I548" s="5" t="s">
        <v>1203</v>
      </c>
      <c r="J548" s="5" t="s">
        <v>1204</v>
      </c>
      <c r="K548" s="5" t="s">
        <v>1361</v>
      </c>
      <c r="L548" s="5" t="s">
        <v>1486</v>
      </c>
      <c r="M548" s="15"/>
      <c r="N548" s="15"/>
      <c r="O548" s="13">
        <v>0</v>
      </c>
      <c r="P548" s="18">
        <v>0</v>
      </c>
      <c r="Q548" s="4">
        <f t="shared" si="44"/>
        <v>0</v>
      </c>
      <c r="R548" s="4">
        <f t="shared" si="45"/>
        <v>0</v>
      </c>
      <c r="S548" s="16">
        <v>0</v>
      </c>
      <c r="T548" s="2">
        <f t="shared" si="46"/>
        <v>0</v>
      </c>
    </row>
    <row r="549" spans="1:20" x14ac:dyDescent="0.25">
      <c r="A549" s="22" t="s">
        <v>1645</v>
      </c>
      <c r="B549" s="5" t="s">
        <v>1646</v>
      </c>
      <c r="C549" s="5" t="s">
        <v>1393</v>
      </c>
      <c r="D549" s="5" t="s">
        <v>309</v>
      </c>
      <c r="E549" s="5" t="s">
        <v>1183</v>
      </c>
      <c r="F549" s="5" t="s">
        <v>1184</v>
      </c>
      <c r="G549" s="5" t="s">
        <v>1361</v>
      </c>
      <c r="H549" s="5" t="s">
        <v>1362</v>
      </c>
      <c r="I549" s="5" t="s">
        <v>1183</v>
      </c>
      <c r="J549" s="5" t="s">
        <v>1184</v>
      </c>
      <c r="K549" s="5" t="s">
        <v>1361</v>
      </c>
      <c r="L549" s="5" t="s">
        <v>1486</v>
      </c>
      <c r="M549" s="15"/>
      <c r="N549" s="15"/>
      <c r="O549" s="13">
        <v>1</v>
      </c>
      <c r="P549" s="18">
        <v>1200.1600000000001</v>
      </c>
      <c r="Q549" s="4">
        <f t="shared" si="44"/>
        <v>654.12116812848012</v>
      </c>
      <c r="R549" s="4">
        <f t="shared" si="45"/>
        <v>287.81331397653128</v>
      </c>
      <c r="S549" s="16">
        <v>0</v>
      </c>
      <c r="T549" s="2">
        <f t="shared" si="46"/>
        <v>366.30785415194885</v>
      </c>
    </row>
    <row r="550" spans="1:20" x14ac:dyDescent="0.25">
      <c r="A550" s="22" t="s">
        <v>1973</v>
      </c>
      <c r="B550" s="5" t="s">
        <v>1974</v>
      </c>
      <c r="C550" s="5" t="s">
        <v>1393</v>
      </c>
      <c r="D550" s="5" t="s">
        <v>310</v>
      </c>
      <c r="E550" s="5" t="s">
        <v>1231</v>
      </c>
      <c r="F550" s="5" t="s">
        <v>1232</v>
      </c>
      <c r="G550" s="5" t="s">
        <v>1359</v>
      </c>
      <c r="H550" s="5" t="s">
        <v>1360</v>
      </c>
      <c r="I550" s="5" t="s">
        <v>1155</v>
      </c>
      <c r="J550" s="5" t="s">
        <v>1156</v>
      </c>
      <c r="K550" s="5" t="s">
        <v>1336</v>
      </c>
      <c r="L550" s="5" t="s">
        <v>1352</v>
      </c>
      <c r="M550" s="15"/>
      <c r="N550" s="15"/>
      <c r="O550" s="13">
        <v>0.5</v>
      </c>
      <c r="P550" s="18">
        <v>29332.495000000003</v>
      </c>
      <c r="Q550" s="4">
        <f t="shared" si="44"/>
        <v>15987.039972605988</v>
      </c>
      <c r="R550" s="4">
        <f t="shared" si="45"/>
        <v>7034.2975879466348</v>
      </c>
      <c r="S550" s="16">
        <v>0</v>
      </c>
      <c r="T550" s="2">
        <f t="shared" si="46"/>
        <v>8952.742384659352</v>
      </c>
    </row>
    <row r="551" spans="1:20" x14ac:dyDescent="0.25">
      <c r="A551" s="22" t="s">
        <v>1973</v>
      </c>
      <c r="B551" s="5" t="s">
        <v>1974</v>
      </c>
      <c r="C551" s="5" t="s">
        <v>1393</v>
      </c>
      <c r="D551" s="5" t="s">
        <v>310</v>
      </c>
      <c r="E551" s="5" t="s">
        <v>1231</v>
      </c>
      <c r="F551" s="5" t="s">
        <v>1232</v>
      </c>
      <c r="G551" s="5" t="s">
        <v>1359</v>
      </c>
      <c r="H551" s="5" t="s">
        <v>1360</v>
      </c>
      <c r="I551" s="5" t="s">
        <v>1231</v>
      </c>
      <c r="J551" s="5" t="s">
        <v>1232</v>
      </c>
      <c r="K551" s="5" t="s">
        <v>1359</v>
      </c>
      <c r="L551" s="5" t="s">
        <v>1394</v>
      </c>
      <c r="M551" s="5" t="s">
        <v>1336</v>
      </c>
      <c r="N551" s="5" t="s">
        <v>2588</v>
      </c>
      <c r="O551" s="13">
        <v>0.5</v>
      </c>
      <c r="P551" s="18">
        <v>29332.495000000003</v>
      </c>
      <c r="Q551" s="4">
        <f t="shared" si="44"/>
        <v>15987.039972605988</v>
      </c>
      <c r="R551" s="4"/>
      <c r="S551" s="4">
        <f>Q551</f>
        <v>15987.039972605988</v>
      </c>
      <c r="T551" s="1"/>
    </row>
    <row r="552" spans="1:20" x14ac:dyDescent="0.25">
      <c r="A552" s="22" t="s">
        <v>1975</v>
      </c>
      <c r="B552" s="5" t="s">
        <v>1976</v>
      </c>
      <c r="C552" s="5" t="s">
        <v>1393</v>
      </c>
      <c r="D552" s="5" t="s">
        <v>311</v>
      </c>
      <c r="E552" s="5" t="s">
        <v>1137</v>
      </c>
      <c r="F552" s="5" t="s">
        <v>1329</v>
      </c>
      <c r="G552" s="5" t="s">
        <v>1346</v>
      </c>
      <c r="H552" s="5" t="s">
        <v>1347</v>
      </c>
      <c r="I552" s="5" t="s">
        <v>1137</v>
      </c>
      <c r="J552" s="5" t="s">
        <v>1138</v>
      </c>
      <c r="K552" s="5" t="s">
        <v>1346</v>
      </c>
      <c r="L552" s="5" t="s">
        <v>1395</v>
      </c>
      <c r="M552" s="15"/>
      <c r="N552" s="15"/>
      <c r="O552" s="13">
        <v>1</v>
      </c>
      <c r="P552" s="18">
        <v>6433.59</v>
      </c>
      <c r="Q552" s="4">
        <f t="shared" si="44"/>
        <v>3506.4886398977706</v>
      </c>
      <c r="R552" s="4">
        <f t="shared" si="45"/>
        <v>1542.855001555019</v>
      </c>
      <c r="S552" s="16">
        <v>0</v>
      </c>
      <c r="T552" s="2">
        <f t="shared" ref="T552:T615" si="47">Q552-R552</f>
        <v>1963.6336383427515</v>
      </c>
    </row>
    <row r="553" spans="1:20" x14ac:dyDescent="0.25">
      <c r="A553" s="22" t="s">
        <v>1579</v>
      </c>
      <c r="B553" s="5" t="s">
        <v>1580</v>
      </c>
      <c r="C553" s="5" t="s">
        <v>1402</v>
      </c>
      <c r="D553" s="5" t="s">
        <v>312</v>
      </c>
      <c r="E553" s="5" t="s">
        <v>1205</v>
      </c>
      <c r="F553" s="5" t="s">
        <v>1206</v>
      </c>
      <c r="G553" s="5" t="s">
        <v>1363</v>
      </c>
      <c r="H553" s="5" t="s">
        <v>1349</v>
      </c>
      <c r="I553" s="5" t="s">
        <v>1205</v>
      </c>
      <c r="J553" s="5" t="s">
        <v>1206</v>
      </c>
      <c r="K553" s="5" t="s">
        <v>1363</v>
      </c>
      <c r="L553" s="5" t="s">
        <v>1407</v>
      </c>
      <c r="M553" s="15"/>
      <c r="N553" s="15"/>
      <c r="O553" s="13">
        <v>0.25</v>
      </c>
      <c r="P553" s="18">
        <v>2063.4124999999999</v>
      </c>
      <c r="Q553" s="4">
        <f t="shared" si="44"/>
        <v>1124.6182132639876</v>
      </c>
      <c r="R553" s="4">
        <f t="shared" si="45"/>
        <v>494.83201383615454</v>
      </c>
      <c r="S553" s="16">
        <v>0</v>
      </c>
      <c r="T553" s="2">
        <f t="shared" si="47"/>
        <v>629.78619942783303</v>
      </c>
    </row>
    <row r="554" spans="1:20" x14ac:dyDescent="0.25">
      <c r="A554" s="22" t="s">
        <v>1501</v>
      </c>
      <c r="B554" s="5" t="s">
        <v>1502</v>
      </c>
      <c r="C554" s="5" t="s">
        <v>1393</v>
      </c>
      <c r="D554" s="5" t="s">
        <v>312</v>
      </c>
      <c r="E554" s="5" t="s">
        <v>1205</v>
      </c>
      <c r="F554" s="5" t="s">
        <v>1206</v>
      </c>
      <c r="G554" s="5" t="s">
        <v>1363</v>
      </c>
      <c r="H554" s="5" t="s">
        <v>1349</v>
      </c>
      <c r="I554" s="5" t="s">
        <v>1143</v>
      </c>
      <c r="J554" s="5" t="s">
        <v>1144</v>
      </c>
      <c r="K554" s="5" t="s">
        <v>1348</v>
      </c>
      <c r="L554" s="5" t="s">
        <v>1407</v>
      </c>
      <c r="M554" s="15"/>
      <c r="N554" s="15"/>
      <c r="O554" s="13">
        <v>0.75</v>
      </c>
      <c r="P554" s="18">
        <v>6190.2374999999993</v>
      </c>
      <c r="Q554" s="4">
        <f t="shared" si="44"/>
        <v>3373.8546397919622</v>
      </c>
      <c r="R554" s="4">
        <f t="shared" si="45"/>
        <v>1484.4960415084633</v>
      </c>
      <c r="S554" s="16">
        <v>0</v>
      </c>
      <c r="T554" s="2">
        <f t="shared" si="47"/>
        <v>1889.3585982834988</v>
      </c>
    </row>
    <row r="555" spans="1:20" x14ac:dyDescent="0.25">
      <c r="A555" s="22" t="s">
        <v>1811</v>
      </c>
      <c r="B555" s="5" t="s">
        <v>1812</v>
      </c>
      <c r="C555" s="5" t="s">
        <v>1393</v>
      </c>
      <c r="D555" s="5" t="s">
        <v>313</v>
      </c>
      <c r="E555" s="5" t="s">
        <v>1257</v>
      </c>
      <c r="F555" s="5" t="s">
        <v>1258</v>
      </c>
      <c r="G555" s="5" t="s">
        <v>1350</v>
      </c>
      <c r="H555" s="5" t="s">
        <v>1351</v>
      </c>
      <c r="I555" s="5" t="s">
        <v>1145</v>
      </c>
      <c r="J555" s="5" t="s">
        <v>1146</v>
      </c>
      <c r="K555" s="5" t="s">
        <v>1350</v>
      </c>
      <c r="L555" s="5" t="s">
        <v>1351</v>
      </c>
      <c r="M555" s="15"/>
      <c r="N555" s="15"/>
      <c r="O555" s="13">
        <v>0</v>
      </c>
      <c r="P555" s="18">
        <v>0</v>
      </c>
      <c r="Q555" s="4">
        <f t="shared" si="44"/>
        <v>0</v>
      </c>
      <c r="R555" s="4">
        <f t="shared" si="45"/>
        <v>0</v>
      </c>
      <c r="S555" s="16">
        <v>0</v>
      </c>
      <c r="T555" s="2">
        <f t="shared" si="47"/>
        <v>0</v>
      </c>
    </row>
    <row r="556" spans="1:20" x14ac:dyDescent="0.25">
      <c r="A556" s="22" t="s">
        <v>1811</v>
      </c>
      <c r="B556" s="5" t="s">
        <v>1812</v>
      </c>
      <c r="C556" s="5" t="s">
        <v>1393</v>
      </c>
      <c r="D556" s="5" t="s">
        <v>313</v>
      </c>
      <c r="E556" s="5" t="s">
        <v>1257</v>
      </c>
      <c r="F556" s="5" t="s">
        <v>1258</v>
      </c>
      <c r="G556" s="5" t="s">
        <v>1350</v>
      </c>
      <c r="H556" s="5" t="s">
        <v>1351</v>
      </c>
      <c r="I556" s="5" t="s">
        <v>1257</v>
      </c>
      <c r="J556" s="5" t="s">
        <v>1258</v>
      </c>
      <c r="K556" s="5" t="s">
        <v>1350</v>
      </c>
      <c r="L556" s="5" t="s">
        <v>1351</v>
      </c>
      <c r="M556" s="15"/>
      <c r="N556" s="15"/>
      <c r="O556" s="13">
        <v>0.7</v>
      </c>
      <c r="P556" s="18">
        <v>3035.1299999999997</v>
      </c>
      <c r="Q556" s="4">
        <f t="shared" si="44"/>
        <v>1654.2317532843899</v>
      </c>
      <c r="R556" s="4">
        <f t="shared" si="45"/>
        <v>727.86197144513153</v>
      </c>
      <c r="S556" s="16">
        <v>0</v>
      </c>
      <c r="T556" s="2">
        <f t="shared" si="47"/>
        <v>926.36978183925839</v>
      </c>
    </row>
    <row r="557" spans="1:20" x14ac:dyDescent="0.25">
      <c r="A557" s="22" t="s">
        <v>1977</v>
      </c>
      <c r="B557" s="5" t="s">
        <v>1978</v>
      </c>
      <c r="C557" s="5" t="s">
        <v>1398</v>
      </c>
      <c r="D557" s="5" t="s">
        <v>313</v>
      </c>
      <c r="E557" s="5" t="s">
        <v>1257</v>
      </c>
      <c r="F557" s="5" t="s">
        <v>1258</v>
      </c>
      <c r="G557" s="5" t="s">
        <v>1350</v>
      </c>
      <c r="H557" s="5" t="s">
        <v>1351</v>
      </c>
      <c r="I557" s="5" t="s">
        <v>1259</v>
      </c>
      <c r="J557" s="5" t="s">
        <v>1260</v>
      </c>
      <c r="K557" s="5" t="s">
        <v>1376</v>
      </c>
      <c r="L557" s="5" t="s">
        <v>1979</v>
      </c>
      <c r="M557" s="15"/>
      <c r="N557" s="15"/>
      <c r="O557" s="13">
        <v>0.3</v>
      </c>
      <c r="P557" s="18">
        <v>1300.7699999999998</v>
      </c>
      <c r="Q557" s="4">
        <f t="shared" si="44"/>
        <v>708.95646569330995</v>
      </c>
      <c r="R557" s="4">
        <f t="shared" si="45"/>
        <v>311.94084490505639</v>
      </c>
      <c r="S557" s="16">
        <v>0</v>
      </c>
      <c r="T557" s="2">
        <f t="shared" si="47"/>
        <v>397.01562078825356</v>
      </c>
    </row>
    <row r="558" spans="1:20" x14ac:dyDescent="0.25">
      <c r="A558" s="22" t="s">
        <v>1980</v>
      </c>
      <c r="B558" s="5" t="s">
        <v>1981</v>
      </c>
      <c r="C558" s="5" t="s">
        <v>1393</v>
      </c>
      <c r="D558" s="5" t="s">
        <v>314</v>
      </c>
      <c r="E558" s="5" t="s">
        <v>1173</v>
      </c>
      <c r="F558" s="5" t="s">
        <v>1174</v>
      </c>
      <c r="G558" s="5" t="s">
        <v>1336</v>
      </c>
      <c r="H558" s="5" t="s">
        <v>1352</v>
      </c>
      <c r="I558" s="5" t="s">
        <v>1173</v>
      </c>
      <c r="J558" s="5" t="s">
        <v>1174</v>
      </c>
      <c r="K558" s="5" t="s">
        <v>1336</v>
      </c>
      <c r="L558" s="5" t="s">
        <v>1352</v>
      </c>
      <c r="M558" s="15"/>
      <c r="N558" s="15"/>
      <c r="O558" s="13">
        <v>0.34</v>
      </c>
      <c r="P558" s="18">
        <v>14072.5388</v>
      </c>
      <c r="Q558" s="4">
        <f t="shared" si="44"/>
        <v>7669.9319410656572</v>
      </c>
      <c r="R558" s="4">
        <f t="shared" si="45"/>
        <v>3374.7700540688893</v>
      </c>
      <c r="S558" s="16">
        <v>0</v>
      </c>
      <c r="T558" s="2">
        <f t="shared" si="47"/>
        <v>4295.1618869967679</v>
      </c>
    </row>
    <row r="559" spans="1:20" x14ac:dyDescent="0.25">
      <c r="A559" s="22" t="s">
        <v>1717</v>
      </c>
      <c r="B559" s="5" t="s">
        <v>1718</v>
      </c>
      <c r="C559" s="5" t="s">
        <v>1402</v>
      </c>
      <c r="D559" s="5" t="s">
        <v>314</v>
      </c>
      <c r="E559" s="5" t="s">
        <v>1173</v>
      </c>
      <c r="F559" s="5" t="s">
        <v>1174</v>
      </c>
      <c r="G559" s="5" t="s">
        <v>1336</v>
      </c>
      <c r="H559" s="5" t="s">
        <v>1352</v>
      </c>
      <c r="I559" s="5" t="s">
        <v>1173</v>
      </c>
      <c r="J559" s="5" t="s">
        <v>1174</v>
      </c>
      <c r="K559" s="5" t="s">
        <v>1336</v>
      </c>
      <c r="L559" s="5" t="s">
        <v>1352</v>
      </c>
      <c r="M559" s="15"/>
      <c r="N559" s="15"/>
      <c r="O559" s="13">
        <v>0.33</v>
      </c>
      <c r="P559" s="18">
        <v>13658.640600000001</v>
      </c>
      <c r="Q559" s="4">
        <f t="shared" si="44"/>
        <v>7444.3457075049027</v>
      </c>
      <c r="R559" s="4">
        <f t="shared" si="45"/>
        <v>3275.5121113021573</v>
      </c>
      <c r="S559" s="16">
        <v>0</v>
      </c>
      <c r="T559" s="2">
        <f t="shared" si="47"/>
        <v>4168.833596202745</v>
      </c>
    </row>
    <row r="560" spans="1:20" x14ac:dyDescent="0.25">
      <c r="A560" s="22" t="s">
        <v>1719</v>
      </c>
      <c r="B560" s="5" t="s">
        <v>1720</v>
      </c>
      <c r="C560" s="5" t="s">
        <v>1402</v>
      </c>
      <c r="D560" s="5" t="s">
        <v>314</v>
      </c>
      <c r="E560" s="5" t="s">
        <v>1173</v>
      </c>
      <c r="F560" s="5" t="s">
        <v>1174</v>
      </c>
      <c r="G560" s="5" t="s">
        <v>1336</v>
      </c>
      <c r="H560" s="5" t="s">
        <v>1352</v>
      </c>
      <c r="I560" s="5" t="s">
        <v>1173</v>
      </c>
      <c r="J560" s="5" t="s">
        <v>1174</v>
      </c>
      <c r="K560" s="5" t="s">
        <v>1336</v>
      </c>
      <c r="L560" s="5" t="s">
        <v>1352</v>
      </c>
      <c r="M560" s="15"/>
      <c r="N560" s="15"/>
      <c r="O560" s="13">
        <v>0.33</v>
      </c>
      <c r="P560" s="18">
        <v>13658.640600000001</v>
      </c>
      <c r="Q560" s="4">
        <f t="shared" si="44"/>
        <v>7444.3457075049027</v>
      </c>
      <c r="R560" s="4">
        <f t="shared" si="45"/>
        <v>3275.5121113021573</v>
      </c>
      <c r="S560" s="16">
        <v>0</v>
      </c>
      <c r="T560" s="2">
        <f t="shared" si="47"/>
        <v>4168.833596202745</v>
      </c>
    </row>
    <row r="561" spans="1:20" x14ac:dyDescent="0.25">
      <c r="A561" s="22" t="s">
        <v>1941</v>
      </c>
      <c r="B561" s="5" t="s">
        <v>1942</v>
      </c>
      <c r="C561" s="5" t="s">
        <v>1393</v>
      </c>
      <c r="D561" s="5" t="s">
        <v>315</v>
      </c>
      <c r="E561" s="5" t="s">
        <v>1173</v>
      </c>
      <c r="F561" s="5" t="s">
        <v>1174</v>
      </c>
      <c r="G561" s="5" t="s">
        <v>1336</v>
      </c>
      <c r="H561" s="5" t="s">
        <v>1352</v>
      </c>
      <c r="I561" s="5" t="s">
        <v>1173</v>
      </c>
      <c r="J561" s="5" t="s">
        <v>1174</v>
      </c>
      <c r="K561" s="5" t="s">
        <v>1336</v>
      </c>
      <c r="L561" s="5" t="s">
        <v>1352</v>
      </c>
      <c r="M561" s="15"/>
      <c r="N561" s="15"/>
      <c r="O561" s="13">
        <v>1</v>
      </c>
      <c r="P561" s="18">
        <v>22104.12</v>
      </c>
      <c r="Q561" s="4">
        <f t="shared" si="44"/>
        <v>12047.371012908361</v>
      </c>
      <c r="R561" s="4">
        <f t="shared" si="45"/>
        <v>5300.8432456796791</v>
      </c>
      <c r="S561" s="16">
        <v>0</v>
      </c>
      <c r="T561" s="2">
        <f t="shared" si="47"/>
        <v>6746.527767228682</v>
      </c>
    </row>
    <row r="562" spans="1:20" x14ac:dyDescent="0.25">
      <c r="A562" s="22" t="s">
        <v>1653</v>
      </c>
      <c r="B562" s="5" t="s">
        <v>1654</v>
      </c>
      <c r="C562" s="5" t="s">
        <v>1393</v>
      </c>
      <c r="D562" s="5" t="s">
        <v>316</v>
      </c>
      <c r="E562" s="5" t="s">
        <v>1147</v>
      </c>
      <c r="F562" s="5" t="s">
        <v>1148</v>
      </c>
      <c r="G562" s="5" t="s">
        <v>1336</v>
      </c>
      <c r="H562" s="5" t="s">
        <v>1352</v>
      </c>
      <c r="I562" s="5" t="s">
        <v>1147</v>
      </c>
      <c r="J562" s="5" t="s">
        <v>1148</v>
      </c>
      <c r="K562" s="5" t="s">
        <v>1336</v>
      </c>
      <c r="L562" s="5" t="s">
        <v>1352</v>
      </c>
      <c r="M562" s="15"/>
      <c r="N562" s="15"/>
      <c r="O562" s="13">
        <v>0.4</v>
      </c>
      <c r="P562" s="18">
        <v>3342.9120000000003</v>
      </c>
      <c r="Q562" s="4">
        <f t="shared" si="44"/>
        <v>1821.9816544383364</v>
      </c>
      <c r="R562" s="4">
        <f t="shared" si="45"/>
        <v>801.67192795286803</v>
      </c>
      <c r="S562" s="16">
        <v>0</v>
      </c>
      <c r="T562" s="2">
        <f t="shared" si="47"/>
        <v>1020.3097264854683</v>
      </c>
    </row>
    <row r="563" spans="1:20" x14ac:dyDescent="0.25">
      <c r="A563" s="50" t="s">
        <v>1982</v>
      </c>
      <c r="B563" s="5" t="s">
        <v>1983</v>
      </c>
      <c r="C563" s="5" t="s">
        <v>1398</v>
      </c>
      <c r="D563" s="5" t="s">
        <v>316</v>
      </c>
      <c r="E563" s="5" t="s">
        <v>1147</v>
      </c>
      <c r="F563" s="5" t="s">
        <v>1148</v>
      </c>
      <c r="G563" s="5" t="s">
        <v>1336</v>
      </c>
      <c r="H563" s="5" t="s">
        <v>1352</v>
      </c>
      <c r="I563" s="5" t="s">
        <v>1205</v>
      </c>
      <c r="J563" s="5" t="s">
        <v>1206</v>
      </c>
      <c r="K563" s="5" t="s">
        <v>1363</v>
      </c>
      <c r="L563" s="5" t="s">
        <v>1407</v>
      </c>
      <c r="M563" s="15"/>
      <c r="N563" s="15"/>
      <c r="O563" s="13">
        <v>0.2</v>
      </c>
      <c r="P563" s="18">
        <v>1671.4560000000001</v>
      </c>
      <c r="Q563" s="4">
        <f t="shared" si="44"/>
        <v>910.99082721916818</v>
      </c>
      <c r="R563" s="4">
        <f t="shared" si="45"/>
        <v>400.83596397643402</v>
      </c>
      <c r="S563" s="16">
        <v>0</v>
      </c>
      <c r="T563" s="2">
        <f t="shared" si="47"/>
        <v>510.15486324273417</v>
      </c>
    </row>
    <row r="564" spans="1:20" x14ac:dyDescent="0.25">
      <c r="A564" s="22" t="s">
        <v>1653</v>
      </c>
      <c r="B564" s="5" t="s">
        <v>1654</v>
      </c>
      <c r="C564" s="5" t="s">
        <v>1393</v>
      </c>
      <c r="D564" s="5" t="s">
        <v>316</v>
      </c>
      <c r="E564" s="5" t="s">
        <v>1147</v>
      </c>
      <c r="F564" s="5" t="s">
        <v>1148</v>
      </c>
      <c r="G564" s="5" t="s">
        <v>1336</v>
      </c>
      <c r="H564" s="5" t="s">
        <v>1352</v>
      </c>
      <c r="I564" s="5" t="s">
        <v>1217</v>
      </c>
      <c r="J564" s="5" t="s">
        <v>1218</v>
      </c>
      <c r="K564" s="5" t="s">
        <v>1336</v>
      </c>
      <c r="L564" s="5" t="s">
        <v>1352</v>
      </c>
      <c r="M564" s="15"/>
      <c r="N564" s="15"/>
      <c r="O564" s="13">
        <v>0.4</v>
      </c>
      <c r="P564" s="18">
        <v>3342.9120000000003</v>
      </c>
      <c r="Q564" s="4">
        <f t="shared" si="44"/>
        <v>1821.9816544383364</v>
      </c>
      <c r="R564" s="4">
        <f t="shared" si="45"/>
        <v>801.67192795286803</v>
      </c>
      <c r="S564" s="16">
        <v>0</v>
      </c>
      <c r="T564" s="2">
        <f t="shared" si="47"/>
        <v>1020.3097264854683</v>
      </c>
    </row>
    <row r="565" spans="1:20" x14ac:dyDescent="0.25">
      <c r="A565" s="22" t="s">
        <v>1487</v>
      </c>
      <c r="B565" s="5" t="s">
        <v>1488</v>
      </c>
      <c r="C565" s="5" t="s">
        <v>1393</v>
      </c>
      <c r="D565" s="5" t="s">
        <v>317</v>
      </c>
      <c r="E565" s="5" t="s">
        <v>1169</v>
      </c>
      <c r="F565" s="5" t="s">
        <v>1170</v>
      </c>
      <c r="G565" s="5" t="s">
        <v>1348</v>
      </c>
      <c r="H565" s="5" t="s">
        <v>1349</v>
      </c>
      <c r="I565" s="5" t="s">
        <v>1169</v>
      </c>
      <c r="J565" s="5" t="s">
        <v>1170</v>
      </c>
      <c r="K565" s="5" t="s">
        <v>1348</v>
      </c>
      <c r="L565" s="5" t="s">
        <v>1407</v>
      </c>
      <c r="M565" s="15"/>
      <c r="N565" s="15"/>
      <c r="O565" s="13">
        <v>0.4</v>
      </c>
      <c r="P565" s="18">
        <v>20379.192000000003</v>
      </c>
      <c r="Q565" s="4">
        <f t="shared" si="44"/>
        <v>11107.236432271178</v>
      </c>
      <c r="R565" s="4">
        <f t="shared" si="45"/>
        <v>4887.1840301993188</v>
      </c>
      <c r="S565" s="16">
        <v>0</v>
      </c>
      <c r="T565" s="2">
        <f t="shared" si="47"/>
        <v>6220.0524020718594</v>
      </c>
    </row>
    <row r="566" spans="1:20" x14ac:dyDescent="0.25">
      <c r="A566" s="22" t="s">
        <v>1984</v>
      </c>
      <c r="B566" s="5" t="s">
        <v>1985</v>
      </c>
      <c r="C566" s="5" t="s">
        <v>1402</v>
      </c>
      <c r="D566" s="5" t="s">
        <v>317</v>
      </c>
      <c r="E566" s="5" t="s">
        <v>1169</v>
      </c>
      <c r="F566" s="5" t="s">
        <v>1170</v>
      </c>
      <c r="G566" s="5" t="s">
        <v>1348</v>
      </c>
      <c r="H566" s="5" t="s">
        <v>1349</v>
      </c>
      <c r="I566" s="5" t="s">
        <v>1203</v>
      </c>
      <c r="J566" s="5" t="s">
        <v>1204</v>
      </c>
      <c r="K566" s="5" t="s">
        <v>1361</v>
      </c>
      <c r="L566" s="5" t="s">
        <v>1486</v>
      </c>
      <c r="M566" s="15"/>
      <c r="N566" s="15"/>
      <c r="O566" s="13">
        <v>0.3</v>
      </c>
      <c r="P566" s="18">
        <v>15284.394</v>
      </c>
      <c r="Q566" s="4">
        <f t="shared" si="44"/>
        <v>8330.4273242033833</v>
      </c>
      <c r="R566" s="4">
        <f t="shared" si="45"/>
        <v>3665.3880226494884</v>
      </c>
      <c r="S566" s="16">
        <v>0</v>
      </c>
      <c r="T566" s="2">
        <f t="shared" si="47"/>
        <v>4665.0393015538948</v>
      </c>
    </row>
    <row r="567" spans="1:20" x14ac:dyDescent="0.25">
      <c r="A567" s="22" t="s">
        <v>1655</v>
      </c>
      <c r="B567" s="5" t="s">
        <v>1656</v>
      </c>
      <c r="C567" s="5" t="s">
        <v>1398</v>
      </c>
      <c r="D567" s="5" t="s">
        <v>317</v>
      </c>
      <c r="E567" s="5" t="s">
        <v>1169</v>
      </c>
      <c r="F567" s="5" t="s">
        <v>1170</v>
      </c>
      <c r="G567" s="5" t="s">
        <v>1348</v>
      </c>
      <c r="H567" s="5" t="s">
        <v>1349</v>
      </c>
      <c r="I567" s="5" t="s">
        <v>1143</v>
      </c>
      <c r="J567" s="5" t="s">
        <v>1144</v>
      </c>
      <c r="K567" s="5" t="s">
        <v>1348</v>
      </c>
      <c r="L567" s="5" t="s">
        <v>1407</v>
      </c>
      <c r="M567" s="15"/>
      <c r="N567" s="15"/>
      <c r="O567" s="13">
        <v>0.1</v>
      </c>
      <c r="P567" s="18">
        <v>5094.7980000000007</v>
      </c>
      <c r="Q567" s="4">
        <f t="shared" si="44"/>
        <v>2776.8091080677946</v>
      </c>
      <c r="R567" s="4">
        <f t="shared" si="45"/>
        <v>1221.7960075498297</v>
      </c>
      <c r="S567" s="16">
        <v>0</v>
      </c>
      <c r="T567" s="2">
        <f t="shared" si="47"/>
        <v>1555.0131005179649</v>
      </c>
    </row>
    <row r="568" spans="1:20" x14ac:dyDescent="0.25">
      <c r="A568" s="22" t="s">
        <v>1539</v>
      </c>
      <c r="B568" s="5" t="s">
        <v>1540</v>
      </c>
      <c r="C568" s="5" t="s">
        <v>1402</v>
      </c>
      <c r="D568" s="5" t="s">
        <v>317</v>
      </c>
      <c r="E568" s="5" t="s">
        <v>1169</v>
      </c>
      <c r="F568" s="5" t="s">
        <v>1170</v>
      </c>
      <c r="G568" s="5" t="s">
        <v>1348</v>
      </c>
      <c r="H568" s="5" t="s">
        <v>1349</v>
      </c>
      <c r="I568" s="5" t="s">
        <v>1163</v>
      </c>
      <c r="J568" s="14" t="s">
        <v>1164</v>
      </c>
      <c r="K568" s="5" t="s">
        <v>1348</v>
      </c>
      <c r="L568" s="5" t="s">
        <v>1407</v>
      </c>
      <c r="M568" s="15"/>
      <c r="N568" s="15"/>
      <c r="O568" s="13">
        <v>0.2</v>
      </c>
      <c r="P568" s="18">
        <v>10189.596000000001</v>
      </c>
      <c r="Q568" s="4">
        <f t="shared" si="44"/>
        <v>5553.6182161355891</v>
      </c>
      <c r="R568" s="4">
        <f t="shared" si="45"/>
        <v>2443.5920150996594</v>
      </c>
      <c r="S568" s="16">
        <v>0</v>
      </c>
      <c r="T568" s="2">
        <f t="shared" si="47"/>
        <v>3110.0262010359297</v>
      </c>
    </row>
    <row r="569" spans="1:20" x14ac:dyDescent="0.25">
      <c r="A569" s="22" t="s">
        <v>1487</v>
      </c>
      <c r="B569" s="5" t="s">
        <v>1488</v>
      </c>
      <c r="C569" s="5" t="s">
        <v>1393</v>
      </c>
      <c r="D569" s="5" t="s">
        <v>318</v>
      </c>
      <c r="E569" s="5" t="s">
        <v>1183</v>
      </c>
      <c r="F569" s="5" t="s">
        <v>1184</v>
      </c>
      <c r="G569" s="5" t="s">
        <v>1361</v>
      </c>
      <c r="H569" s="5" t="s">
        <v>1362</v>
      </c>
      <c r="I569" s="5" t="s">
        <v>1169</v>
      </c>
      <c r="J569" s="5" t="s">
        <v>1170</v>
      </c>
      <c r="K569" s="5" t="s">
        <v>1348</v>
      </c>
      <c r="L569" s="5" t="s">
        <v>1407</v>
      </c>
      <c r="M569" s="15"/>
      <c r="N569" s="15"/>
      <c r="O569" s="13">
        <v>0.4</v>
      </c>
      <c r="P569" s="18">
        <v>10154.004000000001</v>
      </c>
      <c r="Q569" s="4">
        <f t="shared" si="44"/>
        <v>5534.2195687752128</v>
      </c>
      <c r="R569" s="4">
        <f t="shared" si="45"/>
        <v>2435.0566102610937</v>
      </c>
      <c r="S569" s="16">
        <v>0</v>
      </c>
      <c r="T569" s="2">
        <f t="shared" si="47"/>
        <v>3099.1629585141191</v>
      </c>
    </row>
    <row r="570" spans="1:20" x14ac:dyDescent="0.25">
      <c r="A570" s="22" t="s">
        <v>1984</v>
      </c>
      <c r="B570" s="5" t="s">
        <v>1985</v>
      </c>
      <c r="C570" s="5" t="s">
        <v>1402</v>
      </c>
      <c r="D570" s="5" t="s">
        <v>318</v>
      </c>
      <c r="E570" s="5" t="s">
        <v>1183</v>
      </c>
      <c r="F570" s="5" t="s">
        <v>1184</v>
      </c>
      <c r="G570" s="5" t="s">
        <v>1361</v>
      </c>
      <c r="H570" s="5" t="s">
        <v>1362</v>
      </c>
      <c r="I570" s="5" t="s">
        <v>1203</v>
      </c>
      <c r="J570" s="5" t="s">
        <v>1204</v>
      </c>
      <c r="K570" s="5" t="s">
        <v>1361</v>
      </c>
      <c r="L570" s="5" t="s">
        <v>1486</v>
      </c>
      <c r="M570" s="15"/>
      <c r="N570" s="15"/>
      <c r="O570" s="13">
        <v>0.3</v>
      </c>
      <c r="P570" s="18">
        <v>7615.5030000000006</v>
      </c>
      <c r="Q570" s="4">
        <f t="shared" si="44"/>
        <v>4150.6646765814094</v>
      </c>
      <c r="R570" s="4">
        <f t="shared" si="45"/>
        <v>1826.2924576958201</v>
      </c>
      <c r="S570" s="16">
        <v>0</v>
      </c>
      <c r="T570" s="2">
        <f t="shared" si="47"/>
        <v>2324.3722188855891</v>
      </c>
    </row>
    <row r="571" spans="1:20" x14ac:dyDescent="0.25">
      <c r="A571" s="22" t="s">
        <v>1655</v>
      </c>
      <c r="B571" s="5" t="s">
        <v>1656</v>
      </c>
      <c r="C571" s="5" t="s">
        <v>1398</v>
      </c>
      <c r="D571" s="5" t="s">
        <v>318</v>
      </c>
      <c r="E571" s="5" t="s">
        <v>1183</v>
      </c>
      <c r="F571" s="5" t="s">
        <v>1184</v>
      </c>
      <c r="G571" s="5" t="s">
        <v>1361</v>
      </c>
      <c r="H571" s="5" t="s">
        <v>1362</v>
      </c>
      <c r="I571" s="5" t="s">
        <v>1143</v>
      </c>
      <c r="J571" s="5" t="s">
        <v>1144</v>
      </c>
      <c r="K571" s="5" t="s">
        <v>1348</v>
      </c>
      <c r="L571" s="5" t="s">
        <v>1407</v>
      </c>
      <c r="M571" s="15"/>
      <c r="N571" s="15"/>
      <c r="O571" s="13">
        <v>0.1</v>
      </c>
      <c r="P571" s="18">
        <v>2538.5010000000002</v>
      </c>
      <c r="Q571" s="4">
        <f t="shared" si="44"/>
        <v>1383.5548921938032</v>
      </c>
      <c r="R571" s="4">
        <f t="shared" si="45"/>
        <v>608.76415256527343</v>
      </c>
      <c r="S571" s="16">
        <v>0</v>
      </c>
      <c r="T571" s="2">
        <f t="shared" si="47"/>
        <v>774.79073962852976</v>
      </c>
    </row>
    <row r="572" spans="1:20" x14ac:dyDescent="0.25">
      <c r="A572" s="22" t="s">
        <v>1539</v>
      </c>
      <c r="B572" s="5" t="s">
        <v>1540</v>
      </c>
      <c r="C572" s="5" t="s">
        <v>1402</v>
      </c>
      <c r="D572" s="5" t="s">
        <v>318</v>
      </c>
      <c r="E572" s="5" t="s">
        <v>1183</v>
      </c>
      <c r="F572" s="5" t="s">
        <v>1184</v>
      </c>
      <c r="G572" s="5" t="s">
        <v>1361</v>
      </c>
      <c r="H572" s="5" t="s">
        <v>1362</v>
      </c>
      <c r="I572" s="5" t="s">
        <v>1163</v>
      </c>
      <c r="J572" s="14" t="s">
        <v>1164</v>
      </c>
      <c r="K572" s="5" t="s">
        <v>1348</v>
      </c>
      <c r="L572" s="5" t="s">
        <v>1407</v>
      </c>
      <c r="M572" s="15"/>
      <c r="N572" s="15"/>
      <c r="O572" s="13">
        <v>0.2</v>
      </c>
      <c r="P572" s="18">
        <v>5077.0020000000004</v>
      </c>
      <c r="Q572" s="4">
        <f t="shared" si="44"/>
        <v>2767.1097843876064</v>
      </c>
      <c r="R572" s="4">
        <f t="shared" si="45"/>
        <v>1217.5283051305469</v>
      </c>
      <c r="S572" s="16">
        <v>0</v>
      </c>
      <c r="T572" s="2">
        <f t="shared" si="47"/>
        <v>1549.5814792570595</v>
      </c>
    </row>
    <row r="573" spans="1:20" x14ac:dyDescent="0.25">
      <c r="A573" s="22" t="s">
        <v>1487</v>
      </c>
      <c r="B573" s="5" t="s">
        <v>1488</v>
      </c>
      <c r="C573" s="5" t="s">
        <v>1393</v>
      </c>
      <c r="D573" s="5" t="s">
        <v>319</v>
      </c>
      <c r="E573" s="5" t="s">
        <v>1143</v>
      </c>
      <c r="F573" s="5" t="s">
        <v>1144</v>
      </c>
      <c r="G573" s="5" t="s">
        <v>1348</v>
      </c>
      <c r="H573" s="5" t="s">
        <v>1349</v>
      </c>
      <c r="I573" s="5" t="s">
        <v>1169</v>
      </c>
      <c r="J573" s="5" t="s">
        <v>1170</v>
      </c>
      <c r="K573" s="5" t="s">
        <v>1348</v>
      </c>
      <c r="L573" s="5" t="s">
        <v>1407</v>
      </c>
      <c r="M573" s="15"/>
      <c r="N573" s="15"/>
      <c r="O573" s="13">
        <v>0.4</v>
      </c>
      <c r="P573" s="18">
        <v>2807.252</v>
      </c>
      <c r="Q573" s="4">
        <f t="shared" si="44"/>
        <v>1530.0317936533561</v>
      </c>
      <c r="R573" s="4">
        <f t="shared" si="45"/>
        <v>673.21398920747663</v>
      </c>
      <c r="S573" s="16">
        <v>0</v>
      </c>
      <c r="T573" s="2">
        <f t="shared" si="47"/>
        <v>856.81780444587946</v>
      </c>
    </row>
    <row r="574" spans="1:20" x14ac:dyDescent="0.25">
      <c r="A574" s="22" t="s">
        <v>1984</v>
      </c>
      <c r="B574" s="5" t="s">
        <v>1985</v>
      </c>
      <c r="C574" s="5" t="s">
        <v>1402</v>
      </c>
      <c r="D574" s="5" t="s">
        <v>319</v>
      </c>
      <c r="E574" s="5" t="s">
        <v>1143</v>
      </c>
      <c r="F574" s="5" t="s">
        <v>1144</v>
      </c>
      <c r="G574" s="5" t="s">
        <v>1348</v>
      </c>
      <c r="H574" s="5" t="s">
        <v>1349</v>
      </c>
      <c r="I574" s="5" t="s">
        <v>1203</v>
      </c>
      <c r="J574" s="5" t="s">
        <v>1204</v>
      </c>
      <c r="K574" s="5" t="s">
        <v>1361</v>
      </c>
      <c r="L574" s="5" t="s">
        <v>1486</v>
      </c>
      <c r="M574" s="15"/>
      <c r="N574" s="15"/>
      <c r="O574" s="13">
        <v>0.3</v>
      </c>
      <c r="P574" s="18">
        <v>2105.4389999999999</v>
      </c>
      <c r="Q574" s="4">
        <f t="shared" si="44"/>
        <v>1147.523845240017</v>
      </c>
      <c r="R574" s="4">
        <f t="shared" si="45"/>
        <v>504.91049190560744</v>
      </c>
      <c r="S574" s="16">
        <v>0</v>
      </c>
      <c r="T574" s="2">
        <f t="shared" si="47"/>
        <v>642.61335333440957</v>
      </c>
    </row>
    <row r="575" spans="1:20" x14ac:dyDescent="0.25">
      <c r="A575" s="22" t="s">
        <v>1655</v>
      </c>
      <c r="B575" s="5" t="s">
        <v>1656</v>
      </c>
      <c r="C575" s="5" t="s">
        <v>1398</v>
      </c>
      <c r="D575" s="5" t="s">
        <v>319</v>
      </c>
      <c r="E575" s="5" t="s">
        <v>1143</v>
      </c>
      <c r="F575" s="5" t="s">
        <v>1144</v>
      </c>
      <c r="G575" s="5" t="s">
        <v>1348</v>
      </c>
      <c r="H575" s="5" t="s">
        <v>1349</v>
      </c>
      <c r="I575" s="5" t="s">
        <v>1143</v>
      </c>
      <c r="J575" s="5" t="s">
        <v>1144</v>
      </c>
      <c r="K575" s="5" t="s">
        <v>1348</v>
      </c>
      <c r="L575" s="5" t="s">
        <v>1407</v>
      </c>
      <c r="M575" s="15"/>
      <c r="N575" s="15"/>
      <c r="O575" s="13">
        <v>0.1</v>
      </c>
      <c r="P575" s="18">
        <v>701.81299999999999</v>
      </c>
      <c r="Q575" s="4">
        <f t="shared" si="44"/>
        <v>382.50794841333902</v>
      </c>
      <c r="R575" s="4">
        <f t="shared" si="45"/>
        <v>168.30349730186916</v>
      </c>
      <c r="S575" s="16">
        <v>0</v>
      </c>
      <c r="T575" s="2">
        <f t="shared" si="47"/>
        <v>214.20445111146987</v>
      </c>
    </row>
    <row r="576" spans="1:20" x14ac:dyDescent="0.25">
      <c r="A576" s="22" t="s">
        <v>1539</v>
      </c>
      <c r="B576" s="5" t="s">
        <v>1540</v>
      </c>
      <c r="C576" s="5" t="s">
        <v>1402</v>
      </c>
      <c r="D576" s="5" t="s">
        <v>319</v>
      </c>
      <c r="E576" s="5" t="s">
        <v>1143</v>
      </c>
      <c r="F576" s="5" t="s">
        <v>1144</v>
      </c>
      <c r="G576" s="5" t="s">
        <v>1348</v>
      </c>
      <c r="H576" s="5" t="s">
        <v>1349</v>
      </c>
      <c r="I576" s="5" t="s">
        <v>1163</v>
      </c>
      <c r="J576" s="14" t="s">
        <v>1164</v>
      </c>
      <c r="K576" s="5" t="s">
        <v>1348</v>
      </c>
      <c r="L576" s="5" t="s">
        <v>1407</v>
      </c>
      <c r="M576" s="15"/>
      <c r="N576" s="15"/>
      <c r="O576" s="13">
        <v>0.2</v>
      </c>
      <c r="P576" s="18">
        <v>1403.626</v>
      </c>
      <c r="Q576" s="4">
        <f t="shared" si="44"/>
        <v>765.01589682667804</v>
      </c>
      <c r="R576" s="4">
        <f t="shared" si="45"/>
        <v>336.60699460373831</v>
      </c>
      <c r="S576" s="16">
        <v>0</v>
      </c>
      <c r="T576" s="2">
        <f t="shared" si="47"/>
        <v>428.40890222293973</v>
      </c>
    </row>
    <row r="577" spans="1:20" x14ac:dyDescent="0.25">
      <c r="A577" s="22" t="s">
        <v>1655</v>
      </c>
      <c r="B577" s="5" t="s">
        <v>1656</v>
      </c>
      <c r="C577" s="5" t="s">
        <v>1402</v>
      </c>
      <c r="D577" s="5" t="s">
        <v>320</v>
      </c>
      <c r="E577" s="5" t="s">
        <v>1169</v>
      </c>
      <c r="F577" s="5" t="s">
        <v>1170</v>
      </c>
      <c r="G577" s="5" t="s">
        <v>1348</v>
      </c>
      <c r="H577" s="5" t="s">
        <v>1349</v>
      </c>
      <c r="I577" s="5" t="s">
        <v>1143</v>
      </c>
      <c r="J577" s="5" t="s">
        <v>1144</v>
      </c>
      <c r="K577" s="5" t="s">
        <v>1348</v>
      </c>
      <c r="L577" s="5" t="s">
        <v>1407</v>
      </c>
      <c r="M577" s="15"/>
      <c r="N577" s="15"/>
      <c r="O577" s="13">
        <v>0.1</v>
      </c>
      <c r="P577" s="18">
        <v>2005.7020000000005</v>
      </c>
      <c r="Q577" s="4">
        <f t="shared" si="44"/>
        <v>1093.1643573837064</v>
      </c>
      <c r="R577" s="4">
        <f t="shared" si="45"/>
        <v>480.99231724883083</v>
      </c>
      <c r="S577" s="16">
        <v>0</v>
      </c>
      <c r="T577" s="2">
        <f t="shared" si="47"/>
        <v>612.17204013487549</v>
      </c>
    </row>
    <row r="578" spans="1:20" x14ac:dyDescent="0.25">
      <c r="A578" s="22" t="s">
        <v>1539</v>
      </c>
      <c r="B578" s="5" t="s">
        <v>1540</v>
      </c>
      <c r="C578" s="5" t="s">
        <v>1402</v>
      </c>
      <c r="D578" s="5" t="s">
        <v>320</v>
      </c>
      <c r="E578" s="5" t="s">
        <v>1169</v>
      </c>
      <c r="F578" s="5" t="s">
        <v>1170</v>
      </c>
      <c r="G578" s="5" t="s">
        <v>1348</v>
      </c>
      <c r="H578" s="5" t="s">
        <v>1349</v>
      </c>
      <c r="I578" s="5" t="s">
        <v>1163</v>
      </c>
      <c r="J578" s="14" t="s">
        <v>1164</v>
      </c>
      <c r="K578" s="5" t="s">
        <v>1348</v>
      </c>
      <c r="L578" s="5" t="s">
        <v>1407</v>
      </c>
      <c r="M578" s="15"/>
      <c r="N578" s="15"/>
      <c r="O578" s="13">
        <v>0.2</v>
      </c>
      <c r="P578" s="18">
        <v>4011.4040000000009</v>
      </c>
      <c r="Q578" s="4">
        <f t="shared" si="44"/>
        <v>2186.3287147674127</v>
      </c>
      <c r="R578" s="4">
        <f t="shared" si="45"/>
        <v>961.98463449766166</v>
      </c>
      <c r="S578" s="16">
        <v>0</v>
      </c>
      <c r="T578" s="2">
        <f t="shared" si="47"/>
        <v>1224.344080269751</v>
      </c>
    </row>
    <row r="579" spans="1:20" x14ac:dyDescent="0.25">
      <c r="A579" s="22" t="s">
        <v>1487</v>
      </c>
      <c r="B579" s="5" t="s">
        <v>1488</v>
      </c>
      <c r="C579" s="5" t="s">
        <v>1393</v>
      </c>
      <c r="D579" s="5" t="s">
        <v>320</v>
      </c>
      <c r="E579" s="5" t="s">
        <v>1169</v>
      </c>
      <c r="F579" s="5" t="s">
        <v>1170</v>
      </c>
      <c r="G579" s="5" t="s">
        <v>1348</v>
      </c>
      <c r="H579" s="5" t="s">
        <v>1349</v>
      </c>
      <c r="I579" s="5" t="s">
        <v>1169</v>
      </c>
      <c r="J579" s="5" t="s">
        <v>1170</v>
      </c>
      <c r="K579" s="5" t="s">
        <v>1348</v>
      </c>
      <c r="L579" s="5" t="s">
        <v>1407</v>
      </c>
      <c r="M579" s="15"/>
      <c r="N579" s="15"/>
      <c r="O579" s="13">
        <v>0.4</v>
      </c>
      <c r="P579" s="18">
        <v>8022.8080000000018</v>
      </c>
      <c r="Q579" s="4">
        <f t="shared" si="44"/>
        <v>4372.6574295348255</v>
      </c>
      <c r="R579" s="4">
        <f t="shared" si="45"/>
        <v>1923.9692689953233</v>
      </c>
      <c r="S579" s="16">
        <v>0</v>
      </c>
      <c r="T579" s="2">
        <f t="shared" si="47"/>
        <v>2448.688160539502</v>
      </c>
    </row>
    <row r="580" spans="1:20" x14ac:dyDescent="0.25">
      <c r="A580" s="22" t="s">
        <v>1984</v>
      </c>
      <c r="B580" s="5" t="s">
        <v>1985</v>
      </c>
      <c r="C580" s="5" t="s">
        <v>1402</v>
      </c>
      <c r="D580" s="5" t="s">
        <v>320</v>
      </c>
      <c r="E580" s="5" t="s">
        <v>1169</v>
      </c>
      <c r="F580" s="5" t="s">
        <v>1170</v>
      </c>
      <c r="G580" s="5" t="s">
        <v>1348</v>
      </c>
      <c r="H580" s="5" t="s">
        <v>1349</v>
      </c>
      <c r="I580" s="5" t="s">
        <v>1203</v>
      </c>
      <c r="J580" s="5" t="s">
        <v>1204</v>
      </c>
      <c r="K580" s="5" t="s">
        <v>1361</v>
      </c>
      <c r="L580" s="5" t="s">
        <v>1486</v>
      </c>
      <c r="M580" s="15"/>
      <c r="N580" s="15"/>
      <c r="O580" s="13">
        <v>0.3</v>
      </c>
      <c r="P580" s="18">
        <v>6017.1060000000007</v>
      </c>
      <c r="Q580" s="4">
        <f t="shared" si="44"/>
        <v>3279.4930721511187</v>
      </c>
      <c r="R580" s="4">
        <f t="shared" si="45"/>
        <v>1442.9769517464922</v>
      </c>
      <c r="S580" s="16">
        <v>0</v>
      </c>
      <c r="T580" s="2">
        <f t="shared" si="47"/>
        <v>1836.5161204046265</v>
      </c>
    </row>
    <row r="581" spans="1:20" x14ac:dyDescent="0.25">
      <c r="A581" s="22" t="s">
        <v>1789</v>
      </c>
      <c r="B581" s="5" t="s">
        <v>1790</v>
      </c>
      <c r="C581" s="5" t="s">
        <v>1393</v>
      </c>
      <c r="D581" s="5" t="s">
        <v>321</v>
      </c>
      <c r="E581" s="5" t="s">
        <v>1169</v>
      </c>
      <c r="F581" s="5" t="s">
        <v>1170</v>
      </c>
      <c r="G581" s="5" t="s">
        <v>1348</v>
      </c>
      <c r="H581" s="5" t="s">
        <v>1349</v>
      </c>
      <c r="I581" s="5" t="s">
        <v>1169</v>
      </c>
      <c r="J581" s="5" t="s">
        <v>1170</v>
      </c>
      <c r="K581" s="5" t="s">
        <v>1348</v>
      </c>
      <c r="L581" s="5" t="s">
        <v>1407</v>
      </c>
      <c r="M581" s="15"/>
      <c r="N581" s="15"/>
      <c r="O581" s="13">
        <v>1</v>
      </c>
      <c r="P581" s="18">
        <v>23230.800000000003</v>
      </c>
      <c r="Q581" s="4">
        <f t="shared" ref="Q581:Q644" si="48">P581*$Q$2</f>
        <v>12661.443501332402</v>
      </c>
      <c r="R581" s="4">
        <f t="shared" ref="R581:R644" si="49">0.44*Q581</f>
        <v>5571.0351405862566</v>
      </c>
      <c r="S581" s="16">
        <v>0</v>
      </c>
      <c r="T581" s="2">
        <f t="shared" si="47"/>
        <v>7090.4083607461453</v>
      </c>
    </row>
    <row r="582" spans="1:20" x14ac:dyDescent="0.25">
      <c r="A582" s="22" t="s">
        <v>1986</v>
      </c>
      <c r="B582" s="5" t="s">
        <v>1987</v>
      </c>
      <c r="C582" s="5" t="s">
        <v>1393</v>
      </c>
      <c r="D582" s="5" t="s">
        <v>322</v>
      </c>
      <c r="E582" s="5" t="s">
        <v>1153</v>
      </c>
      <c r="F582" s="5" t="s">
        <v>1154</v>
      </c>
      <c r="G582" s="5" t="s">
        <v>1348</v>
      </c>
      <c r="H582" s="5" t="s">
        <v>1349</v>
      </c>
      <c r="I582" s="5" t="s">
        <v>1153</v>
      </c>
      <c r="J582" s="5" t="s">
        <v>1154</v>
      </c>
      <c r="K582" s="5" t="s">
        <v>1348</v>
      </c>
      <c r="L582" s="5" t="s">
        <v>1407</v>
      </c>
      <c r="M582" s="15"/>
      <c r="N582" s="15"/>
      <c r="O582" s="13">
        <v>1</v>
      </c>
      <c r="P582" s="18">
        <v>19534.259999999995</v>
      </c>
      <c r="Q582" s="4">
        <f t="shared" si="48"/>
        <v>10646.724578160778</v>
      </c>
      <c r="R582" s="4">
        <f t="shared" si="49"/>
        <v>4684.5588143907426</v>
      </c>
      <c r="S582" s="16">
        <v>0</v>
      </c>
      <c r="T582" s="2">
        <f t="shared" si="47"/>
        <v>5962.1657637700355</v>
      </c>
    </row>
    <row r="583" spans="1:20" x14ac:dyDescent="0.25">
      <c r="A583" s="22" t="s">
        <v>1988</v>
      </c>
      <c r="B583" s="5" t="s">
        <v>1989</v>
      </c>
      <c r="C583" s="5" t="s">
        <v>1393</v>
      </c>
      <c r="D583" s="5" t="s">
        <v>323</v>
      </c>
      <c r="E583" s="5" t="s">
        <v>1141</v>
      </c>
      <c r="F583" s="5" t="s">
        <v>1142</v>
      </c>
      <c r="G583" s="5" t="s">
        <v>1336</v>
      </c>
      <c r="H583" s="5" t="s">
        <v>1352</v>
      </c>
      <c r="I583" s="5" t="s">
        <v>1141</v>
      </c>
      <c r="J583" s="5" t="s">
        <v>1142</v>
      </c>
      <c r="K583" s="5" t="s">
        <v>1336</v>
      </c>
      <c r="L583" s="5" t="s">
        <v>1352</v>
      </c>
      <c r="M583" s="15"/>
      <c r="N583" s="15"/>
      <c r="O583" s="13">
        <v>1</v>
      </c>
      <c r="P583" s="18">
        <v>23903.710000000006</v>
      </c>
      <c r="Q583" s="4">
        <f t="shared" si="48"/>
        <v>13028.198496704135</v>
      </c>
      <c r="R583" s="4">
        <f t="shared" si="49"/>
        <v>5732.4073385498195</v>
      </c>
      <c r="S583" s="16">
        <v>0</v>
      </c>
      <c r="T583" s="2">
        <f t="shared" si="47"/>
        <v>7295.7911581543158</v>
      </c>
    </row>
    <row r="584" spans="1:20" x14ac:dyDescent="0.25">
      <c r="A584" s="22" t="s">
        <v>1719</v>
      </c>
      <c r="B584" s="5" t="s">
        <v>1720</v>
      </c>
      <c r="C584" s="5" t="s">
        <v>1393</v>
      </c>
      <c r="D584" s="5" t="s">
        <v>324</v>
      </c>
      <c r="E584" s="5" t="s">
        <v>1173</v>
      </c>
      <c r="F584" s="5" t="s">
        <v>1174</v>
      </c>
      <c r="G584" s="5" t="s">
        <v>1336</v>
      </c>
      <c r="H584" s="5" t="s">
        <v>1352</v>
      </c>
      <c r="I584" s="5" t="s">
        <v>1173</v>
      </c>
      <c r="J584" s="5" t="s">
        <v>1174</v>
      </c>
      <c r="K584" s="5" t="s">
        <v>1336</v>
      </c>
      <c r="L584" s="5" t="s">
        <v>1352</v>
      </c>
      <c r="M584" s="15"/>
      <c r="N584" s="15"/>
      <c r="O584" s="13">
        <v>1</v>
      </c>
      <c r="P584" s="18">
        <v>37086.400000000001</v>
      </c>
      <c r="Q584" s="4">
        <f t="shared" si="48"/>
        <v>20213.137656379204</v>
      </c>
      <c r="R584" s="4">
        <f t="shared" si="49"/>
        <v>8893.7805688068493</v>
      </c>
      <c r="S584" s="16">
        <v>0</v>
      </c>
      <c r="T584" s="2">
        <f t="shared" si="47"/>
        <v>11319.357087572354</v>
      </c>
    </row>
    <row r="585" spans="1:20" x14ac:dyDescent="0.25">
      <c r="A585" s="22" t="s">
        <v>1885</v>
      </c>
      <c r="B585" s="5" t="s">
        <v>1886</v>
      </c>
      <c r="C585" s="5" t="s">
        <v>1393</v>
      </c>
      <c r="D585" s="5" t="s">
        <v>325</v>
      </c>
      <c r="E585" s="5" t="s">
        <v>1187</v>
      </c>
      <c r="F585" s="5" t="s">
        <v>1339</v>
      </c>
      <c r="G585" s="5" t="s">
        <v>1336</v>
      </c>
      <c r="H585" s="5" t="s">
        <v>1352</v>
      </c>
      <c r="I585" s="5" t="s">
        <v>1141</v>
      </c>
      <c r="J585" s="5" t="s">
        <v>1142</v>
      </c>
      <c r="K585" s="5" t="s">
        <v>1336</v>
      </c>
      <c r="L585" s="5" t="s">
        <v>1352</v>
      </c>
      <c r="M585" s="15"/>
      <c r="N585" s="15"/>
      <c r="O585" s="13">
        <v>0.5</v>
      </c>
      <c r="P585" s="18">
        <v>1370.01</v>
      </c>
      <c r="Q585" s="4">
        <f t="shared" si="48"/>
        <v>746.69422539303002</v>
      </c>
      <c r="R585" s="4">
        <f t="shared" si="49"/>
        <v>328.54545917293319</v>
      </c>
      <c r="S585" s="16">
        <v>0</v>
      </c>
      <c r="T585" s="2">
        <f t="shared" si="47"/>
        <v>418.14876622009683</v>
      </c>
    </row>
    <row r="586" spans="1:20" x14ac:dyDescent="0.25">
      <c r="A586" s="22" t="s">
        <v>1885</v>
      </c>
      <c r="B586" s="5" t="s">
        <v>1886</v>
      </c>
      <c r="C586" s="5" t="s">
        <v>1393</v>
      </c>
      <c r="D586" s="5" t="s">
        <v>325</v>
      </c>
      <c r="E586" s="5" t="s">
        <v>1187</v>
      </c>
      <c r="F586" s="5" t="s">
        <v>1339</v>
      </c>
      <c r="G586" s="5" t="s">
        <v>1336</v>
      </c>
      <c r="H586" s="5" t="s">
        <v>1352</v>
      </c>
      <c r="I586" s="5" t="s">
        <v>1187</v>
      </c>
      <c r="J586" s="5" t="s">
        <v>1188</v>
      </c>
      <c r="K586" s="5" t="s">
        <v>1336</v>
      </c>
      <c r="L586" s="5" t="s">
        <v>1352</v>
      </c>
      <c r="M586" s="15"/>
      <c r="N586" s="15"/>
      <c r="O586" s="13">
        <v>0.5</v>
      </c>
      <c r="P586" s="18">
        <v>1370.01</v>
      </c>
      <c r="Q586" s="4">
        <f t="shared" si="48"/>
        <v>746.69422539303002</v>
      </c>
      <c r="R586" s="4">
        <f t="shared" si="49"/>
        <v>328.54545917293319</v>
      </c>
      <c r="S586" s="16">
        <v>0</v>
      </c>
      <c r="T586" s="2">
        <f t="shared" si="47"/>
        <v>418.14876622009683</v>
      </c>
    </row>
    <row r="587" spans="1:20" x14ac:dyDescent="0.25">
      <c r="A587" s="22" t="s">
        <v>1990</v>
      </c>
      <c r="B587" s="5" t="s">
        <v>1991</v>
      </c>
      <c r="C587" s="5" t="s">
        <v>1393</v>
      </c>
      <c r="D587" s="5" t="s">
        <v>326</v>
      </c>
      <c r="E587" s="5" t="s">
        <v>1167</v>
      </c>
      <c r="F587" s="5" t="s">
        <v>1168</v>
      </c>
      <c r="G587" s="5" t="s">
        <v>1336</v>
      </c>
      <c r="H587" s="5" t="s">
        <v>1352</v>
      </c>
      <c r="I587" s="5" t="s">
        <v>1167</v>
      </c>
      <c r="J587" s="5" t="s">
        <v>1168</v>
      </c>
      <c r="K587" s="5" t="s">
        <v>1336</v>
      </c>
      <c r="L587" s="5" t="s">
        <v>1352</v>
      </c>
      <c r="M587" s="15"/>
      <c r="N587" s="15"/>
      <c r="O587" s="13">
        <v>0.6</v>
      </c>
      <c r="P587" s="18">
        <v>277.05</v>
      </c>
      <c r="Q587" s="4">
        <f t="shared" si="48"/>
        <v>151.00009134615001</v>
      </c>
      <c r="R587" s="4">
        <f t="shared" si="49"/>
        <v>66.440040192306</v>
      </c>
      <c r="S587" s="16">
        <v>0</v>
      </c>
      <c r="T587" s="2">
        <f t="shared" si="47"/>
        <v>84.560051153844014</v>
      </c>
    </row>
    <row r="588" spans="1:20" x14ac:dyDescent="0.25">
      <c r="A588" s="22" t="s">
        <v>1992</v>
      </c>
      <c r="B588" s="5" t="s">
        <v>1993</v>
      </c>
      <c r="C588" s="5" t="s">
        <v>1402</v>
      </c>
      <c r="D588" s="5" t="s">
        <v>326</v>
      </c>
      <c r="E588" s="5" t="s">
        <v>1167</v>
      </c>
      <c r="F588" s="5" t="s">
        <v>1168</v>
      </c>
      <c r="G588" s="5" t="s">
        <v>1336</v>
      </c>
      <c r="H588" s="5" t="s">
        <v>1352</v>
      </c>
      <c r="I588" s="5" t="s">
        <v>1167</v>
      </c>
      <c r="J588" s="5" t="s">
        <v>1168</v>
      </c>
      <c r="K588" s="5" t="s">
        <v>1336</v>
      </c>
      <c r="L588" s="5" t="s">
        <v>1352</v>
      </c>
      <c r="M588" s="15"/>
      <c r="N588" s="15"/>
      <c r="O588" s="13">
        <v>0.4</v>
      </c>
      <c r="P588" s="18">
        <v>184.70000000000002</v>
      </c>
      <c r="Q588" s="4">
        <f t="shared" si="48"/>
        <v>100.66672756410001</v>
      </c>
      <c r="R588" s="4">
        <f t="shared" si="49"/>
        <v>44.293360128204007</v>
      </c>
      <c r="S588" s="16">
        <v>0</v>
      </c>
      <c r="T588" s="2">
        <f t="shared" si="47"/>
        <v>56.373367435896007</v>
      </c>
    </row>
    <row r="589" spans="1:20" x14ac:dyDescent="0.25">
      <c r="A589" s="22" t="s">
        <v>1585</v>
      </c>
      <c r="B589" s="5" t="s">
        <v>1586</v>
      </c>
      <c r="C589" s="5" t="s">
        <v>1393</v>
      </c>
      <c r="D589" s="5" t="s">
        <v>327</v>
      </c>
      <c r="E589" s="5" t="s">
        <v>1161</v>
      </c>
      <c r="F589" s="5" t="s">
        <v>1162</v>
      </c>
      <c r="G589" s="5" t="s">
        <v>1348</v>
      </c>
      <c r="H589" s="5" t="s">
        <v>1349</v>
      </c>
      <c r="I589" s="5" t="s">
        <v>1161</v>
      </c>
      <c r="J589" s="5" t="s">
        <v>1162</v>
      </c>
      <c r="K589" s="5" t="s">
        <v>1348</v>
      </c>
      <c r="L589" s="5" t="s">
        <v>1407</v>
      </c>
      <c r="M589" s="15"/>
      <c r="N589" s="15"/>
      <c r="O589" s="13">
        <v>0.5</v>
      </c>
      <c r="P589" s="18">
        <v>31036.844999999998</v>
      </c>
      <c r="Q589" s="4">
        <f t="shared" si="48"/>
        <v>16915.958960824035</v>
      </c>
      <c r="R589" s="4">
        <f t="shared" si="49"/>
        <v>7443.0219427625752</v>
      </c>
      <c r="S589" s="16">
        <v>0</v>
      </c>
      <c r="T589" s="2">
        <f t="shared" si="47"/>
        <v>9472.9370180614605</v>
      </c>
    </row>
    <row r="590" spans="1:20" x14ac:dyDescent="0.25">
      <c r="A590" s="22" t="s">
        <v>1450</v>
      </c>
      <c r="B590" s="5" t="s">
        <v>1451</v>
      </c>
      <c r="C590" s="5" t="s">
        <v>1402</v>
      </c>
      <c r="D590" s="5" t="s">
        <v>327</v>
      </c>
      <c r="E590" s="5" t="s">
        <v>1161</v>
      </c>
      <c r="F590" s="5" t="s">
        <v>1162</v>
      </c>
      <c r="G590" s="5" t="s">
        <v>1348</v>
      </c>
      <c r="H590" s="5" t="s">
        <v>1349</v>
      </c>
      <c r="I590" s="5" t="s">
        <v>1161</v>
      </c>
      <c r="J590" s="5" t="s">
        <v>1162</v>
      </c>
      <c r="K590" s="5" t="s">
        <v>1348</v>
      </c>
      <c r="L590" s="5" t="s">
        <v>1407</v>
      </c>
      <c r="M590" s="15"/>
      <c r="N590" s="15"/>
      <c r="O590" s="13">
        <v>0.5</v>
      </c>
      <c r="P590" s="18">
        <v>31036.844999999998</v>
      </c>
      <c r="Q590" s="4">
        <f t="shared" si="48"/>
        <v>16915.958960824035</v>
      </c>
      <c r="R590" s="4">
        <f t="shared" si="49"/>
        <v>7443.0219427625752</v>
      </c>
      <c r="S590" s="16">
        <v>0</v>
      </c>
      <c r="T590" s="2">
        <f t="shared" si="47"/>
        <v>9472.9370180614605</v>
      </c>
    </row>
    <row r="591" spans="1:20" x14ac:dyDescent="0.25">
      <c r="A591" s="22" t="s">
        <v>1829</v>
      </c>
      <c r="B591" s="5" t="s">
        <v>1830</v>
      </c>
      <c r="C591" s="5" t="s">
        <v>1393</v>
      </c>
      <c r="D591" s="5" t="s">
        <v>328</v>
      </c>
      <c r="E591" s="5" t="s">
        <v>1183</v>
      </c>
      <c r="F591" s="5" t="s">
        <v>1184</v>
      </c>
      <c r="G591" s="5" t="s">
        <v>1361</v>
      </c>
      <c r="H591" s="5" t="s">
        <v>1362</v>
      </c>
      <c r="I591" s="5" t="s">
        <v>1203</v>
      </c>
      <c r="J591" s="5" t="s">
        <v>1204</v>
      </c>
      <c r="K591" s="5" t="s">
        <v>1361</v>
      </c>
      <c r="L591" s="5" t="s">
        <v>1486</v>
      </c>
      <c r="M591" s="15"/>
      <c r="N591" s="15"/>
      <c r="O591" s="13">
        <v>0</v>
      </c>
      <c r="P591" s="18">
        <v>0</v>
      </c>
      <c r="Q591" s="4">
        <f t="shared" si="48"/>
        <v>0</v>
      </c>
      <c r="R591" s="4">
        <f t="shared" si="49"/>
        <v>0</v>
      </c>
      <c r="S591" s="16">
        <v>0</v>
      </c>
      <c r="T591" s="2">
        <f t="shared" si="47"/>
        <v>0</v>
      </c>
    </row>
    <row r="592" spans="1:20" x14ac:dyDescent="0.25">
      <c r="A592" s="22" t="s">
        <v>1829</v>
      </c>
      <c r="B592" s="5" t="s">
        <v>1830</v>
      </c>
      <c r="C592" s="5" t="s">
        <v>1393</v>
      </c>
      <c r="D592" s="5" t="s">
        <v>328</v>
      </c>
      <c r="E592" s="5" t="s">
        <v>1183</v>
      </c>
      <c r="F592" s="5" t="s">
        <v>1184</v>
      </c>
      <c r="G592" s="5" t="s">
        <v>1361</v>
      </c>
      <c r="H592" s="5" t="s">
        <v>1362</v>
      </c>
      <c r="I592" s="5" t="s">
        <v>1183</v>
      </c>
      <c r="J592" s="5" t="s">
        <v>1184</v>
      </c>
      <c r="K592" s="5" t="s">
        <v>1361</v>
      </c>
      <c r="L592" s="5" t="s">
        <v>1486</v>
      </c>
      <c r="M592" s="15"/>
      <c r="N592" s="15"/>
      <c r="O592" s="13">
        <v>1</v>
      </c>
      <c r="P592" s="18">
        <v>22101.129999999994</v>
      </c>
      <c r="Q592" s="4">
        <f t="shared" si="48"/>
        <v>12045.741378282388</v>
      </c>
      <c r="R592" s="4">
        <f t="shared" si="49"/>
        <v>5300.1262064442508</v>
      </c>
      <c r="S592" s="16">
        <v>0</v>
      </c>
      <c r="T592" s="2">
        <f t="shared" si="47"/>
        <v>6745.615171838137</v>
      </c>
    </row>
    <row r="593" spans="1:20" x14ac:dyDescent="0.25">
      <c r="A593" s="22" t="s">
        <v>1487</v>
      </c>
      <c r="B593" s="5" t="s">
        <v>1488</v>
      </c>
      <c r="C593" s="5" t="s">
        <v>1393</v>
      </c>
      <c r="D593" s="5" t="s">
        <v>329</v>
      </c>
      <c r="E593" s="5" t="s">
        <v>1169</v>
      </c>
      <c r="F593" s="5" t="s">
        <v>1170</v>
      </c>
      <c r="G593" s="5" t="s">
        <v>1348</v>
      </c>
      <c r="H593" s="5" t="s">
        <v>1349</v>
      </c>
      <c r="I593" s="5" t="s">
        <v>1169</v>
      </c>
      <c r="J593" s="5" t="s">
        <v>1170</v>
      </c>
      <c r="K593" s="5" t="s">
        <v>1348</v>
      </c>
      <c r="L593" s="5" t="s">
        <v>1407</v>
      </c>
      <c r="M593" s="15"/>
      <c r="N593" s="15"/>
      <c r="O593" s="13">
        <v>0.5</v>
      </c>
      <c r="P593" s="18">
        <v>18613.765000000003</v>
      </c>
      <c r="Q593" s="4">
        <f t="shared" si="48"/>
        <v>10145.028750390798</v>
      </c>
      <c r="R593" s="4">
        <f t="shared" si="49"/>
        <v>4463.8126501719516</v>
      </c>
      <c r="S593" s="16">
        <v>0</v>
      </c>
      <c r="T593" s="2">
        <f t="shared" si="47"/>
        <v>5681.2161002188468</v>
      </c>
    </row>
    <row r="594" spans="1:20" x14ac:dyDescent="0.25">
      <c r="A594" s="22" t="s">
        <v>1531</v>
      </c>
      <c r="B594" s="5" t="s">
        <v>1532</v>
      </c>
      <c r="C594" s="5" t="s">
        <v>1402</v>
      </c>
      <c r="D594" s="5" t="s">
        <v>329</v>
      </c>
      <c r="E594" s="5" t="s">
        <v>1169</v>
      </c>
      <c r="F594" s="5" t="s">
        <v>1170</v>
      </c>
      <c r="G594" s="5" t="s">
        <v>1348</v>
      </c>
      <c r="H594" s="5" t="s">
        <v>1349</v>
      </c>
      <c r="I594" s="5" t="s">
        <v>1169</v>
      </c>
      <c r="J594" s="5" t="s">
        <v>1170</v>
      </c>
      <c r="K594" s="5" t="s">
        <v>1348</v>
      </c>
      <c r="L594" s="5" t="s">
        <v>1407</v>
      </c>
      <c r="M594" s="15"/>
      <c r="N594" s="15"/>
      <c r="O594" s="13">
        <v>0.5</v>
      </c>
      <c r="P594" s="18">
        <v>18613.765000000003</v>
      </c>
      <c r="Q594" s="4">
        <f t="shared" si="48"/>
        <v>10145.028750390798</v>
      </c>
      <c r="R594" s="4">
        <f t="shared" si="49"/>
        <v>4463.8126501719516</v>
      </c>
      <c r="S594" s="16">
        <v>0</v>
      </c>
      <c r="T594" s="2">
        <f t="shared" si="47"/>
        <v>5681.2161002188468</v>
      </c>
    </row>
    <row r="595" spans="1:20" x14ac:dyDescent="0.25">
      <c r="A595" s="22" t="s">
        <v>1487</v>
      </c>
      <c r="B595" s="5" t="s">
        <v>1488</v>
      </c>
      <c r="C595" s="5" t="s">
        <v>1393</v>
      </c>
      <c r="D595" s="5" t="s">
        <v>330</v>
      </c>
      <c r="E595" s="5" t="s">
        <v>1169</v>
      </c>
      <c r="F595" s="5" t="s">
        <v>1170</v>
      </c>
      <c r="G595" s="5" t="s">
        <v>1348</v>
      </c>
      <c r="H595" s="5" t="s">
        <v>1349</v>
      </c>
      <c r="I595" s="5" t="s">
        <v>1169</v>
      </c>
      <c r="J595" s="5" t="s">
        <v>1170</v>
      </c>
      <c r="K595" s="5" t="s">
        <v>1348</v>
      </c>
      <c r="L595" s="5" t="s">
        <v>1407</v>
      </c>
      <c r="M595" s="15"/>
      <c r="N595" s="15"/>
      <c r="O595" s="13">
        <v>0.5</v>
      </c>
      <c r="P595" s="18">
        <v>11024.815000000001</v>
      </c>
      <c r="Q595" s="4">
        <f t="shared" si="48"/>
        <v>6008.8362103389454</v>
      </c>
      <c r="R595" s="4">
        <f t="shared" si="49"/>
        <v>2643.8879325491362</v>
      </c>
      <c r="S595" s="16">
        <v>0</v>
      </c>
      <c r="T595" s="2">
        <f t="shared" si="47"/>
        <v>3364.9482777898093</v>
      </c>
    </row>
    <row r="596" spans="1:20" x14ac:dyDescent="0.25">
      <c r="A596" s="22" t="s">
        <v>1531</v>
      </c>
      <c r="B596" s="5" t="s">
        <v>1532</v>
      </c>
      <c r="C596" s="5" t="s">
        <v>1402</v>
      </c>
      <c r="D596" s="5" t="s">
        <v>330</v>
      </c>
      <c r="E596" s="5" t="s">
        <v>1169</v>
      </c>
      <c r="F596" s="5" t="s">
        <v>1170</v>
      </c>
      <c r="G596" s="5" t="s">
        <v>1348</v>
      </c>
      <c r="H596" s="5" t="s">
        <v>1349</v>
      </c>
      <c r="I596" s="5" t="s">
        <v>1169</v>
      </c>
      <c r="J596" s="5" t="s">
        <v>1170</v>
      </c>
      <c r="K596" s="5" t="s">
        <v>1348</v>
      </c>
      <c r="L596" s="5" t="s">
        <v>1407</v>
      </c>
      <c r="M596" s="15"/>
      <c r="N596" s="15"/>
      <c r="O596" s="13">
        <v>0.5</v>
      </c>
      <c r="P596" s="18">
        <v>11024.815000000001</v>
      </c>
      <c r="Q596" s="4">
        <f t="shared" si="48"/>
        <v>6008.8362103389454</v>
      </c>
      <c r="R596" s="4">
        <f t="shared" si="49"/>
        <v>2643.8879325491362</v>
      </c>
      <c r="S596" s="16">
        <v>0</v>
      </c>
      <c r="T596" s="2">
        <f t="shared" si="47"/>
        <v>3364.9482777898093</v>
      </c>
    </row>
    <row r="597" spans="1:20" x14ac:dyDescent="0.25">
      <c r="A597" s="22" t="s">
        <v>1994</v>
      </c>
      <c r="B597" s="5" t="s">
        <v>1995</v>
      </c>
      <c r="C597" s="5" t="s">
        <v>1910</v>
      </c>
      <c r="D597" s="5" t="s">
        <v>331</v>
      </c>
      <c r="E597" s="5" t="s">
        <v>1185</v>
      </c>
      <c r="F597" s="5" t="s">
        <v>1186</v>
      </c>
      <c r="G597" s="5" t="s">
        <v>1357</v>
      </c>
      <c r="H597" s="5" t="s">
        <v>1358</v>
      </c>
      <c r="I597" s="5" t="s">
        <v>1239</v>
      </c>
      <c r="J597" s="5" t="s">
        <v>1240</v>
      </c>
      <c r="K597" s="5" t="s">
        <v>1801</v>
      </c>
      <c r="L597" s="5" t="s">
        <v>1802</v>
      </c>
      <c r="M597" s="15"/>
      <c r="N597" s="15"/>
      <c r="O597" s="13">
        <v>0</v>
      </c>
      <c r="P597" s="18">
        <v>0</v>
      </c>
      <c r="Q597" s="4">
        <f t="shared" si="48"/>
        <v>0</v>
      </c>
      <c r="R597" s="4">
        <f t="shared" si="49"/>
        <v>0</v>
      </c>
      <c r="S597" s="16">
        <v>0</v>
      </c>
      <c r="T597" s="2">
        <f t="shared" si="47"/>
        <v>0</v>
      </c>
    </row>
    <row r="598" spans="1:20" x14ac:dyDescent="0.25">
      <c r="A598" s="22" t="s">
        <v>1994</v>
      </c>
      <c r="B598" s="5" t="s">
        <v>1995</v>
      </c>
      <c r="C598" s="5" t="s">
        <v>1910</v>
      </c>
      <c r="D598" s="5" t="s">
        <v>331</v>
      </c>
      <c r="E598" s="5" t="s">
        <v>1185</v>
      </c>
      <c r="F598" s="5" t="s">
        <v>1186</v>
      </c>
      <c r="G598" s="5" t="s">
        <v>1357</v>
      </c>
      <c r="H598" s="5" t="s">
        <v>1358</v>
      </c>
      <c r="I598" s="5" t="s">
        <v>1261</v>
      </c>
      <c r="J598" s="5" t="s">
        <v>1262</v>
      </c>
      <c r="K598" s="5" t="s">
        <v>1801</v>
      </c>
      <c r="L598" s="5" t="s">
        <v>1802</v>
      </c>
      <c r="M598" s="15"/>
      <c r="N598" s="15"/>
      <c r="O598" s="13">
        <v>0.1</v>
      </c>
      <c r="P598" s="18">
        <v>150.239</v>
      </c>
      <c r="Q598" s="4">
        <f t="shared" si="48"/>
        <v>81.884507214417013</v>
      </c>
      <c r="R598" s="4">
        <f t="shared" si="49"/>
        <v>36.029183174343487</v>
      </c>
      <c r="S598" s="16">
        <v>0</v>
      </c>
      <c r="T598" s="2">
        <f t="shared" si="47"/>
        <v>45.855324040073526</v>
      </c>
    </row>
    <row r="599" spans="1:20" x14ac:dyDescent="0.25">
      <c r="A599" s="22" t="s">
        <v>1996</v>
      </c>
      <c r="B599" s="5" t="s">
        <v>1997</v>
      </c>
      <c r="C599" s="5" t="s">
        <v>1393</v>
      </c>
      <c r="D599" s="5" t="s">
        <v>331</v>
      </c>
      <c r="E599" s="5" t="s">
        <v>1185</v>
      </c>
      <c r="F599" s="5" t="s">
        <v>1186</v>
      </c>
      <c r="G599" s="5" t="s">
        <v>1357</v>
      </c>
      <c r="H599" s="5" t="s">
        <v>1358</v>
      </c>
      <c r="I599" s="5" t="s">
        <v>1185</v>
      </c>
      <c r="J599" s="5" t="s">
        <v>1186</v>
      </c>
      <c r="K599" s="5" t="s">
        <v>1357</v>
      </c>
      <c r="L599" s="5" t="s">
        <v>1433</v>
      </c>
      <c r="M599" s="15"/>
      <c r="N599" s="15"/>
      <c r="O599" s="13">
        <v>0.18</v>
      </c>
      <c r="P599" s="18">
        <v>270.43019999999996</v>
      </c>
      <c r="Q599" s="4">
        <f t="shared" si="48"/>
        <v>147.39211298595058</v>
      </c>
      <c r="R599" s="4">
        <f t="shared" si="49"/>
        <v>64.852529713818257</v>
      </c>
      <c r="S599" s="16">
        <v>0</v>
      </c>
      <c r="T599" s="2">
        <f t="shared" si="47"/>
        <v>82.539583272132319</v>
      </c>
    </row>
    <row r="600" spans="1:20" x14ac:dyDescent="0.25">
      <c r="A600" s="22" t="s">
        <v>1996</v>
      </c>
      <c r="B600" s="5" t="s">
        <v>1997</v>
      </c>
      <c r="C600" s="5" t="s">
        <v>1393</v>
      </c>
      <c r="D600" s="5" t="s">
        <v>331</v>
      </c>
      <c r="E600" s="5" t="s">
        <v>1185</v>
      </c>
      <c r="F600" s="5" t="s">
        <v>1186</v>
      </c>
      <c r="G600" s="5" t="s">
        <v>1357</v>
      </c>
      <c r="H600" s="5" t="s">
        <v>1358</v>
      </c>
      <c r="I600" s="5" t="s">
        <v>1223</v>
      </c>
      <c r="J600" s="5" t="s">
        <v>1224</v>
      </c>
      <c r="K600" s="5" t="s">
        <v>1357</v>
      </c>
      <c r="L600" s="5" t="s">
        <v>1433</v>
      </c>
      <c r="M600" s="15"/>
      <c r="N600" s="15"/>
      <c r="O600" s="13">
        <v>0.12</v>
      </c>
      <c r="P600" s="18">
        <v>180.28679999999997</v>
      </c>
      <c r="Q600" s="4">
        <f t="shared" si="48"/>
        <v>98.261408657300393</v>
      </c>
      <c r="R600" s="4">
        <f t="shared" si="49"/>
        <v>43.235019809212176</v>
      </c>
      <c r="S600" s="16">
        <v>0</v>
      </c>
      <c r="T600" s="2">
        <f t="shared" si="47"/>
        <v>55.026388848088217</v>
      </c>
    </row>
    <row r="601" spans="1:20" x14ac:dyDescent="0.25">
      <c r="A601" s="22" t="s">
        <v>1675</v>
      </c>
      <c r="B601" s="5" t="s">
        <v>1676</v>
      </c>
      <c r="C601" s="5" t="s">
        <v>1910</v>
      </c>
      <c r="D601" s="5" t="s">
        <v>331</v>
      </c>
      <c r="E601" s="5" t="s">
        <v>1185</v>
      </c>
      <c r="F601" s="5" t="s">
        <v>1186</v>
      </c>
      <c r="G601" s="5" t="s">
        <v>1357</v>
      </c>
      <c r="H601" s="5" t="s">
        <v>1358</v>
      </c>
      <c r="I601" s="5" t="s">
        <v>1185</v>
      </c>
      <c r="J601" s="5" t="s">
        <v>1186</v>
      </c>
      <c r="K601" s="5" t="s">
        <v>1357</v>
      </c>
      <c r="L601" s="5" t="s">
        <v>1433</v>
      </c>
      <c r="M601" s="15"/>
      <c r="N601" s="15"/>
      <c r="O601" s="13">
        <v>0.09</v>
      </c>
      <c r="P601" s="18">
        <v>135.21509999999998</v>
      </c>
      <c r="Q601" s="4">
        <f t="shared" si="48"/>
        <v>73.696056492975288</v>
      </c>
      <c r="R601" s="4">
        <f t="shared" si="49"/>
        <v>32.426264856909128</v>
      </c>
      <c r="S601" s="16">
        <v>0</v>
      </c>
      <c r="T601" s="2">
        <f t="shared" si="47"/>
        <v>41.269791636066159</v>
      </c>
    </row>
    <row r="602" spans="1:20" x14ac:dyDescent="0.25">
      <c r="A602" s="22" t="s">
        <v>1675</v>
      </c>
      <c r="B602" s="5" t="s">
        <v>1676</v>
      </c>
      <c r="C602" s="5" t="s">
        <v>1910</v>
      </c>
      <c r="D602" s="5" t="s">
        <v>331</v>
      </c>
      <c r="E602" s="5" t="s">
        <v>1185</v>
      </c>
      <c r="F602" s="5" t="s">
        <v>1186</v>
      </c>
      <c r="G602" s="5" t="s">
        <v>1357</v>
      </c>
      <c r="H602" s="5" t="s">
        <v>1358</v>
      </c>
      <c r="I602" s="5" t="s">
        <v>1223</v>
      </c>
      <c r="J602" s="5" t="s">
        <v>1224</v>
      </c>
      <c r="K602" s="5" t="s">
        <v>1357</v>
      </c>
      <c r="L602" s="5" t="s">
        <v>1433</v>
      </c>
      <c r="M602" s="15"/>
      <c r="N602" s="15"/>
      <c r="O602" s="13">
        <v>0.06</v>
      </c>
      <c r="P602" s="18">
        <v>90.143399999999986</v>
      </c>
      <c r="Q602" s="4">
        <f t="shared" si="48"/>
        <v>49.130704328650197</v>
      </c>
      <c r="R602" s="4">
        <f t="shared" si="49"/>
        <v>21.617509904606088</v>
      </c>
      <c r="S602" s="16">
        <v>0</v>
      </c>
      <c r="T602" s="2">
        <f t="shared" si="47"/>
        <v>27.513194424044109</v>
      </c>
    </row>
    <row r="603" spans="1:20" x14ac:dyDescent="0.25">
      <c r="A603" s="22" t="s">
        <v>1677</v>
      </c>
      <c r="B603" s="5" t="s">
        <v>1678</v>
      </c>
      <c r="C603" s="5" t="s">
        <v>1910</v>
      </c>
      <c r="D603" s="5" t="s">
        <v>331</v>
      </c>
      <c r="E603" s="5" t="s">
        <v>1185</v>
      </c>
      <c r="F603" s="5" t="s">
        <v>1186</v>
      </c>
      <c r="G603" s="5" t="s">
        <v>1357</v>
      </c>
      <c r="H603" s="5" t="s">
        <v>1358</v>
      </c>
      <c r="I603" s="5" t="s">
        <v>1223</v>
      </c>
      <c r="J603" s="5" t="s">
        <v>1224</v>
      </c>
      <c r="K603" s="5" t="s">
        <v>1357</v>
      </c>
      <c r="L603" s="5" t="s">
        <v>1433</v>
      </c>
      <c r="M603" s="15"/>
      <c r="N603" s="15"/>
      <c r="O603" s="13">
        <v>0.12</v>
      </c>
      <c r="P603" s="18">
        <v>180.28679999999997</v>
      </c>
      <c r="Q603" s="4">
        <f t="shared" si="48"/>
        <v>98.261408657300393</v>
      </c>
      <c r="R603" s="4">
        <f t="shared" si="49"/>
        <v>43.235019809212176</v>
      </c>
      <c r="S603" s="16">
        <v>0</v>
      </c>
      <c r="T603" s="2">
        <f t="shared" si="47"/>
        <v>55.026388848088217</v>
      </c>
    </row>
    <row r="604" spans="1:20" x14ac:dyDescent="0.25">
      <c r="A604" s="22" t="s">
        <v>1677</v>
      </c>
      <c r="B604" s="5" t="s">
        <v>1678</v>
      </c>
      <c r="C604" s="5" t="s">
        <v>1910</v>
      </c>
      <c r="D604" s="5" t="s">
        <v>331</v>
      </c>
      <c r="E604" s="5" t="s">
        <v>1185</v>
      </c>
      <c r="F604" s="5" t="s">
        <v>1186</v>
      </c>
      <c r="G604" s="5" t="s">
        <v>1357</v>
      </c>
      <c r="H604" s="5" t="s">
        <v>1358</v>
      </c>
      <c r="I604" s="5" t="s">
        <v>1195</v>
      </c>
      <c r="J604" s="5" t="s">
        <v>1196</v>
      </c>
      <c r="K604" s="5" t="s">
        <v>1357</v>
      </c>
      <c r="L604" s="5" t="s">
        <v>1433</v>
      </c>
      <c r="M604" s="15"/>
      <c r="N604" s="15"/>
      <c r="O604" s="13">
        <v>0.18</v>
      </c>
      <c r="P604" s="18">
        <v>270.43019999999996</v>
      </c>
      <c r="Q604" s="4">
        <f t="shared" si="48"/>
        <v>147.39211298595058</v>
      </c>
      <c r="R604" s="4">
        <f t="shared" si="49"/>
        <v>64.852529713818257</v>
      </c>
      <c r="S604" s="16">
        <v>0</v>
      </c>
      <c r="T604" s="2">
        <f t="shared" si="47"/>
        <v>82.539583272132319</v>
      </c>
    </row>
    <row r="605" spans="1:20" x14ac:dyDescent="0.25">
      <c r="A605" s="22" t="s">
        <v>1998</v>
      </c>
      <c r="B605" s="5" t="s">
        <v>1999</v>
      </c>
      <c r="C605" s="5" t="s">
        <v>1910</v>
      </c>
      <c r="D605" s="5" t="s">
        <v>331</v>
      </c>
      <c r="E605" s="5" t="s">
        <v>1185</v>
      </c>
      <c r="F605" s="5" t="s">
        <v>1186</v>
      </c>
      <c r="G605" s="5" t="s">
        <v>1357</v>
      </c>
      <c r="H605" s="5" t="s">
        <v>1358</v>
      </c>
      <c r="I605" s="5" t="s">
        <v>1261</v>
      </c>
      <c r="J605" s="5" t="s">
        <v>1262</v>
      </c>
      <c r="K605" s="5" t="s">
        <v>1801</v>
      </c>
      <c r="L605" s="5" t="s">
        <v>1802</v>
      </c>
      <c r="M605" s="15"/>
      <c r="N605" s="15"/>
      <c r="O605" s="13">
        <v>0.15</v>
      </c>
      <c r="P605" s="18">
        <v>225.35849999999996</v>
      </c>
      <c r="Q605" s="4">
        <f t="shared" si="48"/>
        <v>122.82676082162548</v>
      </c>
      <c r="R605" s="4">
        <f t="shared" si="49"/>
        <v>54.043774761515216</v>
      </c>
      <c r="S605" s="16">
        <v>0</v>
      </c>
      <c r="T605" s="2">
        <f t="shared" si="47"/>
        <v>68.782986060110261</v>
      </c>
    </row>
    <row r="606" spans="1:20" x14ac:dyDescent="0.25">
      <c r="A606" s="22" t="s">
        <v>1597</v>
      </c>
      <c r="B606" s="5" t="s">
        <v>1598</v>
      </c>
      <c r="C606" s="5" t="s">
        <v>1393</v>
      </c>
      <c r="D606" s="5" t="s">
        <v>332</v>
      </c>
      <c r="E606" s="5" t="s">
        <v>1141</v>
      </c>
      <c r="F606" s="5" t="s">
        <v>1142</v>
      </c>
      <c r="G606" s="5" t="s">
        <v>1336</v>
      </c>
      <c r="H606" s="5" t="s">
        <v>1352</v>
      </c>
      <c r="I606" s="5" t="s">
        <v>1141</v>
      </c>
      <c r="J606" s="5" t="s">
        <v>1142</v>
      </c>
      <c r="K606" s="5" t="s">
        <v>1336</v>
      </c>
      <c r="L606" s="5" t="s">
        <v>1352</v>
      </c>
      <c r="M606" s="15"/>
      <c r="N606" s="15"/>
      <c r="O606" s="13">
        <v>1</v>
      </c>
      <c r="P606" s="18">
        <v>5960.26</v>
      </c>
      <c r="Q606" s="4">
        <f t="shared" si="48"/>
        <v>3248.5103932387806</v>
      </c>
      <c r="R606" s="4">
        <f t="shared" si="49"/>
        <v>1429.3445730250635</v>
      </c>
      <c r="S606" s="16">
        <v>0</v>
      </c>
      <c r="T606" s="2">
        <f t="shared" si="47"/>
        <v>1819.1658202137171</v>
      </c>
    </row>
    <row r="607" spans="1:20" x14ac:dyDescent="0.25">
      <c r="A607" s="22" t="s">
        <v>1862</v>
      </c>
      <c r="B607" s="5" t="s">
        <v>1863</v>
      </c>
      <c r="C607" s="5" t="s">
        <v>1393</v>
      </c>
      <c r="D607" s="5" t="s">
        <v>333</v>
      </c>
      <c r="E607" s="5" t="s">
        <v>1227</v>
      </c>
      <c r="F607" s="5" t="s">
        <v>1228</v>
      </c>
      <c r="G607" s="5" t="s">
        <v>1346</v>
      </c>
      <c r="H607" s="5" t="s">
        <v>1347</v>
      </c>
      <c r="I607" s="5" t="s">
        <v>1227</v>
      </c>
      <c r="J607" s="5" t="s">
        <v>1228</v>
      </c>
      <c r="K607" s="5" t="s">
        <v>1346</v>
      </c>
      <c r="L607" s="5" t="s">
        <v>1395</v>
      </c>
      <c r="M607" s="15"/>
      <c r="N607" s="15"/>
      <c r="O607" s="13">
        <v>1</v>
      </c>
      <c r="P607" s="18">
        <v>4324.33</v>
      </c>
      <c r="Q607" s="4">
        <f t="shared" si="48"/>
        <v>2356.8822415119903</v>
      </c>
      <c r="R607" s="4">
        <f t="shared" si="49"/>
        <v>1037.0281862652757</v>
      </c>
      <c r="S607" s="16">
        <v>0</v>
      </c>
      <c r="T607" s="2">
        <f t="shared" si="47"/>
        <v>1319.8540552467146</v>
      </c>
    </row>
    <row r="608" spans="1:20" x14ac:dyDescent="0.25">
      <c r="A608" s="22" t="s">
        <v>2000</v>
      </c>
      <c r="B608" s="5" t="s">
        <v>2001</v>
      </c>
      <c r="C608" s="5" t="s">
        <v>1393</v>
      </c>
      <c r="D608" s="5" t="s">
        <v>334</v>
      </c>
      <c r="E608" s="5" t="s">
        <v>1219</v>
      </c>
      <c r="F608" s="5" t="s">
        <v>1220</v>
      </c>
      <c r="G608" s="5" t="s">
        <v>1353</v>
      </c>
      <c r="H608" s="5" t="s">
        <v>1354</v>
      </c>
      <c r="I608" s="5" t="s">
        <v>1219</v>
      </c>
      <c r="J608" s="5" t="s">
        <v>1220</v>
      </c>
      <c r="K608" s="5" t="s">
        <v>1353</v>
      </c>
      <c r="L608" s="5" t="s">
        <v>1399</v>
      </c>
      <c r="M608" s="15"/>
      <c r="N608" s="15"/>
      <c r="O608" s="13">
        <v>1</v>
      </c>
      <c r="P608" s="18">
        <v>2149.02</v>
      </c>
      <c r="Q608" s="4">
        <f t="shared" si="48"/>
        <v>1171.2767237130602</v>
      </c>
      <c r="R608" s="4">
        <f t="shared" si="49"/>
        <v>515.36175843374645</v>
      </c>
      <c r="S608" s="16">
        <v>0</v>
      </c>
      <c r="T608" s="2">
        <f t="shared" si="47"/>
        <v>655.91496527931372</v>
      </c>
    </row>
    <row r="609" spans="1:20" x14ac:dyDescent="0.25">
      <c r="A609" s="22" t="s">
        <v>1765</v>
      </c>
      <c r="B609" s="5" t="s">
        <v>1766</v>
      </c>
      <c r="C609" s="5" t="s">
        <v>1393</v>
      </c>
      <c r="D609" s="5" t="s">
        <v>335</v>
      </c>
      <c r="E609" s="5" t="s">
        <v>1221</v>
      </c>
      <c r="F609" s="5" t="s">
        <v>1222</v>
      </c>
      <c r="G609" s="5" t="s">
        <v>1363</v>
      </c>
      <c r="H609" s="5" t="s">
        <v>1349</v>
      </c>
      <c r="I609" s="5" t="s">
        <v>1177</v>
      </c>
      <c r="J609" s="5" t="s">
        <v>1178</v>
      </c>
      <c r="K609" s="5" t="s">
        <v>1336</v>
      </c>
      <c r="L609" s="5" t="s">
        <v>1352</v>
      </c>
      <c r="M609" s="15"/>
      <c r="N609" s="15"/>
      <c r="O609" s="13">
        <v>0.1</v>
      </c>
      <c r="P609" s="18">
        <v>4732.72</v>
      </c>
      <c r="Q609" s="4">
        <f t="shared" si="48"/>
        <v>2579.4663501741602</v>
      </c>
      <c r="R609" s="4">
        <f t="shared" si="49"/>
        <v>1134.9651940766305</v>
      </c>
      <c r="S609" s="16">
        <v>0</v>
      </c>
      <c r="T609" s="2">
        <f t="shared" si="47"/>
        <v>1444.5011560975297</v>
      </c>
    </row>
    <row r="610" spans="1:20" x14ac:dyDescent="0.25">
      <c r="A610" s="22" t="s">
        <v>1765</v>
      </c>
      <c r="B610" s="5" t="s">
        <v>1766</v>
      </c>
      <c r="C610" s="5" t="s">
        <v>1393</v>
      </c>
      <c r="D610" s="5" t="s">
        <v>335</v>
      </c>
      <c r="E610" s="5" t="s">
        <v>1221</v>
      </c>
      <c r="F610" s="5" t="s">
        <v>1222</v>
      </c>
      <c r="G610" s="5" t="s">
        <v>1363</v>
      </c>
      <c r="H610" s="5" t="s">
        <v>1349</v>
      </c>
      <c r="I610" s="5" t="s">
        <v>1221</v>
      </c>
      <c r="J610" s="5" t="s">
        <v>1222</v>
      </c>
      <c r="K610" s="5" t="s">
        <v>1363</v>
      </c>
      <c r="L610" s="5" t="s">
        <v>1407</v>
      </c>
      <c r="M610" s="15"/>
      <c r="N610" s="15"/>
      <c r="O610" s="13">
        <v>0.9</v>
      </c>
      <c r="P610" s="18">
        <v>42594.48</v>
      </c>
      <c r="Q610" s="4">
        <f t="shared" si="48"/>
        <v>23215.197151567445</v>
      </c>
      <c r="R610" s="4">
        <f t="shared" si="49"/>
        <v>10214.686746689677</v>
      </c>
      <c r="S610" s="16">
        <v>0</v>
      </c>
      <c r="T610" s="2">
        <f t="shared" si="47"/>
        <v>13000.510404877768</v>
      </c>
    </row>
    <row r="611" spans="1:20" x14ac:dyDescent="0.25">
      <c r="A611" s="22" t="s">
        <v>1906</v>
      </c>
      <c r="B611" s="5" t="s">
        <v>1907</v>
      </c>
      <c r="C611" s="5" t="s">
        <v>1393</v>
      </c>
      <c r="D611" s="5" t="s">
        <v>336</v>
      </c>
      <c r="E611" s="5" t="s">
        <v>1253</v>
      </c>
      <c r="F611" s="5" t="s">
        <v>1254</v>
      </c>
      <c r="G611" s="5" t="s">
        <v>1253</v>
      </c>
      <c r="H611" s="5" t="s">
        <v>1371</v>
      </c>
      <c r="I611" s="5" t="s">
        <v>1161</v>
      </c>
      <c r="J611" s="5" t="s">
        <v>1162</v>
      </c>
      <c r="K611" s="5" t="s">
        <v>1348</v>
      </c>
      <c r="L611" s="5" t="s">
        <v>1407</v>
      </c>
      <c r="M611" s="15"/>
      <c r="N611" s="15"/>
      <c r="O611" s="13">
        <v>0</v>
      </c>
      <c r="P611" s="18">
        <v>0</v>
      </c>
      <c r="Q611" s="4">
        <f t="shared" si="48"/>
        <v>0</v>
      </c>
      <c r="R611" s="4">
        <f t="shared" si="49"/>
        <v>0</v>
      </c>
      <c r="S611" s="16">
        <v>0</v>
      </c>
      <c r="T611" s="2">
        <f t="shared" si="47"/>
        <v>0</v>
      </c>
    </row>
    <row r="612" spans="1:20" x14ac:dyDescent="0.25">
      <c r="A612" s="22" t="s">
        <v>1906</v>
      </c>
      <c r="B612" s="5" t="s">
        <v>1907</v>
      </c>
      <c r="C612" s="5" t="s">
        <v>1393</v>
      </c>
      <c r="D612" s="5" t="s">
        <v>336</v>
      </c>
      <c r="E612" s="5" t="s">
        <v>1253</v>
      </c>
      <c r="F612" s="5" t="s">
        <v>1254</v>
      </c>
      <c r="G612" s="5" t="s">
        <v>1253</v>
      </c>
      <c r="H612" s="5" t="s">
        <v>1371</v>
      </c>
      <c r="I612" s="5" t="s">
        <v>1253</v>
      </c>
      <c r="J612" s="5" t="s">
        <v>1254</v>
      </c>
      <c r="K612" s="5" t="s">
        <v>1253</v>
      </c>
      <c r="L612" s="5" t="s">
        <v>1254</v>
      </c>
      <c r="M612" s="15"/>
      <c r="N612" s="15"/>
      <c r="O612" s="13">
        <v>1</v>
      </c>
      <c r="P612" s="18">
        <v>5813.85</v>
      </c>
      <c r="Q612" s="4">
        <f t="shared" si="48"/>
        <v>3168.7127993965505</v>
      </c>
      <c r="R612" s="4">
        <f t="shared" si="49"/>
        <v>1394.2336317344823</v>
      </c>
      <c r="S612" s="16">
        <v>0</v>
      </c>
      <c r="T612" s="2">
        <f t="shared" si="47"/>
        <v>1774.4791676620682</v>
      </c>
    </row>
    <row r="613" spans="1:20" x14ac:dyDescent="0.25">
      <c r="A613" s="22" t="s">
        <v>2002</v>
      </c>
      <c r="B613" s="5" t="s">
        <v>2003</v>
      </c>
      <c r="C613" s="5" t="s">
        <v>1402</v>
      </c>
      <c r="D613" s="5" t="s">
        <v>336</v>
      </c>
      <c r="E613" s="5" t="s">
        <v>1253</v>
      </c>
      <c r="F613" s="5" t="s">
        <v>1254</v>
      </c>
      <c r="G613" s="5" t="s">
        <v>1253</v>
      </c>
      <c r="H613" s="5" t="s">
        <v>1371</v>
      </c>
      <c r="I613" s="5" t="s">
        <v>1263</v>
      </c>
      <c r="J613" s="5" t="s">
        <v>1264</v>
      </c>
      <c r="K613" s="5" t="s">
        <v>1380</v>
      </c>
      <c r="L613" s="5" t="s">
        <v>2004</v>
      </c>
      <c r="M613" s="15"/>
      <c r="N613" s="15"/>
      <c r="O613" s="13">
        <v>0</v>
      </c>
      <c r="P613" s="18">
        <v>0</v>
      </c>
      <c r="Q613" s="4">
        <f t="shared" si="48"/>
        <v>0</v>
      </c>
      <c r="R613" s="4">
        <f t="shared" si="49"/>
        <v>0</v>
      </c>
      <c r="S613" s="16">
        <v>0</v>
      </c>
      <c r="T613" s="2">
        <f t="shared" si="47"/>
        <v>0</v>
      </c>
    </row>
    <row r="614" spans="1:20" x14ac:dyDescent="0.25">
      <c r="A614" s="22" t="s">
        <v>1902</v>
      </c>
      <c r="B614" s="5" t="s">
        <v>1903</v>
      </c>
      <c r="C614" s="5" t="s">
        <v>1393</v>
      </c>
      <c r="D614" s="5" t="s">
        <v>337</v>
      </c>
      <c r="E614" s="5" t="s">
        <v>1253</v>
      </c>
      <c r="F614" s="5" t="s">
        <v>1254</v>
      </c>
      <c r="G614" s="5" t="s">
        <v>1253</v>
      </c>
      <c r="H614" s="5" t="s">
        <v>1371</v>
      </c>
      <c r="I614" s="5" t="s">
        <v>1253</v>
      </c>
      <c r="J614" s="5" t="s">
        <v>1254</v>
      </c>
      <c r="K614" s="5" t="s">
        <v>1253</v>
      </c>
      <c r="L614" s="5" t="s">
        <v>1254</v>
      </c>
      <c r="M614" s="15"/>
      <c r="N614" s="15"/>
      <c r="O614" s="13">
        <v>1</v>
      </c>
      <c r="P614" s="18">
        <v>281.41000000000003</v>
      </c>
      <c r="Q614" s="4">
        <f t="shared" si="48"/>
        <v>153.37641474723003</v>
      </c>
      <c r="R614" s="4">
        <f t="shared" si="49"/>
        <v>67.485622488781217</v>
      </c>
      <c r="S614" s="16">
        <v>0</v>
      </c>
      <c r="T614" s="2">
        <f t="shared" si="47"/>
        <v>85.890792258448812</v>
      </c>
    </row>
    <row r="615" spans="1:20" x14ac:dyDescent="0.25">
      <c r="A615" s="22" t="s">
        <v>1442</v>
      </c>
      <c r="B615" s="5" t="s">
        <v>1443</v>
      </c>
      <c r="C615" s="5" t="s">
        <v>1393</v>
      </c>
      <c r="D615" s="5" t="s">
        <v>338</v>
      </c>
      <c r="E615" s="5" t="s">
        <v>1253</v>
      </c>
      <c r="F615" s="5" t="s">
        <v>1254</v>
      </c>
      <c r="G615" s="5" t="s">
        <v>1253</v>
      </c>
      <c r="H615" s="5" t="s">
        <v>1371</v>
      </c>
      <c r="I615" s="5" t="s">
        <v>1253</v>
      </c>
      <c r="J615" s="5" t="s">
        <v>1254</v>
      </c>
      <c r="K615" s="5" t="s">
        <v>1253</v>
      </c>
      <c r="L615" s="5" t="s">
        <v>1254</v>
      </c>
      <c r="M615" s="15"/>
      <c r="N615" s="15"/>
      <c r="O615" s="13">
        <v>1</v>
      </c>
      <c r="P615" s="18">
        <v>11297.689999999999</v>
      </c>
      <c r="Q615" s="4">
        <f t="shared" si="48"/>
        <v>6157.5608085200702</v>
      </c>
      <c r="R615" s="4">
        <f t="shared" si="49"/>
        <v>2709.3267557488307</v>
      </c>
      <c r="S615" s="16">
        <v>0</v>
      </c>
      <c r="T615" s="2">
        <f t="shared" si="47"/>
        <v>3448.2340527712395</v>
      </c>
    </row>
    <row r="616" spans="1:20" x14ac:dyDescent="0.25">
      <c r="A616" s="22" t="s">
        <v>1783</v>
      </c>
      <c r="B616" s="5" t="s">
        <v>1784</v>
      </c>
      <c r="C616" s="5" t="s">
        <v>1393</v>
      </c>
      <c r="D616" s="5" t="s">
        <v>339</v>
      </c>
      <c r="E616" s="5" t="s">
        <v>1253</v>
      </c>
      <c r="F616" s="5" t="s">
        <v>1254</v>
      </c>
      <c r="G616" s="5" t="s">
        <v>1253</v>
      </c>
      <c r="H616" s="5" t="s">
        <v>1371</v>
      </c>
      <c r="I616" s="5" t="s">
        <v>1253</v>
      </c>
      <c r="J616" s="5" t="s">
        <v>1254</v>
      </c>
      <c r="K616" s="5" t="s">
        <v>1253</v>
      </c>
      <c r="L616" s="5" t="s">
        <v>1254</v>
      </c>
      <c r="M616" s="15"/>
      <c r="N616" s="15"/>
      <c r="O616" s="13">
        <v>1</v>
      </c>
      <c r="P616" s="18">
        <v>6118.1200000000008</v>
      </c>
      <c r="Q616" s="4">
        <f t="shared" si="48"/>
        <v>3334.5485611503609</v>
      </c>
      <c r="R616" s="4">
        <f t="shared" si="49"/>
        <v>1467.2013669061589</v>
      </c>
      <c r="S616" s="16">
        <v>0</v>
      </c>
      <c r="T616" s="2">
        <f t="shared" ref="T616:T621" si="50">Q616-R616</f>
        <v>1867.347194244202</v>
      </c>
    </row>
    <row r="617" spans="1:20" x14ac:dyDescent="0.25">
      <c r="A617" s="22" t="s">
        <v>1841</v>
      </c>
      <c r="B617" s="5" t="s">
        <v>1842</v>
      </c>
      <c r="C617" s="5" t="s">
        <v>1393</v>
      </c>
      <c r="D617" s="5" t="s">
        <v>340</v>
      </c>
      <c r="E617" s="5" t="s">
        <v>1253</v>
      </c>
      <c r="F617" s="5" t="s">
        <v>1254</v>
      </c>
      <c r="G617" s="5" t="s">
        <v>1253</v>
      </c>
      <c r="H617" s="5" t="s">
        <v>1371</v>
      </c>
      <c r="I617" s="5" t="s">
        <v>1253</v>
      </c>
      <c r="J617" s="5" t="s">
        <v>1254</v>
      </c>
      <c r="K617" s="5" t="s">
        <v>1253</v>
      </c>
      <c r="L617" s="5" t="s">
        <v>1254</v>
      </c>
      <c r="M617" s="15"/>
      <c r="N617" s="15"/>
      <c r="O617" s="13">
        <v>1</v>
      </c>
      <c r="P617" s="18">
        <v>682.59</v>
      </c>
      <c r="Q617" s="4">
        <f t="shared" si="48"/>
        <v>372.03086934477005</v>
      </c>
      <c r="R617" s="4">
        <f t="shared" si="49"/>
        <v>163.69358251169882</v>
      </c>
      <c r="S617" s="16">
        <v>0</v>
      </c>
      <c r="T617" s="2">
        <f t="shared" si="50"/>
        <v>208.33728683307123</v>
      </c>
    </row>
    <row r="618" spans="1:20" x14ac:dyDescent="0.25">
      <c r="A618" s="22" t="s">
        <v>2005</v>
      </c>
      <c r="B618" s="5" t="s">
        <v>2006</v>
      </c>
      <c r="C618" s="5" t="s">
        <v>1393</v>
      </c>
      <c r="D618" s="5" t="s">
        <v>341</v>
      </c>
      <c r="E618" s="5" t="s">
        <v>1253</v>
      </c>
      <c r="F618" s="5" t="s">
        <v>1254</v>
      </c>
      <c r="G618" s="5" t="s">
        <v>1253</v>
      </c>
      <c r="H618" s="5" t="s">
        <v>1371</v>
      </c>
      <c r="I618" s="5" t="s">
        <v>1253</v>
      </c>
      <c r="J618" s="5" t="s">
        <v>1254</v>
      </c>
      <c r="K618" s="5" t="s">
        <v>1253</v>
      </c>
      <c r="L618" s="5" t="s">
        <v>1254</v>
      </c>
      <c r="M618" s="15"/>
      <c r="N618" s="15"/>
      <c r="O618" s="13">
        <v>1</v>
      </c>
      <c r="P618" s="18">
        <v>13165.460000000001</v>
      </c>
      <c r="Q618" s="4">
        <f t="shared" si="48"/>
        <v>7175.5483220143815</v>
      </c>
      <c r="R618" s="4">
        <f t="shared" si="49"/>
        <v>3157.241261686328</v>
      </c>
      <c r="S618" s="16">
        <v>0</v>
      </c>
      <c r="T618" s="2">
        <f t="shared" si="50"/>
        <v>4018.3070603280535</v>
      </c>
    </row>
    <row r="619" spans="1:20" x14ac:dyDescent="0.25">
      <c r="A619" s="22" t="s">
        <v>2007</v>
      </c>
      <c r="B619" s="5" t="s">
        <v>2008</v>
      </c>
      <c r="C619" s="5" t="s">
        <v>1393</v>
      </c>
      <c r="D619" s="5" t="s">
        <v>342</v>
      </c>
      <c r="E619" s="5" t="s">
        <v>1155</v>
      </c>
      <c r="F619" s="5" t="s">
        <v>1156</v>
      </c>
      <c r="G619" s="5" t="s">
        <v>1336</v>
      </c>
      <c r="H619" s="5" t="s">
        <v>1352</v>
      </c>
      <c r="I619" s="5" t="s">
        <v>1155</v>
      </c>
      <c r="J619" s="5" t="s">
        <v>1156</v>
      </c>
      <c r="K619" s="5" t="s">
        <v>1336</v>
      </c>
      <c r="L619" s="5" t="s">
        <v>1352</v>
      </c>
      <c r="M619" s="15"/>
      <c r="N619" s="15"/>
      <c r="O619" s="13">
        <v>0.5</v>
      </c>
      <c r="P619" s="18">
        <v>92248.194999999992</v>
      </c>
      <c r="Q619" s="4">
        <f t="shared" si="48"/>
        <v>50277.877175663089</v>
      </c>
      <c r="R619" s="4">
        <f t="shared" si="49"/>
        <v>22122.265957291758</v>
      </c>
      <c r="S619" s="16">
        <v>0</v>
      </c>
      <c r="T619" s="2">
        <f t="shared" si="50"/>
        <v>28155.61121837133</v>
      </c>
    </row>
    <row r="620" spans="1:20" x14ac:dyDescent="0.25">
      <c r="A620" s="22" t="s">
        <v>1521</v>
      </c>
      <c r="B620" s="5" t="s">
        <v>1522</v>
      </c>
      <c r="C620" s="5" t="s">
        <v>1402</v>
      </c>
      <c r="D620" s="5" t="s">
        <v>342</v>
      </c>
      <c r="E620" s="5" t="s">
        <v>1155</v>
      </c>
      <c r="F620" s="5" t="s">
        <v>1156</v>
      </c>
      <c r="G620" s="5" t="s">
        <v>1336</v>
      </c>
      <c r="H620" s="5" t="s">
        <v>1352</v>
      </c>
      <c r="I620" s="5" t="s">
        <v>1155</v>
      </c>
      <c r="J620" s="5" t="s">
        <v>1156</v>
      </c>
      <c r="K620" s="5" t="s">
        <v>1336</v>
      </c>
      <c r="L620" s="5" t="s">
        <v>1352</v>
      </c>
      <c r="M620" s="15"/>
      <c r="N620" s="15"/>
      <c r="O620" s="13">
        <v>0.05</v>
      </c>
      <c r="P620" s="18">
        <v>9224.8194999999996</v>
      </c>
      <c r="Q620" s="4">
        <f t="shared" si="48"/>
        <v>5027.7877175663089</v>
      </c>
      <c r="R620" s="4">
        <f t="shared" si="49"/>
        <v>2212.2265957291761</v>
      </c>
      <c r="S620" s="16">
        <v>0</v>
      </c>
      <c r="T620" s="2">
        <f t="shared" si="50"/>
        <v>2815.5611218371328</v>
      </c>
    </row>
    <row r="621" spans="1:20" x14ac:dyDescent="0.25">
      <c r="A621" s="22" t="s">
        <v>2009</v>
      </c>
      <c r="B621" s="5" t="s">
        <v>2010</v>
      </c>
      <c r="C621" s="5" t="s">
        <v>1402</v>
      </c>
      <c r="D621" s="5" t="s">
        <v>342</v>
      </c>
      <c r="E621" s="5" t="s">
        <v>1155</v>
      </c>
      <c r="F621" s="5" t="s">
        <v>1156</v>
      </c>
      <c r="G621" s="5" t="s">
        <v>1336</v>
      </c>
      <c r="H621" s="5" t="s">
        <v>1352</v>
      </c>
      <c r="I621" s="5" t="s">
        <v>1155</v>
      </c>
      <c r="J621" s="5" t="s">
        <v>1156</v>
      </c>
      <c r="K621" s="5" t="s">
        <v>1336</v>
      </c>
      <c r="L621" s="5" t="s">
        <v>1352</v>
      </c>
      <c r="M621" s="15"/>
      <c r="N621" s="15"/>
      <c r="O621" s="13">
        <v>0.45</v>
      </c>
      <c r="P621" s="18">
        <v>83023.375499999995</v>
      </c>
      <c r="Q621" s="4">
        <f t="shared" si="48"/>
        <v>45250.08945809678</v>
      </c>
      <c r="R621" s="4">
        <f t="shared" si="49"/>
        <v>19910.039361562584</v>
      </c>
      <c r="S621" s="16">
        <v>0</v>
      </c>
      <c r="T621" s="2">
        <f t="shared" si="50"/>
        <v>25340.050096534196</v>
      </c>
    </row>
    <row r="622" spans="1:20" x14ac:dyDescent="0.25">
      <c r="A622" s="22" t="s">
        <v>1391</v>
      </c>
      <c r="B622" s="5" t="s">
        <v>1392</v>
      </c>
      <c r="C622" s="5" t="s">
        <v>1393</v>
      </c>
      <c r="D622" s="5" t="s">
        <v>343</v>
      </c>
      <c r="E622" s="5" t="s">
        <v>1137</v>
      </c>
      <c r="F622" s="5" t="s">
        <v>1329</v>
      </c>
      <c r="G622" s="5" t="s">
        <v>1346</v>
      </c>
      <c r="H622" s="5" t="s">
        <v>1347</v>
      </c>
      <c r="I622" s="5" t="s">
        <v>1135</v>
      </c>
      <c r="J622" s="5" t="s">
        <v>1136</v>
      </c>
      <c r="K622" s="5" t="s">
        <v>1359</v>
      </c>
      <c r="L622" s="5" t="s">
        <v>1394</v>
      </c>
      <c r="M622" s="5" t="s">
        <v>1346</v>
      </c>
      <c r="N622" s="5" t="s">
        <v>2586</v>
      </c>
      <c r="O622" s="13">
        <v>0.1</v>
      </c>
      <c r="P622" s="18">
        <v>101.22800000000001</v>
      </c>
      <c r="Q622" s="4">
        <f t="shared" si="48"/>
        <v>55.172125056084006</v>
      </c>
      <c r="R622" s="4"/>
      <c r="S622" s="4">
        <f>Q622</f>
        <v>55.172125056084006</v>
      </c>
      <c r="T622" s="1"/>
    </row>
    <row r="623" spans="1:20" x14ac:dyDescent="0.25">
      <c r="A623" s="22" t="s">
        <v>1391</v>
      </c>
      <c r="B623" s="5" t="s">
        <v>1392</v>
      </c>
      <c r="C623" s="5" t="s">
        <v>1393</v>
      </c>
      <c r="D623" s="5" t="s">
        <v>343</v>
      </c>
      <c r="E623" s="5" t="s">
        <v>1137</v>
      </c>
      <c r="F623" s="5" t="s">
        <v>1329</v>
      </c>
      <c r="G623" s="5" t="s">
        <v>1346</v>
      </c>
      <c r="H623" s="5" t="s">
        <v>1347</v>
      </c>
      <c r="I623" s="5" t="s">
        <v>1137</v>
      </c>
      <c r="J623" s="5" t="s">
        <v>1138</v>
      </c>
      <c r="K623" s="5" t="s">
        <v>1346</v>
      </c>
      <c r="L623" s="5" t="s">
        <v>1395</v>
      </c>
      <c r="M623" s="15"/>
      <c r="N623" s="15"/>
      <c r="O623" s="13">
        <v>0.9</v>
      </c>
      <c r="P623" s="18">
        <v>911.05200000000002</v>
      </c>
      <c r="Q623" s="4">
        <f t="shared" si="48"/>
        <v>496.54912550475603</v>
      </c>
      <c r="R623" s="4">
        <f t="shared" si="49"/>
        <v>218.48161522209264</v>
      </c>
      <c r="S623" s="16">
        <v>0</v>
      </c>
      <c r="T623" s="2">
        <f t="shared" ref="T623:T654" si="51">Q623-R623</f>
        <v>278.06751028266342</v>
      </c>
    </row>
    <row r="624" spans="1:20" x14ac:dyDescent="0.25">
      <c r="A624" s="22" t="s">
        <v>1462</v>
      </c>
      <c r="B624" s="5" t="s">
        <v>1463</v>
      </c>
      <c r="C624" s="5" t="s">
        <v>1393</v>
      </c>
      <c r="D624" s="5" t="s">
        <v>344</v>
      </c>
      <c r="E624" s="5" t="s">
        <v>1141</v>
      </c>
      <c r="F624" s="5" t="s">
        <v>1142</v>
      </c>
      <c r="G624" s="5" t="s">
        <v>1336</v>
      </c>
      <c r="H624" s="5" t="s">
        <v>1352</v>
      </c>
      <c r="I624" s="5" t="s">
        <v>1141</v>
      </c>
      <c r="J624" s="5" t="s">
        <v>1142</v>
      </c>
      <c r="K624" s="5" t="s">
        <v>1336</v>
      </c>
      <c r="L624" s="5" t="s">
        <v>1352</v>
      </c>
      <c r="M624" s="15"/>
      <c r="N624" s="15"/>
      <c r="O624" s="13">
        <v>0.5</v>
      </c>
      <c r="P624" s="18">
        <v>31.395</v>
      </c>
      <c r="Q624" s="4">
        <f t="shared" si="48"/>
        <v>17.111163572685001</v>
      </c>
      <c r="R624" s="4">
        <f t="shared" si="49"/>
        <v>7.5289119719814002</v>
      </c>
      <c r="S624" s="16">
        <v>0</v>
      </c>
      <c r="T624" s="2">
        <f t="shared" si="51"/>
        <v>9.5822516007036</v>
      </c>
    </row>
    <row r="625" spans="1:20" x14ac:dyDescent="0.25">
      <c r="A625" s="22" t="s">
        <v>1462</v>
      </c>
      <c r="B625" s="5" t="s">
        <v>1463</v>
      </c>
      <c r="C625" s="5" t="s">
        <v>1393</v>
      </c>
      <c r="D625" s="5" t="s">
        <v>344</v>
      </c>
      <c r="E625" s="5" t="s">
        <v>1141</v>
      </c>
      <c r="F625" s="5" t="s">
        <v>1142</v>
      </c>
      <c r="G625" s="5" t="s">
        <v>1336</v>
      </c>
      <c r="H625" s="5" t="s">
        <v>1352</v>
      </c>
      <c r="I625" s="5" t="s">
        <v>1171</v>
      </c>
      <c r="J625" s="5" t="s">
        <v>1172</v>
      </c>
      <c r="K625" s="5" t="s">
        <v>1336</v>
      </c>
      <c r="L625" s="5" t="s">
        <v>1352</v>
      </c>
      <c r="M625" s="15"/>
      <c r="N625" s="15"/>
      <c r="O625" s="13">
        <v>0.5</v>
      </c>
      <c r="P625" s="18">
        <v>31.395</v>
      </c>
      <c r="Q625" s="4">
        <f t="shared" si="48"/>
        <v>17.111163572685001</v>
      </c>
      <c r="R625" s="4">
        <f t="shared" si="49"/>
        <v>7.5289119719814002</v>
      </c>
      <c r="S625" s="16">
        <v>0</v>
      </c>
      <c r="T625" s="2">
        <f t="shared" si="51"/>
        <v>9.5822516007036</v>
      </c>
    </row>
    <row r="626" spans="1:20" x14ac:dyDescent="0.25">
      <c r="A626" s="22" t="s">
        <v>1456</v>
      </c>
      <c r="B626" s="5" t="s">
        <v>1457</v>
      </c>
      <c r="C626" s="5" t="s">
        <v>1393</v>
      </c>
      <c r="D626" s="5" t="s">
        <v>345</v>
      </c>
      <c r="E626" s="5" t="s">
        <v>1167</v>
      </c>
      <c r="F626" s="5" t="s">
        <v>1168</v>
      </c>
      <c r="G626" s="5" t="s">
        <v>1336</v>
      </c>
      <c r="H626" s="5" t="s">
        <v>1352</v>
      </c>
      <c r="I626" s="5" t="s">
        <v>1167</v>
      </c>
      <c r="J626" s="5" t="s">
        <v>1168</v>
      </c>
      <c r="K626" s="5" t="s">
        <v>1336</v>
      </c>
      <c r="L626" s="5" t="s">
        <v>1352</v>
      </c>
      <c r="M626" s="15"/>
      <c r="N626" s="15"/>
      <c r="O626" s="13">
        <v>1</v>
      </c>
      <c r="P626" s="18">
        <v>3461.96</v>
      </c>
      <c r="Q626" s="4">
        <f t="shared" si="48"/>
        <v>1886.8661838538801</v>
      </c>
      <c r="R626" s="4">
        <f t="shared" si="49"/>
        <v>830.22112089570726</v>
      </c>
      <c r="S626" s="16">
        <v>0</v>
      </c>
      <c r="T626" s="2">
        <f t="shared" si="51"/>
        <v>1056.6450629581727</v>
      </c>
    </row>
    <row r="627" spans="1:20" x14ac:dyDescent="0.25">
      <c r="A627" s="22" t="s">
        <v>2011</v>
      </c>
      <c r="B627" s="5" t="s">
        <v>2012</v>
      </c>
      <c r="C627" s="5" t="s">
        <v>1393</v>
      </c>
      <c r="D627" s="5" t="s">
        <v>346</v>
      </c>
      <c r="E627" s="5" t="s">
        <v>1143</v>
      </c>
      <c r="F627" s="5" t="s">
        <v>1144</v>
      </c>
      <c r="G627" s="5" t="s">
        <v>1348</v>
      </c>
      <c r="H627" s="5" t="s">
        <v>1349</v>
      </c>
      <c r="I627" s="5" t="s">
        <v>1143</v>
      </c>
      <c r="J627" s="5" t="s">
        <v>1144</v>
      </c>
      <c r="K627" s="5" t="s">
        <v>1348</v>
      </c>
      <c r="L627" s="5" t="s">
        <v>1407</v>
      </c>
      <c r="M627" s="15"/>
      <c r="N627" s="15"/>
      <c r="O627" s="13">
        <v>0.7</v>
      </c>
      <c r="P627" s="18">
        <v>157248.41999999998</v>
      </c>
      <c r="Q627" s="4">
        <f t="shared" si="48"/>
        <v>85704.83950203126</v>
      </c>
      <c r="R627" s="4">
        <f t="shared" si="49"/>
        <v>37710.129380893755</v>
      </c>
      <c r="S627" s="16">
        <v>0</v>
      </c>
      <c r="T627" s="2">
        <f t="shared" si="51"/>
        <v>47994.710121137505</v>
      </c>
    </row>
    <row r="628" spans="1:20" x14ac:dyDescent="0.25">
      <c r="A628" s="22" t="s">
        <v>2011</v>
      </c>
      <c r="B628" s="5" t="s">
        <v>2012</v>
      </c>
      <c r="C628" s="5" t="s">
        <v>1393</v>
      </c>
      <c r="D628" s="5" t="s">
        <v>346</v>
      </c>
      <c r="E628" s="5" t="s">
        <v>1143</v>
      </c>
      <c r="F628" s="5" t="s">
        <v>1144</v>
      </c>
      <c r="G628" s="5" t="s">
        <v>1348</v>
      </c>
      <c r="H628" s="5" t="s">
        <v>1349</v>
      </c>
      <c r="I628" s="5" t="s">
        <v>1265</v>
      </c>
      <c r="J628" s="5" t="s">
        <v>1266</v>
      </c>
      <c r="K628" s="5" t="s">
        <v>1348</v>
      </c>
      <c r="L628" s="5" t="s">
        <v>1407</v>
      </c>
      <c r="M628" s="15"/>
      <c r="N628" s="15"/>
      <c r="O628" s="13">
        <v>0.3</v>
      </c>
      <c r="P628" s="18">
        <v>67392.179999999993</v>
      </c>
      <c r="Q628" s="4">
        <f t="shared" si="48"/>
        <v>36730.645500870538</v>
      </c>
      <c r="R628" s="4">
        <f t="shared" si="49"/>
        <v>16161.484020383037</v>
      </c>
      <c r="S628" s="16">
        <v>0</v>
      </c>
      <c r="T628" s="2">
        <f t="shared" si="51"/>
        <v>20569.161480487499</v>
      </c>
    </row>
    <row r="629" spans="1:20" x14ac:dyDescent="0.25">
      <c r="A629" s="22" t="s">
        <v>2011</v>
      </c>
      <c r="B629" s="5" t="s">
        <v>2012</v>
      </c>
      <c r="C629" s="5" t="s">
        <v>1393</v>
      </c>
      <c r="D629" s="5" t="s">
        <v>347</v>
      </c>
      <c r="E629" s="5" t="s">
        <v>1143</v>
      </c>
      <c r="F629" s="5" t="s">
        <v>1144</v>
      </c>
      <c r="G629" s="5" t="s">
        <v>1348</v>
      </c>
      <c r="H629" s="5" t="s">
        <v>1349</v>
      </c>
      <c r="I629" s="5" t="s">
        <v>1143</v>
      </c>
      <c r="J629" s="5" t="s">
        <v>1144</v>
      </c>
      <c r="K629" s="5" t="s">
        <v>1348</v>
      </c>
      <c r="L629" s="5" t="s">
        <v>1407</v>
      </c>
      <c r="M629" s="15"/>
      <c r="N629" s="15"/>
      <c r="O629" s="13">
        <v>0.7</v>
      </c>
      <c r="P629" s="18">
        <v>2688.3009999999999</v>
      </c>
      <c r="Q629" s="4">
        <f t="shared" si="48"/>
        <v>1465.2001319832032</v>
      </c>
      <c r="R629" s="4">
        <f t="shared" si="49"/>
        <v>644.68805807260935</v>
      </c>
      <c r="S629" s="16">
        <v>0</v>
      </c>
      <c r="T629" s="2">
        <f t="shared" si="51"/>
        <v>820.51207391059381</v>
      </c>
    </row>
    <row r="630" spans="1:20" x14ac:dyDescent="0.25">
      <c r="A630" s="22" t="s">
        <v>2011</v>
      </c>
      <c r="B630" s="5" t="s">
        <v>2012</v>
      </c>
      <c r="C630" s="5" t="s">
        <v>1393</v>
      </c>
      <c r="D630" s="5" t="s">
        <v>347</v>
      </c>
      <c r="E630" s="5" t="s">
        <v>1143</v>
      </c>
      <c r="F630" s="5" t="s">
        <v>1144</v>
      </c>
      <c r="G630" s="5" t="s">
        <v>1348</v>
      </c>
      <c r="H630" s="5" t="s">
        <v>1349</v>
      </c>
      <c r="I630" s="5" t="s">
        <v>1265</v>
      </c>
      <c r="J630" s="5" t="s">
        <v>1266</v>
      </c>
      <c r="K630" s="5" t="s">
        <v>1348</v>
      </c>
      <c r="L630" s="5" t="s">
        <v>1407</v>
      </c>
      <c r="M630" s="15"/>
      <c r="N630" s="15"/>
      <c r="O630" s="13">
        <v>0.3</v>
      </c>
      <c r="P630" s="18">
        <v>1152.1289999999999</v>
      </c>
      <c r="Q630" s="4">
        <f t="shared" si="48"/>
        <v>627.94291370708697</v>
      </c>
      <c r="R630" s="4">
        <f t="shared" si="49"/>
        <v>276.29488203111828</v>
      </c>
      <c r="S630" s="16">
        <v>0</v>
      </c>
      <c r="T630" s="2">
        <f t="shared" si="51"/>
        <v>351.6480316759687</v>
      </c>
    </row>
    <row r="631" spans="1:20" x14ac:dyDescent="0.25">
      <c r="A631" s="22" t="s">
        <v>1911</v>
      </c>
      <c r="B631" s="5" t="s">
        <v>1912</v>
      </c>
      <c r="C631" s="5" t="s">
        <v>1393</v>
      </c>
      <c r="D631" s="5" t="s">
        <v>348</v>
      </c>
      <c r="E631" s="5" t="s">
        <v>1195</v>
      </c>
      <c r="F631" s="5" t="s">
        <v>1196</v>
      </c>
      <c r="G631" s="5" t="s">
        <v>1357</v>
      </c>
      <c r="H631" s="5" t="s">
        <v>1358</v>
      </c>
      <c r="I631" s="5" t="s">
        <v>1193</v>
      </c>
      <c r="J631" s="5" t="s">
        <v>1194</v>
      </c>
      <c r="K631" s="5" t="s">
        <v>1357</v>
      </c>
      <c r="L631" s="5" t="s">
        <v>1433</v>
      </c>
      <c r="M631" s="15"/>
      <c r="N631" s="15"/>
      <c r="O631" s="13">
        <v>0.38</v>
      </c>
      <c r="P631" s="18">
        <v>10193.895200000001</v>
      </c>
      <c r="Q631" s="4">
        <f t="shared" si="48"/>
        <v>5555.9614018158463</v>
      </c>
      <c r="R631" s="4">
        <f t="shared" si="49"/>
        <v>2444.6230167989725</v>
      </c>
      <c r="S631" s="16">
        <v>0</v>
      </c>
      <c r="T631" s="2">
        <f t="shared" si="51"/>
        <v>3111.3383850168739</v>
      </c>
    </row>
    <row r="632" spans="1:20" x14ac:dyDescent="0.25">
      <c r="A632" s="22" t="s">
        <v>1911</v>
      </c>
      <c r="B632" s="5" t="s">
        <v>1912</v>
      </c>
      <c r="C632" s="5" t="s">
        <v>1393</v>
      </c>
      <c r="D632" s="5" t="s">
        <v>348</v>
      </c>
      <c r="E632" s="5" t="s">
        <v>1195</v>
      </c>
      <c r="F632" s="5" t="s">
        <v>1196</v>
      </c>
      <c r="G632" s="5" t="s">
        <v>1357</v>
      </c>
      <c r="H632" s="5" t="s">
        <v>1358</v>
      </c>
      <c r="I632" s="5" t="s">
        <v>1195</v>
      </c>
      <c r="J632" s="5" t="s">
        <v>1196</v>
      </c>
      <c r="K632" s="5" t="s">
        <v>1357</v>
      </c>
      <c r="L632" s="5" t="s">
        <v>1433</v>
      </c>
      <c r="M632" s="15"/>
      <c r="N632" s="15"/>
      <c r="O632" s="13">
        <v>0.56999999999999995</v>
      </c>
      <c r="P632" s="18">
        <v>15290.842799999999</v>
      </c>
      <c r="Q632" s="4">
        <f t="shared" si="48"/>
        <v>8333.9421027237677</v>
      </c>
      <c r="R632" s="4">
        <f t="shared" si="49"/>
        <v>3666.9345251984578</v>
      </c>
      <c r="S632" s="16">
        <v>0</v>
      </c>
      <c r="T632" s="2">
        <f t="shared" si="51"/>
        <v>4667.0075775253099</v>
      </c>
    </row>
    <row r="633" spans="1:20" x14ac:dyDescent="0.25">
      <c r="A633" s="22" t="s">
        <v>1996</v>
      </c>
      <c r="B633" s="5" t="s">
        <v>1997</v>
      </c>
      <c r="C633" s="5" t="s">
        <v>1398</v>
      </c>
      <c r="D633" s="5" t="s">
        <v>348</v>
      </c>
      <c r="E633" s="5" t="s">
        <v>1195</v>
      </c>
      <c r="F633" s="5" t="s">
        <v>1196</v>
      </c>
      <c r="G633" s="5" t="s">
        <v>1357</v>
      </c>
      <c r="H633" s="5" t="s">
        <v>1358</v>
      </c>
      <c r="I633" s="5" t="s">
        <v>1185</v>
      </c>
      <c r="J633" s="5" t="s">
        <v>1186</v>
      </c>
      <c r="K633" s="5" t="s">
        <v>1357</v>
      </c>
      <c r="L633" s="5" t="s">
        <v>1433</v>
      </c>
      <c r="M633" s="15"/>
      <c r="N633" s="15"/>
      <c r="O633" s="13">
        <v>0.03</v>
      </c>
      <c r="P633" s="18">
        <v>804.78120000000001</v>
      </c>
      <c r="Q633" s="4">
        <f t="shared" si="48"/>
        <v>438.62853172230365</v>
      </c>
      <c r="R633" s="4">
        <f t="shared" si="49"/>
        <v>192.9965539578136</v>
      </c>
      <c r="S633" s="16">
        <v>0</v>
      </c>
      <c r="T633" s="2">
        <f t="shared" si="51"/>
        <v>245.63197776449005</v>
      </c>
    </row>
    <row r="634" spans="1:20" x14ac:dyDescent="0.25">
      <c r="A634" s="22" t="s">
        <v>1996</v>
      </c>
      <c r="B634" s="5" t="s">
        <v>1997</v>
      </c>
      <c r="C634" s="5" t="s">
        <v>1398</v>
      </c>
      <c r="D634" s="5" t="s">
        <v>348</v>
      </c>
      <c r="E634" s="5" t="s">
        <v>1195</v>
      </c>
      <c r="F634" s="5" t="s">
        <v>1196</v>
      </c>
      <c r="G634" s="5" t="s">
        <v>1357</v>
      </c>
      <c r="H634" s="5" t="s">
        <v>1358</v>
      </c>
      <c r="I634" s="5" t="s">
        <v>1223</v>
      </c>
      <c r="J634" s="5" t="s">
        <v>1224</v>
      </c>
      <c r="K634" s="5" t="s">
        <v>1357</v>
      </c>
      <c r="L634" s="5" t="s">
        <v>1433</v>
      </c>
      <c r="M634" s="15"/>
      <c r="N634" s="15"/>
      <c r="O634" s="13">
        <v>0.02</v>
      </c>
      <c r="P634" s="18">
        <v>536.52080000000001</v>
      </c>
      <c r="Q634" s="4">
        <f t="shared" si="48"/>
        <v>292.41902114820243</v>
      </c>
      <c r="R634" s="4">
        <f t="shared" si="49"/>
        <v>128.66436930520908</v>
      </c>
      <c r="S634" s="16">
        <v>0</v>
      </c>
      <c r="T634" s="2">
        <f t="shared" si="51"/>
        <v>163.75465184299335</v>
      </c>
    </row>
    <row r="635" spans="1:20" x14ac:dyDescent="0.25">
      <c r="A635" s="22" t="s">
        <v>1791</v>
      </c>
      <c r="B635" s="5" t="s">
        <v>1792</v>
      </c>
      <c r="C635" s="5" t="s">
        <v>1402</v>
      </c>
      <c r="D635" s="5" t="s">
        <v>349</v>
      </c>
      <c r="E635" s="5" t="s">
        <v>1267</v>
      </c>
      <c r="F635" s="5" t="s">
        <v>1268</v>
      </c>
      <c r="G635" s="5" t="s">
        <v>1350</v>
      </c>
      <c r="H635" s="5" t="s">
        <v>1351</v>
      </c>
      <c r="I635" s="5" t="s">
        <v>1225</v>
      </c>
      <c r="J635" s="5" t="s">
        <v>1226</v>
      </c>
      <c r="K635" s="5" t="s">
        <v>1363</v>
      </c>
      <c r="L635" s="5" t="s">
        <v>1407</v>
      </c>
      <c r="M635" s="15"/>
      <c r="N635" s="15"/>
      <c r="O635" s="13">
        <v>0.33</v>
      </c>
      <c r="P635" s="18">
        <v>2465.5455000000002</v>
      </c>
      <c r="Q635" s="4">
        <f t="shared" si="48"/>
        <v>1343.7920798342868</v>
      </c>
      <c r="R635" s="4">
        <f t="shared" si="49"/>
        <v>591.26851512708618</v>
      </c>
      <c r="S635" s="16">
        <v>0</v>
      </c>
      <c r="T635" s="2">
        <f t="shared" si="51"/>
        <v>752.52356470720065</v>
      </c>
    </row>
    <row r="636" spans="1:20" x14ac:dyDescent="0.25">
      <c r="A636" s="22" t="s">
        <v>2013</v>
      </c>
      <c r="B636" s="5" t="s">
        <v>2014</v>
      </c>
      <c r="C636" s="5" t="s">
        <v>1393</v>
      </c>
      <c r="D636" s="5" t="s">
        <v>349</v>
      </c>
      <c r="E636" s="5" t="s">
        <v>1267</v>
      </c>
      <c r="F636" s="5" t="s">
        <v>1268</v>
      </c>
      <c r="G636" s="5" t="s">
        <v>1350</v>
      </c>
      <c r="H636" s="5" t="s">
        <v>1351</v>
      </c>
      <c r="I636" s="5" t="s">
        <v>1145</v>
      </c>
      <c r="J636" s="5" t="s">
        <v>1146</v>
      </c>
      <c r="K636" s="5" t="s">
        <v>1350</v>
      </c>
      <c r="L636" s="5" t="s">
        <v>1351</v>
      </c>
      <c r="M636" s="15"/>
      <c r="N636" s="15"/>
      <c r="O636" s="13">
        <v>0</v>
      </c>
      <c r="P636" s="18">
        <v>0</v>
      </c>
      <c r="Q636" s="4">
        <f t="shared" si="48"/>
        <v>0</v>
      </c>
      <c r="R636" s="4">
        <f t="shared" si="49"/>
        <v>0</v>
      </c>
      <c r="S636" s="16">
        <v>0</v>
      </c>
      <c r="T636" s="2">
        <f t="shared" si="51"/>
        <v>0</v>
      </c>
    </row>
    <row r="637" spans="1:20" x14ac:dyDescent="0.25">
      <c r="A637" s="22" t="s">
        <v>2013</v>
      </c>
      <c r="B637" s="5" t="s">
        <v>2014</v>
      </c>
      <c r="C637" s="5" t="s">
        <v>1393</v>
      </c>
      <c r="D637" s="5" t="s">
        <v>349</v>
      </c>
      <c r="E637" s="5" t="s">
        <v>1267</v>
      </c>
      <c r="F637" s="5" t="s">
        <v>1268</v>
      </c>
      <c r="G637" s="5" t="s">
        <v>1350</v>
      </c>
      <c r="H637" s="5" t="s">
        <v>1351</v>
      </c>
      <c r="I637" s="5" t="s">
        <v>1267</v>
      </c>
      <c r="J637" s="5" t="s">
        <v>1268</v>
      </c>
      <c r="K637" s="5" t="s">
        <v>1350</v>
      </c>
      <c r="L637" s="5" t="s">
        <v>1351</v>
      </c>
      <c r="M637" s="15"/>
      <c r="N637" s="15"/>
      <c r="O637" s="13">
        <v>0.67</v>
      </c>
      <c r="P637" s="18">
        <v>5005.8045000000002</v>
      </c>
      <c r="Q637" s="4">
        <f t="shared" si="48"/>
        <v>2728.3051317847639</v>
      </c>
      <c r="R637" s="4">
        <f t="shared" si="49"/>
        <v>1200.4542579852962</v>
      </c>
      <c r="S637" s="16">
        <v>0</v>
      </c>
      <c r="T637" s="2">
        <f t="shared" si="51"/>
        <v>1527.8508737994678</v>
      </c>
    </row>
    <row r="638" spans="1:20" x14ac:dyDescent="0.25">
      <c r="A638" s="22" t="s">
        <v>1791</v>
      </c>
      <c r="B638" s="5" t="s">
        <v>1792</v>
      </c>
      <c r="C638" s="5" t="s">
        <v>1402</v>
      </c>
      <c r="D638" s="5" t="s">
        <v>350</v>
      </c>
      <c r="E638" s="5" t="s">
        <v>1267</v>
      </c>
      <c r="F638" s="5" t="s">
        <v>1268</v>
      </c>
      <c r="G638" s="5" t="s">
        <v>1350</v>
      </c>
      <c r="H638" s="5" t="s">
        <v>1351</v>
      </c>
      <c r="I638" s="5" t="s">
        <v>1225</v>
      </c>
      <c r="J638" s="5" t="s">
        <v>1226</v>
      </c>
      <c r="K638" s="5" t="s">
        <v>1363</v>
      </c>
      <c r="L638" s="5" t="s">
        <v>1407</v>
      </c>
      <c r="M638" s="15"/>
      <c r="N638" s="15"/>
      <c r="O638" s="13">
        <v>0.33</v>
      </c>
      <c r="P638" s="18">
        <v>360.14879999999999</v>
      </c>
      <c r="Q638" s="4">
        <f t="shared" si="48"/>
        <v>196.29128929148641</v>
      </c>
      <c r="R638" s="4">
        <f t="shared" si="49"/>
        <v>86.368167288254014</v>
      </c>
      <c r="S638" s="16">
        <v>0</v>
      </c>
      <c r="T638" s="2">
        <f t="shared" si="51"/>
        <v>109.92312200323239</v>
      </c>
    </row>
    <row r="639" spans="1:20" x14ac:dyDescent="0.25">
      <c r="A639" s="22" t="s">
        <v>2013</v>
      </c>
      <c r="B639" s="5" t="s">
        <v>2014</v>
      </c>
      <c r="C639" s="5" t="s">
        <v>1393</v>
      </c>
      <c r="D639" s="5" t="s">
        <v>350</v>
      </c>
      <c r="E639" s="5" t="s">
        <v>1267</v>
      </c>
      <c r="F639" s="5" t="s">
        <v>1268</v>
      </c>
      <c r="G639" s="5" t="s">
        <v>1350</v>
      </c>
      <c r="H639" s="5" t="s">
        <v>1351</v>
      </c>
      <c r="I639" s="5" t="s">
        <v>1145</v>
      </c>
      <c r="J639" s="5" t="s">
        <v>1146</v>
      </c>
      <c r="K639" s="5" t="s">
        <v>1350</v>
      </c>
      <c r="L639" s="5" t="s">
        <v>1351</v>
      </c>
      <c r="M639" s="15"/>
      <c r="N639" s="15"/>
      <c r="O639" s="13">
        <v>0</v>
      </c>
      <c r="P639" s="18">
        <v>0</v>
      </c>
      <c r="Q639" s="4">
        <f t="shared" si="48"/>
        <v>0</v>
      </c>
      <c r="R639" s="4">
        <f t="shared" si="49"/>
        <v>0</v>
      </c>
      <c r="S639" s="16">
        <v>0</v>
      </c>
      <c r="T639" s="2">
        <f t="shared" si="51"/>
        <v>0</v>
      </c>
    </row>
    <row r="640" spans="1:20" x14ac:dyDescent="0.25">
      <c r="A640" s="22" t="s">
        <v>2013</v>
      </c>
      <c r="B640" s="5" t="s">
        <v>2014</v>
      </c>
      <c r="C640" s="5" t="s">
        <v>1393</v>
      </c>
      <c r="D640" s="5" t="s">
        <v>350</v>
      </c>
      <c r="E640" s="5" t="s">
        <v>1267</v>
      </c>
      <c r="F640" s="5" t="s">
        <v>1268</v>
      </c>
      <c r="G640" s="5" t="s">
        <v>1350</v>
      </c>
      <c r="H640" s="5" t="s">
        <v>1351</v>
      </c>
      <c r="I640" s="5" t="s">
        <v>1267</v>
      </c>
      <c r="J640" s="5" t="s">
        <v>1268</v>
      </c>
      <c r="K640" s="5" t="s">
        <v>1350</v>
      </c>
      <c r="L640" s="5" t="s">
        <v>1351</v>
      </c>
      <c r="M640" s="15"/>
      <c r="N640" s="15"/>
      <c r="O640" s="13">
        <v>0.67</v>
      </c>
      <c r="P640" s="18">
        <v>731.21119999999996</v>
      </c>
      <c r="Q640" s="4">
        <f t="shared" si="48"/>
        <v>398.53079947059359</v>
      </c>
      <c r="R640" s="4">
        <f t="shared" si="49"/>
        <v>175.35355176706119</v>
      </c>
      <c r="S640" s="16">
        <v>0</v>
      </c>
      <c r="T640" s="2">
        <f t="shared" si="51"/>
        <v>223.1772477035324</v>
      </c>
    </row>
    <row r="641" spans="1:20" x14ac:dyDescent="0.25">
      <c r="A641" s="22" t="s">
        <v>1827</v>
      </c>
      <c r="B641" s="5" t="s">
        <v>1828</v>
      </c>
      <c r="C641" s="5" t="s">
        <v>1393</v>
      </c>
      <c r="D641" s="5" t="s">
        <v>351</v>
      </c>
      <c r="E641" s="5" t="s">
        <v>1143</v>
      </c>
      <c r="F641" s="5" t="s">
        <v>1144</v>
      </c>
      <c r="G641" s="5" t="s">
        <v>1348</v>
      </c>
      <c r="H641" s="5" t="s">
        <v>1349</v>
      </c>
      <c r="I641" s="5" t="s">
        <v>1143</v>
      </c>
      <c r="J641" s="5" t="s">
        <v>1144</v>
      </c>
      <c r="K641" s="5" t="s">
        <v>1348</v>
      </c>
      <c r="L641" s="5" t="s">
        <v>1407</v>
      </c>
      <c r="M641" s="15"/>
      <c r="N641" s="15"/>
      <c r="O641" s="13">
        <v>1</v>
      </c>
      <c r="P641" s="18">
        <v>7098.12</v>
      </c>
      <c r="Q641" s="4">
        <f t="shared" si="48"/>
        <v>3868.6762980903604</v>
      </c>
      <c r="R641" s="4">
        <f t="shared" si="49"/>
        <v>1702.2175711597586</v>
      </c>
      <c r="S641" s="16">
        <v>0</v>
      </c>
      <c r="T641" s="2">
        <f t="shared" si="51"/>
        <v>2166.4587269306021</v>
      </c>
    </row>
    <row r="642" spans="1:20" x14ac:dyDescent="0.25">
      <c r="A642" s="22" t="s">
        <v>1583</v>
      </c>
      <c r="B642" s="5" t="s">
        <v>1584</v>
      </c>
      <c r="C642" s="5" t="s">
        <v>1393</v>
      </c>
      <c r="D642" s="5" t="s">
        <v>352</v>
      </c>
      <c r="E642" s="5" t="s">
        <v>1153</v>
      </c>
      <c r="F642" s="5" t="s">
        <v>1154</v>
      </c>
      <c r="G642" s="5" t="s">
        <v>1348</v>
      </c>
      <c r="H642" s="5" t="s">
        <v>1349</v>
      </c>
      <c r="I642" s="5" t="s">
        <v>1153</v>
      </c>
      <c r="J642" s="5" t="s">
        <v>1154</v>
      </c>
      <c r="K642" s="5" t="s">
        <v>1348</v>
      </c>
      <c r="L642" s="5" t="s">
        <v>1407</v>
      </c>
      <c r="M642" s="15"/>
      <c r="N642" s="15"/>
      <c r="O642" s="13">
        <v>1</v>
      </c>
      <c r="P642" s="18">
        <v>-4.67</v>
      </c>
      <c r="Q642" s="4">
        <f t="shared" si="48"/>
        <v>-2.5452821750100001</v>
      </c>
      <c r="R642" s="4">
        <f t="shared" si="49"/>
        <v>-1.1199241570044001</v>
      </c>
      <c r="S642" s="16">
        <v>0</v>
      </c>
      <c r="T642" s="2">
        <f t="shared" si="51"/>
        <v>-1.4253580180056</v>
      </c>
    </row>
    <row r="643" spans="1:20" x14ac:dyDescent="0.25">
      <c r="A643" s="22" t="s">
        <v>1425</v>
      </c>
      <c r="B643" s="5" t="s">
        <v>1426</v>
      </c>
      <c r="C643" s="5" t="s">
        <v>1402</v>
      </c>
      <c r="D643" s="5" t="s">
        <v>353</v>
      </c>
      <c r="E643" s="5" t="s">
        <v>1153</v>
      </c>
      <c r="F643" s="5" t="s">
        <v>1154</v>
      </c>
      <c r="G643" s="5" t="s">
        <v>1348</v>
      </c>
      <c r="H643" s="5" t="s">
        <v>1349</v>
      </c>
      <c r="I643" s="5" t="s">
        <v>1153</v>
      </c>
      <c r="J643" s="5" t="s">
        <v>1154</v>
      </c>
      <c r="K643" s="5" t="s">
        <v>1348</v>
      </c>
      <c r="L643" s="5" t="s">
        <v>1407</v>
      </c>
      <c r="M643" s="15"/>
      <c r="N643" s="15"/>
      <c r="O643" s="13">
        <v>1</v>
      </c>
      <c r="P643" s="18">
        <v>11349.08</v>
      </c>
      <c r="Q643" s="4">
        <f t="shared" si="48"/>
        <v>6185.5698130112405</v>
      </c>
      <c r="R643" s="4">
        <f t="shared" si="49"/>
        <v>2721.6507177249459</v>
      </c>
      <c r="S643" s="16">
        <v>0</v>
      </c>
      <c r="T643" s="2">
        <f t="shared" si="51"/>
        <v>3463.9190952862946</v>
      </c>
    </row>
    <row r="644" spans="1:20" x14ac:dyDescent="0.25">
      <c r="A644" s="22" t="s">
        <v>2015</v>
      </c>
      <c r="B644" s="5" t="s">
        <v>2016</v>
      </c>
      <c r="C644" s="5" t="s">
        <v>1393</v>
      </c>
      <c r="D644" s="5" t="s">
        <v>354</v>
      </c>
      <c r="E644" s="5" t="s">
        <v>1173</v>
      </c>
      <c r="F644" s="5" t="s">
        <v>1174</v>
      </c>
      <c r="G644" s="5" t="s">
        <v>1336</v>
      </c>
      <c r="H644" s="5" t="s">
        <v>1352</v>
      </c>
      <c r="I644" s="5" t="s">
        <v>1173</v>
      </c>
      <c r="J644" s="5" t="s">
        <v>1174</v>
      </c>
      <c r="K644" s="5" t="s">
        <v>1336</v>
      </c>
      <c r="L644" s="5" t="s">
        <v>1352</v>
      </c>
      <c r="M644" s="15"/>
      <c r="N644" s="15"/>
      <c r="O644" s="13">
        <v>1</v>
      </c>
      <c r="P644" s="18">
        <v>1471.01</v>
      </c>
      <c r="Q644" s="4">
        <f t="shared" si="48"/>
        <v>801.74208399603003</v>
      </c>
      <c r="R644" s="4">
        <f t="shared" si="49"/>
        <v>352.76651695825319</v>
      </c>
      <c r="S644" s="16">
        <v>0</v>
      </c>
      <c r="T644" s="2">
        <f t="shared" si="51"/>
        <v>448.97556703777684</v>
      </c>
    </row>
    <row r="645" spans="1:20" x14ac:dyDescent="0.25">
      <c r="A645" s="22" t="s">
        <v>2017</v>
      </c>
      <c r="B645" s="5" t="s">
        <v>2018</v>
      </c>
      <c r="C645" s="5" t="s">
        <v>1393</v>
      </c>
      <c r="D645" s="5" t="s">
        <v>355</v>
      </c>
      <c r="E645" s="5" t="s">
        <v>1141</v>
      </c>
      <c r="F645" s="5" t="s">
        <v>1142</v>
      </c>
      <c r="G645" s="5" t="s">
        <v>1336</v>
      </c>
      <c r="H645" s="5" t="s">
        <v>1352</v>
      </c>
      <c r="I645" s="5" t="s">
        <v>1141</v>
      </c>
      <c r="J645" s="5" t="s">
        <v>1142</v>
      </c>
      <c r="K645" s="5" t="s">
        <v>1336</v>
      </c>
      <c r="L645" s="5" t="s">
        <v>1352</v>
      </c>
      <c r="M645" s="15"/>
      <c r="N645" s="15"/>
      <c r="O645" s="13">
        <v>1</v>
      </c>
      <c r="P645" s="18">
        <v>83873.609999999986</v>
      </c>
      <c r="Q645" s="4">
        <f t="shared" ref="Q645:Q708" si="52">P645*$Q$2</f>
        <v>45713.491324783827</v>
      </c>
      <c r="R645" s="4">
        <f t="shared" ref="R645:R708" si="53">0.44*Q645</f>
        <v>20113.936182904883</v>
      </c>
      <c r="S645" s="16">
        <v>0</v>
      </c>
      <c r="T645" s="2">
        <f t="shared" si="51"/>
        <v>25599.555141878944</v>
      </c>
    </row>
    <row r="646" spans="1:20" x14ac:dyDescent="0.25">
      <c r="A646" s="22" t="s">
        <v>2019</v>
      </c>
      <c r="B646" s="5" t="s">
        <v>2020</v>
      </c>
      <c r="C646" s="5" t="s">
        <v>1393</v>
      </c>
      <c r="D646" s="5" t="s">
        <v>356</v>
      </c>
      <c r="E646" s="5" t="s">
        <v>1269</v>
      </c>
      <c r="F646" s="5" t="s">
        <v>1270</v>
      </c>
      <c r="G646" s="5" t="s">
        <v>1372</v>
      </c>
      <c r="H646" s="5" t="s">
        <v>1373</v>
      </c>
      <c r="I646" s="5" t="s">
        <v>1269</v>
      </c>
      <c r="J646" s="5" t="s">
        <v>1270</v>
      </c>
      <c r="K646" s="5" t="s">
        <v>1372</v>
      </c>
      <c r="L646" s="5" t="s">
        <v>2021</v>
      </c>
      <c r="M646" s="15"/>
      <c r="N646" s="15"/>
      <c r="O646" s="13">
        <v>0.9</v>
      </c>
      <c r="P646" s="18">
        <v>3831.3</v>
      </c>
      <c r="Q646" s="4">
        <f t="shared" si="52"/>
        <v>2088.1669372839001</v>
      </c>
      <c r="R646" s="4">
        <f t="shared" si="53"/>
        <v>918.79345240491602</v>
      </c>
      <c r="S646" s="16">
        <v>0</v>
      </c>
      <c r="T646" s="2">
        <f t="shared" si="51"/>
        <v>1169.3734848789841</v>
      </c>
    </row>
    <row r="647" spans="1:20" x14ac:dyDescent="0.25">
      <c r="A647" s="22" t="s">
        <v>2022</v>
      </c>
      <c r="B647" s="5" t="s">
        <v>2023</v>
      </c>
      <c r="C647" s="5" t="s">
        <v>1398</v>
      </c>
      <c r="D647" s="5" t="s">
        <v>356</v>
      </c>
      <c r="E647" s="5" t="s">
        <v>1269</v>
      </c>
      <c r="F647" s="5" t="s">
        <v>1270</v>
      </c>
      <c r="G647" s="5" t="s">
        <v>1372</v>
      </c>
      <c r="H647" s="5" t="s">
        <v>1373</v>
      </c>
      <c r="I647" s="5" t="s">
        <v>1271</v>
      </c>
      <c r="J647" s="5" t="s">
        <v>1272</v>
      </c>
      <c r="K647" s="5" t="s">
        <v>1353</v>
      </c>
      <c r="L647" s="5" t="s">
        <v>1399</v>
      </c>
      <c r="M647" s="15"/>
      <c r="N647" s="15"/>
      <c r="O647" s="13">
        <v>0.1</v>
      </c>
      <c r="P647" s="18">
        <v>425.70000000000005</v>
      </c>
      <c r="Q647" s="4">
        <f t="shared" si="52"/>
        <v>232.01854858710004</v>
      </c>
      <c r="R647" s="4">
        <f t="shared" si="53"/>
        <v>102.08816137832402</v>
      </c>
      <c r="S647" s="16">
        <v>0</v>
      </c>
      <c r="T647" s="2">
        <f t="shared" si="51"/>
        <v>129.93038720877604</v>
      </c>
    </row>
    <row r="648" spans="1:20" x14ac:dyDescent="0.25">
      <c r="A648" s="22" t="s">
        <v>2024</v>
      </c>
      <c r="B648" s="5" t="s">
        <v>2025</v>
      </c>
      <c r="C648" s="5" t="s">
        <v>1393</v>
      </c>
      <c r="D648" s="5" t="s">
        <v>357</v>
      </c>
      <c r="E648" s="5" t="s">
        <v>1141</v>
      </c>
      <c r="F648" s="5" t="s">
        <v>1142</v>
      </c>
      <c r="G648" s="5" t="s">
        <v>1336</v>
      </c>
      <c r="H648" s="5" t="s">
        <v>1352</v>
      </c>
      <c r="I648" s="5" t="s">
        <v>1141</v>
      </c>
      <c r="J648" s="5" t="s">
        <v>1142</v>
      </c>
      <c r="K648" s="5" t="s">
        <v>1336</v>
      </c>
      <c r="L648" s="5" t="s">
        <v>1352</v>
      </c>
      <c r="M648" s="15"/>
      <c r="N648" s="15"/>
      <c r="O648" s="13">
        <v>0.7</v>
      </c>
      <c r="P648" s="18">
        <v>131994.03</v>
      </c>
      <c r="Q648" s="4">
        <f t="shared" si="52"/>
        <v>71940.482177031095</v>
      </c>
      <c r="R648" s="4">
        <f t="shared" si="53"/>
        <v>31653.812157893681</v>
      </c>
      <c r="S648" s="16">
        <v>0</v>
      </c>
      <c r="T648" s="2">
        <f t="shared" si="51"/>
        <v>40286.670019137411</v>
      </c>
    </row>
    <row r="649" spans="1:20" x14ac:dyDescent="0.25">
      <c r="A649" s="22" t="s">
        <v>1699</v>
      </c>
      <c r="B649" s="5" t="s">
        <v>1700</v>
      </c>
      <c r="C649" s="5" t="s">
        <v>1398</v>
      </c>
      <c r="D649" s="5" t="s">
        <v>357</v>
      </c>
      <c r="E649" s="5" t="s">
        <v>1141</v>
      </c>
      <c r="F649" s="5" t="s">
        <v>1142</v>
      </c>
      <c r="G649" s="5" t="s">
        <v>1336</v>
      </c>
      <c r="H649" s="5" t="s">
        <v>1352</v>
      </c>
      <c r="I649" s="5" t="s">
        <v>1141</v>
      </c>
      <c r="J649" s="5" t="s">
        <v>1142</v>
      </c>
      <c r="K649" s="5" t="s">
        <v>1336</v>
      </c>
      <c r="L649" s="5" t="s">
        <v>1352</v>
      </c>
      <c r="M649" s="15"/>
      <c r="N649" s="15"/>
      <c r="O649" s="13">
        <v>0.3</v>
      </c>
      <c r="P649" s="18">
        <v>56568.87</v>
      </c>
      <c r="Q649" s="4">
        <f t="shared" si="52"/>
        <v>30831.635218727613</v>
      </c>
      <c r="R649" s="4">
        <f t="shared" si="53"/>
        <v>13565.919496240151</v>
      </c>
      <c r="S649" s="16">
        <v>0</v>
      </c>
      <c r="T649" s="2">
        <f t="shared" si="51"/>
        <v>17265.715722487461</v>
      </c>
    </row>
    <row r="650" spans="1:20" x14ac:dyDescent="0.25">
      <c r="A650" s="22" t="s">
        <v>2026</v>
      </c>
      <c r="B650" s="5" t="s">
        <v>2027</v>
      </c>
      <c r="C650" s="5" t="s">
        <v>1910</v>
      </c>
      <c r="D650" s="5" t="s">
        <v>358</v>
      </c>
      <c r="E650" s="5" t="s">
        <v>1161</v>
      </c>
      <c r="F650" s="5" t="s">
        <v>1162</v>
      </c>
      <c r="G650" s="5" t="s">
        <v>1348</v>
      </c>
      <c r="H650" s="5" t="s">
        <v>1349</v>
      </c>
      <c r="I650" s="5" t="s">
        <v>1161</v>
      </c>
      <c r="J650" s="5" t="s">
        <v>1162</v>
      </c>
      <c r="K650" s="5" t="s">
        <v>1348</v>
      </c>
      <c r="L650" s="5" t="s">
        <v>1407</v>
      </c>
      <c r="M650" s="15"/>
      <c r="N650" s="15"/>
      <c r="O650" s="13">
        <v>0.3</v>
      </c>
      <c r="P650" s="18">
        <v>21649.659000000003</v>
      </c>
      <c r="Q650" s="4">
        <f t="shared" si="52"/>
        <v>11799.67690529868</v>
      </c>
      <c r="R650" s="4">
        <f t="shared" si="53"/>
        <v>5191.8578383314189</v>
      </c>
      <c r="S650" s="16">
        <v>0</v>
      </c>
      <c r="T650" s="2">
        <f t="shared" si="51"/>
        <v>6607.8190669672613</v>
      </c>
    </row>
    <row r="651" spans="1:20" x14ac:dyDescent="0.25">
      <c r="A651" s="22" t="s">
        <v>2028</v>
      </c>
      <c r="B651" s="5" t="s">
        <v>2029</v>
      </c>
      <c r="C651" s="5" t="s">
        <v>1393</v>
      </c>
      <c r="D651" s="5" t="s">
        <v>358</v>
      </c>
      <c r="E651" s="5" t="s">
        <v>1161</v>
      </c>
      <c r="F651" s="5" t="s">
        <v>1162</v>
      </c>
      <c r="G651" s="5" t="s">
        <v>1348</v>
      </c>
      <c r="H651" s="5" t="s">
        <v>1349</v>
      </c>
      <c r="I651" s="5" t="s">
        <v>1161</v>
      </c>
      <c r="J651" s="5" t="s">
        <v>1162</v>
      </c>
      <c r="K651" s="5" t="s">
        <v>1348</v>
      </c>
      <c r="L651" s="5" t="s">
        <v>1407</v>
      </c>
      <c r="M651" s="15"/>
      <c r="N651" s="15"/>
      <c r="O651" s="13">
        <v>0.4</v>
      </c>
      <c r="P651" s="18">
        <v>28866.212000000007</v>
      </c>
      <c r="Q651" s="4">
        <f t="shared" si="52"/>
        <v>15732.902540398241</v>
      </c>
      <c r="R651" s="4">
        <f t="shared" si="53"/>
        <v>6922.4771177752264</v>
      </c>
      <c r="S651" s="16">
        <v>0</v>
      </c>
      <c r="T651" s="2">
        <f t="shared" si="51"/>
        <v>8810.425422623015</v>
      </c>
    </row>
    <row r="652" spans="1:20" x14ac:dyDescent="0.25">
      <c r="A652" s="22" t="s">
        <v>1783</v>
      </c>
      <c r="B652" s="5" t="s">
        <v>1784</v>
      </c>
      <c r="C652" s="5" t="s">
        <v>1910</v>
      </c>
      <c r="D652" s="5" t="s">
        <v>358</v>
      </c>
      <c r="E652" s="5" t="s">
        <v>1161</v>
      </c>
      <c r="F652" s="5" t="s">
        <v>1162</v>
      </c>
      <c r="G652" s="5" t="s">
        <v>1348</v>
      </c>
      <c r="H652" s="5" t="s">
        <v>1349</v>
      </c>
      <c r="I652" s="5" t="s">
        <v>1161</v>
      </c>
      <c r="J652" s="5" t="s">
        <v>1162</v>
      </c>
      <c r="K652" s="5" t="s">
        <v>1348</v>
      </c>
      <c r="L652" s="5" t="s">
        <v>1407</v>
      </c>
      <c r="M652" s="15"/>
      <c r="N652" s="15"/>
      <c r="O652" s="13">
        <v>0.3</v>
      </c>
      <c r="P652" s="18">
        <v>21649.659000000003</v>
      </c>
      <c r="Q652" s="4">
        <f t="shared" si="52"/>
        <v>11799.67690529868</v>
      </c>
      <c r="R652" s="4">
        <f t="shared" si="53"/>
        <v>5191.8578383314189</v>
      </c>
      <c r="S652" s="16">
        <v>0</v>
      </c>
      <c r="T652" s="2">
        <f t="shared" si="51"/>
        <v>6607.8190669672613</v>
      </c>
    </row>
    <row r="653" spans="1:20" x14ac:dyDescent="0.25">
      <c r="A653" s="22" t="s">
        <v>1741</v>
      </c>
      <c r="B653" s="5" t="s">
        <v>1742</v>
      </c>
      <c r="C653" s="5" t="s">
        <v>1393</v>
      </c>
      <c r="D653" s="5" t="s">
        <v>359</v>
      </c>
      <c r="E653" s="5" t="s">
        <v>1147</v>
      </c>
      <c r="F653" s="5" t="s">
        <v>1148</v>
      </c>
      <c r="G653" s="5" t="s">
        <v>1336</v>
      </c>
      <c r="H653" s="5" t="s">
        <v>1352</v>
      </c>
      <c r="I653" s="5" t="s">
        <v>1147</v>
      </c>
      <c r="J653" s="5" t="s">
        <v>1148</v>
      </c>
      <c r="K653" s="5" t="s">
        <v>1336</v>
      </c>
      <c r="L653" s="5" t="s">
        <v>1352</v>
      </c>
      <c r="M653" s="15"/>
      <c r="N653" s="15"/>
      <c r="O653" s="13">
        <v>1</v>
      </c>
      <c r="P653" s="18">
        <v>24620.519999999997</v>
      </c>
      <c r="Q653" s="4">
        <f t="shared" si="52"/>
        <v>13418.88023457756</v>
      </c>
      <c r="R653" s="4">
        <f t="shared" si="53"/>
        <v>5904.3073032141265</v>
      </c>
      <c r="S653" s="16">
        <v>0</v>
      </c>
      <c r="T653" s="2">
        <f t="shared" si="51"/>
        <v>7514.5729313634338</v>
      </c>
    </row>
    <row r="654" spans="1:20" x14ac:dyDescent="0.25">
      <c r="A654" s="22" t="s">
        <v>2030</v>
      </c>
      <c r="B654" s="5" t="s">
        <v>2031</v>
      </c>
      <c r="C654" s="5" t="s">
        <v>1393</v>
      </c>
      <c r="D654" s="5" t="s">
        <v>360</v>
      </c>
      <c r="E654" s="5" t="s">
        <v>1167</v>
      </c>
      <c r="F654" s="5" t="s">
        <v>1168</v>
      </c>
      <c r="G654" s="5" t="s">
        <v>1336</v>
      </c>
      <c r="H654" s="5" t="s">
        <v>1352</v>
      </c>
      <c r="I654" s="5" t="s">
        <v>1167</v>
      </c>
      <c r="J654" s="5" t="s">
        <v>1168</v>
      </c>
      <c r="K654" s="5" t="s">
        <v>1336</v>
      </c>
      <c r="L654" s="5" t="s">
        <v>1352</v>
      </c>
      <c r="M654" s="15"/>
      <c r="N654" s="15"/>
      <c r="O654" s="13">
        <v>0.6</v>
      </c>
      <c r="P654" s="18">
        <v>12485.819999999998</v>
      </c>
      <c r="Q654" s="4">
        <f t="shared" si="52"/>
        <v>6805.1252861634594</v>
      </c>
      <c r="R654" s="4">
        <f t="shared" si="53"/>
        <v>2994.2551259119223</v>
      </c>
      <c r="S654" s="16">
        <v>0</v>
      </c>
      <c r="T654" s="2">
        <f t="shared" si="51"/>
        <v>3810.8701602515371</v>
      </c>
    </row>
    <row r="655" spans="1:20" x14ac:dyDescent="0.25">
      <c r="A655" s="22" t="s">
        <v>2030</v>
      </c>
      <c r="B655" s="5" t="s">
        <v>2031</v>
      </c>
      <c r="C655" s="5" t="s">
        <v>1393</v>
      </c>
      <c r="D655" s="5" t="s">
        <v>360</v>
      </c>
      <c r="E655" s="5" t="s">
        <v>1167</v>
      </c>
      <c r="F655" s="5" t="s">
        <v>1168</v>
      </c>
      <c r="G655" s="5" t="s">
        <v>1336</v>
      </c>
      <c r="H655" s="5" t="s">
        <v>1352</v>
      </c>
      <c r="I655" s="5" t="s">
        <v>1231</v>
      </c>
      <c r="J655" s="5" t="s">
        <v>1232</v>
      </c>
      <c r="K655" s="5" t="s">
        <v>1359</v>
      </c>
      <c r="L655" s="5" t="s">
        <v>1394</v>
      </c>
      <c r="M655" s="5" t="s">
        <v>1336</v>
      </c>
      <c r="N655" s="5" t="s">
        <v>2588</v>
      </c>
      <c r="O655" s="13">
        <v>0.4</v>
      </c>
      <c r="P655" s="18">
        <v>8323.8799999999992</v>
      </c>
      <c r="Q655" s="4">
        <f t="shared" si="52"/>
        <v>4536.7501907756396</v>
      </c>
      <c r="R655" s="4"/>
      <c r="S655" s="4">
        <f>Q655</f>
        <v>4536.7501907756396</v>
      </c>
      <c r="T655" s="1"/>
    </row>
    <row r="656" spans="1:20" x14ac:dyDescent="0.25">
      <c r="A656" s="22" t="s">
        <v>1735</v>
      </c>
      <c r="B656" s="5" t="s">
        <v>1736</v>
      </c>
      <c r="C656" s="5" t="s">
        <v>1393</v>
      </c>
      <c r="D656" s="5" t="s">
        <v>361</v>
      </c>
      <c r="E656" s="5" t="s">
        <v>1185</v>
      </c>
      <c r="F656" s="5" t="s">
        <v>1186</v>
      </c>
      <c r="G656" s="5" t="s">
        <v>1357</v>
      </c>
      <c r="H656" s="5" t="s">
        <v>1358</v>
      </c>
      <c r="I656" s="5" t="s">
        <v>1185</v>
      </c>
      <c r="J656" s="5" t="s">
        <v>1186</v>
      </c>
      <c r="K656" s="5" t="s">
        <v>1357</v>
      </c>
      <c r="L656" s="5" t="s">
        <v>1433</v>
      </c>
      <c r="M656" s="15"/>
      <c r="N656" s="15"/>
      <c r="O656" s="13">
        <v>0.5</v>
      </c>
      <c r="P656" s="18">
        <v>2786.5249999999996</v>
      </c>
      <c r="Q656" s="4">
        <f t="shared" si="52"/>
        <v>1518.734992017075</v>
      </c>
      <c r="R656" s="4">
        <f t="shared" si="53"/>
        <v>668.243396487513</v>
      </c>
      <c r="S656" s="16">
        <v>0</v>
      </c>
      <c r="T656" s="2">
        <f t="shared" ref="T656:T661" si="54">Q656-R656</f>
        <v>850.49159552956201</v>
      </c>
    </row>
    <row r="657" spans="1:20" x14ac:dyDescent="0.25">
      <c r="A657" s="22" t="s">
        <v>2032</v>
      </c>
      <c r="B657" s="5" t="s">
        <v>2033</v>
      </c>
      <c r="C657" s="5" t="s">
        <v>1910</v>
      </c>
      <c r="D657" s="5" t="s">
        <v>361</v>
      </c>
      <c r="E657" s="5" t="s">
        <v>1185</v>
      </c>
      <c r="F657" s="5" t="s">
        <v>1186</v>
      </c>
      <c r="G657" s="5" t="s">
        <v>1357</v>
      </c>
      <c r="H657" s="5" t="s">
        <v>1358</v>
      </c>
      <c r="I657" s="5" t="s">
        <v>1185</v>
      </c>
      <c r="J657" s="5" t="s">
        <v>1186</v>
      </c>
      <c r="K657" s="5" t="s">
        <v>1357</v>
      </c>
      <c r="L657" s="5" t="s">
        <v>1433</v>
      </c>
      <c r="M657" s="15"/>
      <c r="N657" s="15"/>
      <c r="O657" s="13">
        <v>0.25</v>
      </c>
      <c r="P657" s="18">
        <v>1393.2624999999998</v>
      </c>
      <c r="Q657" s="4">
        <f t="shared" si="52"/>
        <v>759.3674960085375</v>
      </c>
      <c r="R657" s="4">
        <f t="shared" si="53"/>
        <v>334.1216982437565</v>
      </c>
      <c r="S657" s="16">
        <v>0</v>
      </c>
      <c r="T657" s="2">
        <f t="shared" si="54"/>
        <v>425.245797764781</v>
      </c>
    </row>
    <row r="658" spans="1:20" x14ac:dyDescent="0.25">
      <c r="A658" s="22" t="s">
        <v>2034</v>
      </c>
      <c r="B658" s="5" t="s">
        <v>2035</v>
      </c>
      <c r="C658" s="5" t="s">
        <v>1910</v>
      </c>
      <c r="D658" s="5" t="s">
        <v>361</v>
      </c>
      <c r="E658" s="5" t="s">
        <v>1185</v>
      </c>
      <c r="F658" s="5" t="s">
        <v>1186</v>
      </c>
      <c r="G658" s="5" t="s">
        <v>1357</v>
      </c>
      <c r="H658" s="5" t="s">
        <v>1358</v>
      </c>
      <c r="I658" s="5" t="s">
        <v>1185</v>
      </c>
      <c r="J658" s="5" t="s">
        <v>1186</v>
      </c>
      <c r="K658" s="5" t="s">
        <v>1357</v>
      </c>
      <c r="L658" s="5" t="s">
        <v>1433</v>
      </c>
      <c r="M658" s="15"/>
      <c r="N658" s="15"/>
      <c r="O658" s="13">
        <v>0.25</v>
      </c>
      <c r="P658" s="18">
        <v>1393.2624999999998</v>
      </c>
      <c r="Q658" s="4">
        <f t="shared" si="52"/>
        <v>759.3674960085375</v>
      </c>
      <c r="R658" s="4">
        <f t="shared" si="53"/>
        <v>334.1216982437565</v>
      </c>
      <c r="S658" s="16">
        <v>0</v>
      </c>
      <c r="T658" s="2">
        <f t="shared" si="54"/>
        <v>425.245797764781</v>
      </c>
    </row>
    <row r="659" spans="1:20" x14ac:dyDescent="0.25">
      <c r="A659" s="22" t="s">
        <v>2036</v>
      </c>
      <c r="B659" s="5" t="s">
        <v>2037</v>
      </c>
      <c r="C659" s="5" t="s">
        <v>1393</v>
      </c>
      <c r="D659" s="5" t="s">
        <v>362</v>
      </c>
      <c r="E659" s="5" t="s">
        <v>1157</v>
      </c>
      <c r="F659" s="5" t="s">
        <v>1158</v>
      </c>
      <c r="G659" s="5" t="s">
        <v>1357</v>
      </c>
      <c r="H659" s="5" t="s">
        <v>1358</v>
      </c>
      <c r="I659" s="5" t="s">
        <v>1157</v>
      </c>
      <c r="J659" s="5" t="s">
        <v>1158</v>
      </c>
      <c r="K659" s="5" t="s">
        <v>1357</v>
      </c>
      <c r="L659" s="5" t="s">
        <v>1433</v>
      </c>
      <c r="M659" s="15"/>
      <c r="N659" s="15"/>
      <c r="O659" s="13">
        <v>0.5</v>
      </c>
      <c r="P659" s="18">
        <v>7439.46</v>
      </c>
      <c r="Q659" s="4">
        <f t="shared" si="52"/>
        <v>4054.7162590363805</v>
      </c>
      <c r="R659" s="4">
        <f t="shared" si="53"/>
        <v>1784.0751539760074</v>
      </c>
      <c r="S659" s="16">
        <v>0</v>
      </c>
      <c r="T659" s="2">
        <f t="shared" si="54"/>
        <v>2270.6411050603729</v>
      </c>
    </row>
    <row r="660" spans="1:20" x14ac:dyDescent="0.25">
      <c r="A660" s="22" t="s">
        <v>1655</v>
      </c>
      <c r="B660" s="5" t="s">
        <v>1656</v>
      </c>
      <c r="C660" s="5" t="s">
        <v>1402</v>
      </c>
      <c r="D660" s="5" t="s">
        <v>362</v>
      </c>
      <c r="E660" s="5" t="s">
        <v>1157</v>
      </c>
      <c r="F660" s="5" t="s">
        <v>1158</v>
      </c>
      <c r="G660" s="5" t="s">
        <v>1357</v>
      </c>
      <c r="H660" s="5" t="s">
        <v>1358</v>
      </c>
      <c r="I660" s="5" t="s">
        <v>1143</v>
      </c>
      <c r="J660" s="5" t="s">
        <v>1144</v>
      </c>
      <c r="K660" s="5" t="s">
        <v>1348</v>
      </c>
      <c r="L660" s="5" t="s">
        <v>1407</v>
      </c>
      <c r="M660" s="15"/>
      <c r="N660" s="15"/>
      <c r="O660" s="13">
        <v>0.5</v>
      </c>
      <c r="P660" s="18">
        <v>7439.46</v>
      </c>
      <c r="Q660" s="4">
        <f t="shared" si="52"/>
        <v>4054.7162590363805</v>
      </c>
      <c r="R660" s="4">
        <f t="shared" si="53"/>
        <v>1784.0751539760074</v>
      </c>
      <c r="S660" s="16">
        <v>0</v>
      </c>
      <c r="T660" s="2">
        <f t="shared" si="54"/>
        <v>2270.6411050603729</v>
      </c>
    </row>
    <row r="661" spans="1:20" x14ac:dyDescent="0.25">
      <c r="A661" s="22" t="s">
        <v>1557</v>
      </c>
      <c r="B661" s="5" t="s">
        <v>1558</v>
      </c>
      <c r="C661" s="5" t="s">
        <v>1393</v>
      </c>
      <c r="D661" s="5" t="s">
        <v>363</v>
      </c>
      <c r="E661" s="5" t="s">
        <v>1163</v>
      </c>
      <c r="F661" s="5" t="s">
        <v>1164</v>
      </c>
      <c r="G661" s="5" t="s">
        <v>1348</v>
      </c>
      <c r="H661" s="5" t="s">
        <v>1349</v>
      </c>
      <c r="I661" s="5" t="s">
        <v>1163</v>
      </c>
      <c r="J661" s="14" t="s">
        <v>1164</v>
      </c>
      <c r="K661" s="5" t="s">
        <v>1348</v>
      </c>
      <c r="L661" s="5" t="s">
        <v>1407</v>
      </c>
      <c r="M661" s="15"/>
      <c r="N661" s="15"/>
      <c r="O661" s="13">
        <v>0.38</v>
      </c>
      <c r="P661" s="18">
        <v>347.33139999999997</v>
      </c>
      <c r="Q661" s="4">
        <f t="shared" si="52"/>
        <v>189.3054435206142</v>
      </c>
      <c r="R661" s="4">
        <f t="shared" si="53"/>
        <v>83.294395149070255</v>
      </c>
      <c r="S661" s="16">
        <v>0</v>
      </c>
      <c r="T661" s="2">
        <f t="shared" si="54"/>
        <v>106.01104837154395</v>
      </c>
    </row>
    <row r="662" spans="1:20" x14ac:dyDescent="0.25">
      <c r="A662" s="22" t="s">
        <v>1557</v>
      </c>
      <c r="B662" s="5" t="s">
        <v>1558</v>
      </c>
      <c r="C662" s="5" t="s">
        <v>1393</v>
      </c>
      <c r="D662" s="5" t="s">
        <v>363</v>
      </c>
      <c r="E662" s="5" t="s">
        <v>1163</v>
      </c>
      <c r="F662" s="5" t="s">
        <v>1164</v>
      </c>
      <c r="G662" s="5" t="s">
        <v>1348</v>
      </c>
      <c r="H662" s="5" t="s">
        <v>1349</v>
      </c>
      <c r="I662" s="5" t="s">
        <v>1231</v>
      </c>
      <c r="J662" s="5" t="s">
        <v>1232</v>
      </c>
      <c r="K662" s="5" t="s">
        <v>1359</v>
      </c>
      <c r="L662" s="5" t="s">
        <v>1394</v>
      </c>
      <c r="M662" s="5" t="s">
        <v>1348</v>
      </c>
      <c r="N662" s="5" t="s">
        <v>2589</v>
      </c>
      <c r="O662" s="13">
        <v>0.25</v>
      </c>
      <c r="P662" s="18">
        <v>228.50749999999999</v>
      </c>
      <c r="Q662" s="4">
        <f t="shared" si="52"/>
        <v>124.5430549477725</v>
      </c>
      <c r="R662" s="4"/>
      <c r="S662" s="4">
        <f t="shared" ref="S662:S663" si="55">Q662</f>
        <v>124.5430549477725</v>
      </c>
      <c r="T662" s="1"/>
    </row>
    <row r="663" spans="1:20" x14ac:dyDescent="0.25">
      <c r="A663" s="22" t="s">
        <v>1557</v>
      </c>
      <c r="B663" s="5" t="s">
        <v>1558</v>
      </c>
      <c r="C663" s="5" t="s">
        <v>1393</v>
      </c>
      <c r="D663" s="5" t="s">
        <v>363</v>
      </c>
      <c r="E663" s="5" t="s">
        <v>1163</v>
      </c>
      <c r="F663" s="5" t="s">
        <v>1164</v>
      </c>
      <c r="G663" s="5" t="s">
        <v>1348</v>
      </c>
      <c r="H663" s="5" t="s">
        <v>1349</v>
      </c>
      <c r="I663" s="5" t="s">
        <v>1197</v>
      </c>
      <c r="J663" s="5" t="s">
        <v>1198</v>
      </c>
      <c r="K663" s="5" t="s">
        <v>1359</v>
      </c>
      <c r="L663" s="5" t="s">
        <v>1394</v>
      </c>
      <c r="M663" s="5" t="s">
        <v>1348</v>
      </c>
      <c r="N663" s="5" t="s">
        <v>2589</v>
      </c>
      <c r="O663" s="13">
        <v>0.37</v>
      </c>
      <c r="P663" s="18">
        <v>338.19110000000001</v>
      </c>
      <c r="Q663" s="4">
        <f t="shared" si="52"/>
        <v>184.32372132270331</v>
      </c>
      <c r="R663" s="4"/>
      <c r="S663" s="4">
        <f t="shared" si="55"/>
        <v>184.32372132270331</v>
      </c>
      <c r="T663" s="1"/>
    </row>
    <row r="664" spans="1:20" x14ac:dyDescent="0.25">
      <c r="A664" s="22" t="s">
        <v>1787</v>
      </c>
      <c r="B664" s="5" t="s">
        <v>1788</v>
      </c>
      <c r="C664" s="5" t="s">
        <v>1393</v>
      </c>
      <c r="D664" s="5" t="s">
        <v>364</v>
      </c>
      <c r="E664" s="5" t="s">
        <v>1153</v>
      </c>
      <c r="F664" s="5" t="s">
        <v>1154</v>
      </c>
      <c r="G664" s="5" t="s">
        <v>1348</v>
      </c>
      <c r="H664" s="5" t="s">
        <v>1349</v>
      </c>
      <c r="I664" s="5" t="s">
        <v>1153</v>
      </c>
      <c r="J664" s="5" t="s">
        <v>1154</v>
      </c>
      <c r="K664" s="5" t="s">
        <v>1348</v>
      </c>
      <c r="L664" s="5" t="s">
        <v>1407</v>
      </c>
      <c r="M664" s="15"/>
      <c r="N664" s="15"/>
      <c r="O664" s="13">
        <v>1</v>
      </c>
      <c r="P664" s="18">
        <v>25215.41</v>
      </c>
      <c r="Q664" s="4">
        <f t="shared" si="52"/>
        <v>13743.112121749231</v>
      </c>
      <c r="R664" s="4">
        <f t="shared" si="53"/>
        <v>6046.969333569662</v>
      </c>
      <c r="S664" s="16">
        <v>0</v>
      </c>
      <c r="T664" s="2">
        <f>Q664-R664</f>
        <v>7696.1427881795689</v>
      </c>
    </row>
    <row r="665" spans="1:20" x14ac:dyDescent="0.25">
      <c r="A665" s="22" t="s">
        <v>2038</v>
      </c>
      <c r="B665" s="5" t="s">
        <v>2039</v>
      </c>
      <c r="C665" s="5" t="s">
        <v>1398</v>
      </c>
      <c r="D665" s="5" t="s">
        <v>365</v>
      </c>
      <c r="E665" s="5" t="s">
        <v>1135</v>
      </c>
      <c r="F665" s="5" t="s">
        <v>1136</v>
      </c>
      <c r="G665" s="5" t="s">
        <v>1135</v>
      </c>
      <c r="H665" s="5" t="s">
        <v>1374</v>
      </c>
      <c r="I665" s="5" t="s">
        <v>1135</v>
      </c>
      <c r="J665" s="5" t="s">
        <v>1136</v>
      </c>
      <c r="K665" s="5" t="s">
        <v>1359</v>
      </c>
      <c r="L665" s="5" t="s">
        <v>1394</v>
      </c>
      <c r="M665" s="5" t="s">
        <v>1363</v>
      </c>
      <c r="N665" s="5" t="s">
        <v>2589</v>
      </c>
      <c r="O665" s="13">
        <v>0.03</v>
      </c>
      <c r="P665" s="18">
        <v>7461.6872999999996</v>
      </c>
      <c r="Q665" s="4">
        <f t="shared" si="52"/>
        <v>4066.8307666356523</v>
      </c>
      <c r="R665" s="4"/>
      <c r="S665" s="4">
        <f t="shared" ref="S665:S671" si="56">Q665</f>
        <v>4066.8307666356523</v>
      </c>
      <c r="T665" s="1"/>
    </row>
    <row r="666" spans="1:20" x14ac:dyDescent="0.25">
      <c r="A666" s="22" t="s">
        <v>1391</v>
      </c>
      <c r="B666" s="5" t="s">
        <v>1392</v>
      </c>
      <c r="C666" s="5" t="s">
        <v>1398</v>
      </c>
      <c r="D666" s="5" t="s">
        <v>365</v>
      </c>
      <c r="E666" s="5" t="s">
        <v>1135</v>
      </c>
      <c r="F666" s="5" t="s">
        <v>1136</v>
      </c>
      <c r="G666" s="5" t="s">
        <v>1135</v>
      </c>
      <c r="H666" s="5" t="s">
        <v>1374</v>
      </c>
      <c r="I666" s="5" t="s">
        <v>1135</v>
      </c>
      <c r="J666" s="5" t="s">
        <v>1136</v>
      </c>
      <c r="K666" s="5" t="s">
        <v>1359</v>
      </c>
      <c r="L666" s="5" t="s">
        <v>1394</v>
      </c>
      <c r="M666" s="5" t="s">
        <v>1346</v>
      </c>
      <c r="N666" s="5" t="s">
        <v>2586</v>
      </c>
      <c r="O666" s="13">
        <v>0.06</v>
      </c>
      <c r="P666" s="18">
        <v>14923.374599999999</v>
      </c>
      <c r="Q666" s="4">
        <f t="shared" si="52"/>
        <v>8133.6615332713045</v>
      </c>
      <c r="R666" s="4"/>
      <c r="S666" s="4">
        <f t="shared" si="56"/>
        <v>8133.6615332713045</v>
      </c>
      <c r="T666" s="1"/>
    </row>
    <row r="667" spans="1:20" x14ac:dyDescent="0.25">
      <c r="A667" s="22" t="s">
        <v>2040</v>
      </c>
      <c r="B667" s="5" t="s">
        <v>2041</v>
      </c>
      <c r="C667" s="5" t="s">
        <v>1398</v>
      </c>
      <c r="D667" s="5" t="s">
        <v>365</v>
      </c>
      <c r="E667" s="5" t="s">
        <v>1135</v>
      </c>
      <c r="F667" s="5" t="s">
        <v>1136</v>
      </c>
      <c r="G667" s="5" t="s">
        <v>1135</v>
      </c>
      <c r="H667" s="5" t="s">
        <v>1374</v>
      </c>
      <c r="I667" s="5" t="s">
        <v>1135</v>
      </c>
      <c r="J667" s="5" t="s">
        <v>1136</v>
      </c>
      <c r="K667" s="5" t="s">
        <v>1359</v>
      </c>
      <c r="L667" s="5" t="s">
        <v>1394</v>
      </c>
      <c r="M667" s="5" t="s">
        <v>1353</v>
      </c>
      <c r="N667" s="5" t="s">
        <v>2587</v>
      </c>
      <c r="O667" s="13">
        <v>0.01</v>
      </c>
      <c r="P667" s="18">
        <v>2487.2291</v>
      </c>
      <c r="Q667" s="4">
        <f t="shared" si="52"/>
        <v>1355.6102555452173</v>
      </c>
      <c r="R667" s="4"/>
      <c r="S667" s="4">
        <f t="shared" si="56"/>
        <v>1355.6102555452173</v>
      </c>
      <c r="T667" s="1"/>
    </row>
    <row r="668" spans="1:20" x14ac:dyDescent="0.25">
      <c r="A668" s="22" t="s">
        <v>2042</v>
      </c>
      <c r="B668" s="5" t="s">
        <v>2043</v>
      </c>
      <c r="C668" s="5" t="s">
        <v>1393</v>
      </c>
      <c r="D668" s="5" t="s">
        <v>365</v>
      </c>
      <c r="E668" s="5" t="s">
        <v>1135</v>
      </c>
      <c r="F668" s="5" t="s">
        <v>1136</v>
      </c>
      <c r="G668" s="5" t="s">
        <v>1135</v>
      </c>
      <c r="H668" s="5" t="s">
        <v>1374</v>
      </c>
      <c r="I668" s="5" t="s">
        <v>1135</v>
      </c>
      <c r="J668" s="5" t="s">
        <v>1136</v>
      </c>
      <c r="K668" s="5" t="s">
        <v>1359</v>
      </c>
      <c r="L668" s="5" t="s">
        <v>1394</v>
      </c>
      <c r="M668" s="5" t="s">
        <v>1346</v>
      </c>
      <c r="N668" s="5" t="s">
        <v>2586</v>
      </c>
      <c r="O668" s="13">
        <v>0.45</v>
      </c>
      <c r="P668" s="18">
        <v>111925.3095</v>
      </c>
      <c r="Q668" s="4">
        <f t="shared" si="52"/>
        <v>61002.461499534787</v>
      </c>
      <c r="R668" s="4"/>
      <c r="S668" s="4">
        <f t="shared" si="56"/>
        <v>61002.461499534787</v>
      </c>
      <c r="T668" s="1"/>
    </row>
    <row r="669" spans="1:20" x14ac:dyDescent="0.25">
      <c r="A669" s="22" t="s">
        <v>2044</v>
      </c>
      <c r="B669" s="5" t="s">
        <v>2045</v>
      </c>
      <c r="C669" s="5" t="s">
        <v>1398</v>
      </c>
      <c r="D669" s="5" t="s">
        <v>365</v>
      </c>
      <c r="E669" s="5" t="s">
        <v>1135</v>
      </c>
      <c r="F669" s="5" t="s">
        <v>1136</v>
      </c>
      <c r="G669" s="5" t="s">
        <v>1135</v>
      </c>
      <c r="H669" s="5" t="s">
        <v>1374</v>
      </c>
      <c r="I669" s="5" t="s">
        <v>1135</v>
      </c>
      <c r="J669" s="5" t="s">
        <v>1136</v>
      </c>
      <c r="K669" s="5" t="s">
        <v>1359</v>
      </c>
      <c r="L669" s="5" t="s">
        <v>1394</v>
      </c>
      <c r="M669" s="5" t="s">
        <v>1353</v>
      </c>
      <c r="N669" s="5" t="s">
        <v>2587</v>
      </c>
      <c r="O669" s="13">
        <v>0.01</v>
      </c>
      <c r="P669" s="18">
        <v>2487.2291</v>
      </c>
      <c r="Q669" s="4">
        <f t="shared" si="52"/>
        <v>1355.6102555452173</v>
      </c>
      <c r="R669" s="4"/>
      <c r="S669" s="4">
        <f t="shared" si="56"/>
        <v>1355.6102555452173</v>
      </c>
      <c r="T669" s="1"/>
    </row>
    <row r="670" spans="1:20" x14ac:dyDescent="0.25">
      <c r="A670" s="22" t="s">
        <v>2046</v>
      </c>
      <c r="B670" s="5" t="s">
        <v>2047</v>
      </c>
      <c r="C670" s="5" t="s">
        <v>1398</v>
      </c>
      <c r="D670" s="5" t="s">
        <v>365</v>
      </c>
      <c r="E670" s="5" t="s">
        <v>1135</v>
      </c>
      <c r="F670" s="5" t="s">
        <v>1136</v>
      </c>
      <c r="G670" s="5" t="s">
        <v>1135</v>
      </c>
      <c r="H670" s="5" t="s">
        <v>1374</v>
      </c>
      <c r="I670" s="5" t="s">
        <v>1135</v>
      </c>
      <c r="J670" s="5" t="s">
        <v>1136</v>
      </c>
      <c r="K670" s="5" t="s">
        <v>1359</v>
      </c>
      <c r="L670" s="5" t="s">
        <v>1394</v>
      </c>
      <c r="M670" s="5" t="s">
        <v>1346</v>
      </c>
      <c r="N670" s="5" t="s">
        <v>2586</v>
      </c>
      <c r="O670" s="13">
        <v>0.02</v>
      </c>
      <c r="P670" s="18">
        <v>4974.4582</v>
      </c>
      <c r="Q670" s="4">
        <f t="shared" si="52"/>
        <v>2711.2205110904347</v>
      </c>
      <c r="R670" s="4"/>
      <c r="S670" s="4">
        <f t="shared" si="56"/>
        <v>2711.2205110904347</v>
      </c>
      <c r="T670" s="1"/>
    </row>
    <row r="671" spans="1:20" x14ac:dyDescent="0.25">
      <c r="A671" s="22" t="s">
        <v>2048</v>
      </c>
      <c r="B671" s="5" t="s">
        <v>2049</v>
      </c>
      <c r="C671" s="5" t="s">
        <v>1398</v>
      </c>
      <c r="D671" s="5" t="s">
        <v>365</v>
      </c>
      <c r="E671" s="5" t="s">
        <v>1135</v>
      </c>
      <c r="F671" s="5" t="s">
        <v>1136</v>
      </c>
      <c r="G671" s="5" t="s">
        <v>1135</v>
      </c>
      <c r="H671" s="5" t="s">
        <v>1374</v>
      </c>
      <c r="I671" s="5" t="s">
        <v>1135</v>
      </c>
      <c r="J671" s="5" t="s">
        <v>1136</v>
      </c>
      <c r="K671" s="5" t="s">
        <v>1359</v>
      </c>
      <c r="L671" s="5" t="s">
        <v>1394</v>
      </c>
      <c r="M671" s="5" t="s">
        <v>1801</v>
      </c>
      <c r="N671" s="5" t="s">
        <v>2590</v>
      </c>
      <c r="O671" s="13">
        <v>0.04</v>
      </c>
      <c r="P671" s="18">
        <v>9948.9164000000001</v>
      </c>
      <c r="Q671" s="4">
        <f t="shared" si="52"/>
        <v>5422.4410221808694</v>
      </c>
      <c r="R671" s="4"/>
      <c r="S671" s="4">
        <f t="shared" si="56"/>
        <v>5422.4410221808694</v>
      </c>
      <c r="T671" s="1"/>
    </row>
    <row r="672" spans="1:20" x14ac:dyDescent="0.25">
      <c r="A672" s="22" t="s">
        <v>2038</v>
      </c>
      <c r="B672" s="5" t="s">
        <v>2039</v>
      </c>
      <c r="C672" s="5" t="s">
        <v>1398</v>
      </c>
      <c r="D672" s="5" t="s">
        <v>365</v>
      </c>
      <c r="E672" s="5" t="s">
        <v>1135</v>
      </c>
      <c r="F672" s="5" t="s">
        <v>1136</v>
      </c>
      <c r="G672" s="5" t="s">
        <v>1135</v>
      </c>
      <c r="H672" s="5" t="s">
        <v>1374</v>
      </c>
      <c r="I672" s="5" t="s">
        <v>1221</v>
      </c>
      <c r="J672" s="5" t="s">
        <v>1222</v>
      </c>
      <c r="K672" s="5" t="s">
        <v>1363</v>
      </c>
      <c r="L672" s="5" t="s">
        <v>1407</v>
      </c>
      <c r="M672" s="15"/>
      <c r="N672" s="15"/>
      <c r="O672" s="13">
        <v>0.05</v>
      </c>
      <c r="P672" s="18">
        <v>12436.145500000001</v>
      </c>
      <c r="Q672" s="4">
        <f t="shared" si="52"/>
        <v>6778.0512777260874</v>
      </c>
      <c r="R672" s="4">
        <f t="shared" si="53"/>
        <v>2982.3425621994784</v>
      </c>
      <c r="S672" s="16">
        <v>0</v>
      </c>
      <c r="T672" s="2">
        <f t="shared" ref="T672:T673" si="57">Q672-R672</f>
        <v>3795.708715526609</v>
      </c>
    </row>
    <row r="673" spans="1:20" x14ac:dyDescent="0.25">
      <c r="A673" s="22" t="s">
        <v>1391</v>
      </c>
      <c r="B673" s="5" t="s">
        <v>1392</v>
      </c>
      <c r="C673" s="5" t="s">
        <v>1398</v>
      </c>
      <c r="D673" s="5" t="s">
        <v>365</v>
      </c>
      <c r="E673" s="5" t="s">
        <v>1135</v>
      </c>
      <c r="F673" s="5" t="s">
        <v>1136</v>
      </c>
      <c r="G673" s="5" t="s">
        <v>1135</v>
      </c>
      <c r="H673" s="5" t="s">
        <v>1374</v>
      </c>
      <c r="I673" s="5" t="s">
        <v>1137</v>
      </c>
      <c r="J673" s="5" t="s">
        <v>1138</v>
      </c>
      <c r="K673" s="5" t="s">
        <v>1346</v>
      </c>
      <c r="L673" s="5" t="s">
        <v>1395</v>
      </c>
      <c r="M673" s="15"/>
      <c r="N673" s="15"/>
      <c r="O673" s="13">
        <v>7.0000000000000007E-2</v>
      </c>
      <c r="P673" s="18">
        <v>17410.603700000003</v>
      </c>
      <c r="Q673" s="4">
        <f t="shared" si="52"/>
        <v>9489.2717888165243</v>
      </c>
      <c r="R673" s="4">
        <f t="shared" si="53"/>
        <v>4175.2795870792706</v>
      </c>
      <c r="S673" s="16">
        <v>0</v>
      </c>
      <c r="T673" s="2">
        <f t="shared" si="57"/>
        <v>5313.9922017372537</v>
      </c>
    </row>
    <row r="674" spans="1:20" x14ac:dyDescent="0.25">
      <c r="A674" s="22" t="s">
        <v>1877</v>
      </c>
      <c r="B674" s="5" t="s">
        <v>1878</v>
      </c>
      <c r="C674" s="5" t="s">
        <v>1398</v>
      </c>
      <c r="D674" s="5" t="s">
        <v>365</v>
      </c>
      <c r="E674" s="5" t="s">
        <v>1135</v>
      </c>
      <c r="F674" s="5" t="s">
        <v>1136</v>
      </c>
      <c r="G674" s="5" t="s">
        <v>1135</v>
      </c>
      <c r="H674" s="5" t="s">
        <v>1374</v>
      </c>
      <c r="I674" s="5" t="s">
        <v>1135</v>
      </c>
      <c r="J674" s="5" t="s">
        <v>1136</v>
      </c>
      <c r="K674" s="5" t="s">
        <v>1359</v>
      </c>
      <c r="L674" s="5" t="s">
        <v>1394</v>
      </c>
      <c r="M674" s="5" t="s">
        <v>1353</v>
      </c>
      <c r="N674" s="5" t="s">
        <v>2587</v>
      </c>
      <c r="O674" s="13">
        <v>0.01</v>
      </c>
      <c r="P674" s="18">
        <v>2487.2291</v>
      </c>
      <c r="Q674" s="4">
        <f t="shared" si="52"/>
        <v>1355.6102555452173</v>
      </c>
      <c r="R674" s="4"/>
      <c r="S674" s="4">
        <f>Q674</f>
        <v>1355.6102555452173</v>
      </c>
      <c r="T674" s="1"/>
    </row>
    <row r="675" spans="1:20" x14ac:dyDescent="0.25">
      <c r="A675" s="22" t="s">
        <v>1877</v>
      </c>
      <c r="B675" s="5" t="s">
        <v>1878</v>
      </c>
      <c r="C675" s="5" t="s">
        <v>1398</v>
      </c>
      <c r="D675" s="5" t="s">
        <v>365</v>
      </c>
      <c r="E675" s="5" t="s">
        <v>1135</v>
      </c>
      <c r="F675" s="5" t="s">
        <v>1136</v>
      </c>
      <c r="G675" s="5" t="s">
        <v>1135</v>
      </c>
      <c r="H675" s="5" t="s">
        <v>1374</v>
      </c>
      <c r="I675" s="5" t="s">
        <v>1149</v>
      </c>
      <c r="J675" s="5" t="s">
        <v>1150</v>
      </c>
      <c r="K675" s="5" t="s">
        <v>1353</v>
      </c>
      <c r="L675" s="5" t="s">
        <v>1399</v>
      </c>
      <c r="M675" s="15"/>
      <c r="N675" s="15"/>
      <c r="O675" s="13">
        <v>0.02</v>
      </c>
      <c r="P675" s="18">
        <v>4974.4582</v>
      </c>
      <c r="Q675" s="4">
        <f t="shared" si="52"/>
        <v>2711.2205110904347</v>
      </c>
      <c r="R675" s="4">
        <f t="shared" si="53"/>
        <v>1192.9370248797914</v>
      </c>
      <c r="S675" s="16">
        <v>0</v>
      </c>
      <c r="T675" s="2">
        <f t="shared" ref="T675:T676" si="58">Q675-R675</f>
        <v>1518.2834862106433</v>
      </c>
    </row>
    <row r="676" spans="1:20" x14ac:dyDescent="0.25">
      <c r="A676" s="22" t="s">
        <v>2040</v>
      </c>
      <c r="B676" s="5" t="s">
        <v>2041</v>
      </c>
      <c r="C676" s="5" t="s">
        <v>1398</v>
      </c>
      <c r="D676" s="5" t="s">
        <v>365</v>
      </c>
      <c r="E676" s="5" t="s">
        <v>1135</v>
      </c>
      <c r="F676" s="5" t="s">
        <v>1136</v>
      </c>
      <c r="G676" s="5" t="s">
        <v>1135</v>
      </c>
      <c r="H676" s="5" t="s">
        <v>1374</v>
      </c>
      <c r="I676" s="5" t="s">
        <v>1149</v>
      </c>
      <c r="J676" s="5" t="s">
        <v>1150</v>
      </c>
      <c r="K676" s="5" t="s">
        <v>1353</v>
      </c>
      <c r="L676" s="5" t="s">
        <v>1399</v>
      </c>
      <c r="M676" s="15"/>
      <c r="N676" s="15"/>
      <c r="O676" s="13">
        <v>0.02</v>
      </c>
      <c r="P676" s="18">
        <v>4974.4582</v>
      </c>
      <c r="Q676" s="4">
        <f t="shared" si="52"/>
        <v>2711.2205110904347</v>
      </c>
      <c r="R676" s="4">
        <f t="shared" si="53"/>
        <v>1192.9370248797914</v>
      </c>
      <c r="S676" s="16">
        <v>0</v>
      </c>
      <c r="T676" s="2">
        <f t="shared" si="58"/>
        <v>1518.2834862106433</v>
      </c>
    </row>
    <row r="677" spans="1:20" x14ac:dyDescent="0.25">
      <c r="A677" s="22" t="s">
        <v>1685</v>
      </c>
      <c r="B677" s="5" t="s">
        <v>1686</v>
      </c>
      <c r="C677" s="5" t="s">
        <v>1398</v>
      </c>
      <c r="D677" s="5" t="s">
        <v>365</v>
      </c>
      <c r="E677" s="5" t="s">
        <v>1135</v>
      </c>
      <c r="F677" s="5" t="s">
        <v>1136</v>
      </c>
      <c r="G677" s="5" t="s">
        <v>1135</v>
      </c>
      <c r="H677" s="5" t="s">
        <v>1374</v>
      </c>
      <c r="I677" s="5" t="s">
        <v>1135</v>
      </c>
      <c r="J677" s="5" t="s">
        <v>1136</v>
      </c>
      <c r="K677" s="5" t="s">
        <v>1359</v>
      </c>
      <c r="L677" s="5" t="s">
        <v>1394</v>
      </c>
      <c r="M677" s="5" t="s">
        <v>1353</v>
      </c>
      <c r="N677" s="5" t="s">
        <v>2587</v>
      </c>
      <c r="O677" s="13">
        <v>0.02</v>
      </c>
      <c r="P677" s="18">
        <v>4974.4582</v>
      </c>
      <c r="Q677" s="4">
        <f t="shared" si="52"/>
        <v>2711.2205110904347</v>
      </c>
      <c r="R677" s="4"/>
      <c r="S677" s="4">
        <f>Q677</f>
        <v>2711.2205110904347</v>
      </c>
      <c r="T677" s="1"/>
    </row>
    <row r="678" spans="1:20" x14ac:dyDescent="0.25">
      <c r="A678" s="22" t="s">
        <v>1685</v>
      </c>
      <c r="B678" s="5" t="s">
        <v>1686</v>
      </c>
      <c r="C678" s="5" t="s">
        <v>1398</v>
      </c>
      <c r="D678" s="5" t="s">
        <v>365</v>
      </c>
      <c r="E678" s="5" t="s">
        <v>1135</v>
      </c>
      <c r="F678" s="5" t="s">
        <v>1136</v>
      </c>
      <c r="G678" s="5" t="s">
        <v>1135</v>
      </c>
      <c r="H678" s="5" t="s">
        <v>1374</v>
      </c>
      <c r="I678" s="5" t="s">
        <v>1149</v>
      </c>
      <c r="J678" s="5" t="s">
        <v>1150</v>
      </c>
      <c r="K678" s="5" t="s">
        <v>1353</v>
      </c>
      <c r="L678" s="5" t="s">
        <v>1399</v>
      </c>
      <c r="M678" s="15"/>
      <c r="N678" s="15"/>
      <c r="O678" s="13">
        <v>0.02</v>
      </c>
      <c r="P678" s="18">
        <v>4974.4582</v>
      </c>
      <c r="Q678" s="4">
        <f t="shared" si="52"/>
        <v>2711.2205110904347</v>
      </c>
      <c r="R678" s="4">
        <f t="shared" si="53"/>
        <v>1192.9370248797914</v>
      </c>
      <c r="S678" s="16">
        <v>0</v>
      </c>
      <c r="T678" s="2">
        <f t="shared" ref="T678:T682" si="59">Q678-R678</f>
        <v>1518.2834862106433</v>
      </c>
    </row>
    <row r="679" spans="1:20" x14ac:dyDescent="0.25">
      <c r="A679" s="22" t="s">
        <v>2042</v>
      </c>
      <c r="B679" s="5" t="s">
        <v>2043</v>
      </c>
      <c r="C679" s="5" t="s">
        <v>1393</v>
      </c>
      <c r="D679" s="5" t="s">
        <v>365</v>
      </c>
      <c r="E679" s="5" t="s">
        <v>1135</v>
      </c>
      <c r="F679" s="5" t="s">
        <v>1136</v>
      </c>
      <c r="G679" s="5" t="s">
        <v>1135</v>
      </c>
      <c r="H679" s="5" t="s">
        <v>1374</v>
      </c>
      <c r="I679" s="5" t="s">
        <v>1137</v>
      </c>
      <c r="J679" s="5" t="s">
        <v>1138</v>
      </c>
      <c r="K679" s="5" t="s">
        <v>1346</v>
      </c>
      <c r="L679" s="5" t="s">
        <v>1395</v>
      </c>
      <c r="M679" s="15"/>
      <c r="N679" s="15"/>
      <c r="O679" s="13">
        <v>0.1</v>
      </c>
      <c r="P679" s="18">
        <v>24872.291000000001</v>
      </c>
      <c r="Q679" s="4">
        <f t="shared" si="52"/>
        <v>13556.102555452175</v>
      </c>
      <c r="R679" s="4">
        <f t="shared" si="53"/>
        <v>5964.6851243989568</v>
      </c>
      <c r="S679" s="16">
        <v>0</v>
      </c>
      <c r="T679" s="2">
        <f t="shared" si="59"/>
        <v>7591.417431053218</v>
      </c>
    </row>
    <row r="680" spans="1:20" x14ac:dyDescent="0.25">
      <c r="A680" s="22" t="s">
        <v>2044</v>
      </c>
      <c r="B680" s="5" t="s">
        <v>2045</v>
      </c>
      <c r="C680" s="5" t="s">
        <v>1398</v>
      </c>
      <c r="D680" s="5" t="s">
        <v>365</v>
      </c>
      <c r="E680" s="5" t="s">
        <v>1135</v>
      </c>
      <c r="F680" s="5" t="s">
        <v>1136</v>
      </c>
      <c r="G680" s="5" t="s">
        <v>1135</v>
      </c>
      <c r="H680" s="5" t="s">
        <v>1374</v>
      </c>
      <c r="I680" s="5" t="s">
        <v>1149</v>
      </c>
      <c r="J680" s="5" t="s">
        <v>1150</v>
      </c>
      <c r="K680" s="5" t="s">
        <v>1353</v>
      </c>
      <c r="L680" s="5" t="s">
        <v>1399</v>
      </c>
      <c r="M680" s="15"/>
      <c r="N680" s="15"/>
      <c r="O680" s="13">
        <v>0.02</v>
      </c>
      <c r="P680" s="18">
        <v>4974.4582</v>
      </c>
      <c r="Q680" s="4">
        <f t="shared" si="52"/>
        <v>2711.2205110904347</v>
      </c>
      <c r="R680" s="4">
        <f t="shared" si="53"/>
        <v>1192.9370248797914</v>
      </c>
      <c r="S680" s="16">
        <v>0</v>
      </c>
      <c r="T680" s="2">
        <f t="shared" si="59"/>
        <v>1518.2834862106433</v>
      </c>
    </row>
    <row r="681" spans="1:20" x14ac:dyDescent="0.25">
      <c r="A681" s="22" t="s">
        <v>2046</v>
      </c>
      <c r="B681" s="5" t="s">
        <v>2047</v>
      </c>
      <c r="C681" s="5" t="s">
        <v>1398</v>
      </c>
      <c r="D681" s="5" t="s">
        <v>365</v>
      </c>
      <c r="E681" s="5" t="s">
        <v>1135</v>
      </c>
      <c r="F681" s="5" t="s">
        <v>1136</v>
      </c>
      <c r="G681" s="5" t="s">
        <v>1135</v>
      </c>
      <c r="H681" s="5" t="s">
        <v>1374</v>
      </c>
      <c r="I681" s="5" t="s">
        <v>1137</v>
      </c>
      <c r="J681" s="5" t="s">
        <v>1138</v>
      </c>
      <c r="K681" s="5" t="s">
        <v>1346</v>
      </c>
      <c r="L681" s="5" t="s">
        <v>1395</v>
      </c>
      <c r="M681" s="15"/>
      <c r="N681" s="15"/>
      <c r="O681" s="13">
        <v>0.01</v>
      </c>
      <c r="P681" s="18">
        <v>2487.2291</v>
      </c>
      <c r="Q681" s="4">
        <f t="shared" si="52"/>
        <v>1355.6102555452173</v>
      </c>
      <c r="R681" s="4">
        <f t="shared" si="53"/>
        <v>596.46851243989568</v>
      </c>
      <c r="S681" s="16">
        <v>0</v>
      </c>
      <c r="T681" s="2">
        <f t="shared" si="59"/>
        <v>759.14174310532167</v>
      </c>
    </row>
    <row r="682" spans="1:20" x14ac:dyDescent="0.25">
      <c r="A682" s="22" t="s">
        <v>2048</v>
      </c>
      <c r="B682" s="5" t="s">
        <v>2049</v>
      </c>
      <c r="C682" s="5" t="s">
        <v>1398</v>
      </c>
      <c r="D682" s="5" t="s">
        <v>365</v>
      </c>
      <c r="E682" s="5" t="s">
        <v>1135</v>
      </c>
      <c r="F682" s="5" t="s">
        <v>1136</v>
      </c>
      <c r="G682" s="5" t="s">
        <v>1135</v>
      </c>
      <c r="H682" s="5" t="s">
        <v>1374</v>
      </c>
      <c r="I682" s="5" t="s">
        <v>1273</v>
      </c>
      <c r="J682" s="5" t="s">
        <v>1274</v>
      </c>
      <c r="K682" s="5" t="s">
        <v>1801</v>
      </c>
      <c r="L682" s="5" t="s">
        <v>1802</v>
      </c>
      <c r="M682" s="15"/>
      <c r="N682" s="15"/>
      <c r="O682" s="13">
        <v>0.04</v>
      </c>
      <c r="P682" s="18">
        <v>9948.9164000000001</v>
      </c>
      <c r="Q682" s="4">
        <f t="shared" si="52"/>
        <v>5422.4410221808694</v>
      </c>
      <c r="R682" s="4">
        <f t="shared" si="53"/>
        <v>2385.8740497595827</v>
      </c>
      <c r="S682" s="16">
        <v>0</v>
      </c>
      <c r="T682" s="2">
        <f t="shared" si="59"/>
        <v>3036.5669724212867</v>
      </c>
    </row>
    <row r="683" spans="1:20" x14ac:dyDescent="0.25">
      <c r="A683" s="22" t="s">
        <v>2038</v>
      </c>
      <c r="B683" s="5" t="s">
        <v>2039</v>
      </c>
      <c r="C683" s="5" t="s">
        <v>1398</v>
      </c>
      <c r="D683" s="5" t="s">
        <v>366</v>
      </c>
      <c r="E683" s="5" t="s">
        <v>1135</v>
      </c>
      <c r="F683" s="5" t="s">
        <v>1136</v>
      </c>
      <c r="G683" s="5" t="s">
        <v>1135</v>
      </c>
      <c r="H683" s="5" t="s">
        <v>1374</v>
      </c>
      <c r="I683" s="5" t="s">
        <v>1135</v>
      </c>
      <c r="J683" s="5" t="s">
        <v>1136</v>
      </c>
      <c r="K683" s="5" t="s">
        <v>1359</v>
      </c>
      <c r="L683" s="5" t="s">
        <v>1394</v>
      </c>
      <c r="M683" s="5" t="s">
        <v>1363</v>
      </c>
      <c r="N683" s="5" t="s">
        <v>2589</v>
      </c>
      <c r="O683" s="13">
        <v>0.03</v>
      </c>
      <c r="P683" s="18">
        <v>1664.9069999999999</v>
      </c>
      <c r="Q683" s="4">
        <f t="shared" si="52"/>
        <v>907.421436862821</v>
      </c>
      <c r="R683" s="4"/>
      <c r="S683" s="4">
        <f t="shared" ref="S683:S689" si="60">Q683</f>
        <v>907.421436862821</v>
      </c>
      <c r="T683" s="1"/>
    </row>
    <row r="684" spans="1:20" x14ac:dyDescent="0.25">
      <c r="A684" s="22" t="s">
        <v>1391</v>
      </c>
      <c r="B684" s="5" t="s">
        <v>1392</v>
      </c>
      <c r="C684" s="5" t="s">
        <v>1398</v>
      </c>
      <c r="D684" s="5" t="s">
        <v>366</v>
      </c>
      <c r="E684" s="5" t="s">
        <v>1135</v>
      </c>
      <c r="F684" s="5" t="s">
        <v>1136</v>
      </c>
      <c r="G684" s="5" t="s">
        <v>1135</v>
      </c>
      <c r="H684" s="5" t="s">
        <v>1374</v>
      </c>
      <c r="I684" s="5" t="s">
        <v>1135</v>
      </c>
      <c r="J684" s="5" t="s">
        <v>1136</v>
      </c>
      <c r="K684" s="5" t="s">
        <v>1359</v>
      </c>
      <c r="L684" s="5" t="s">
        <v>1394</v>
      </c>
      <c r="M684" s="5" t="s">
        <v>1346</v>
      </c>
      <c r="N684" s="5" t="s">
        <v>2586</v>
      </c>
      <c r="O684" s="13">
        <v>0.06</v>
      </c>
      <c r="P684" s="18">
        <v>3329.8139999999999</v>
      </c>
      <c r="Q684" s="4">
        <f t="shared" si="52"/>
        <v>1814.842873725642</v>
      </c>
      <c r="R684" s="4"/>
      <c r="S684" s="4">
        <f t="shared" si="60"/>
        <v>1814.842873725642</v>
      </c>
      <c r="T684" s="1"/>
    </row>
    <row r="685" spans="1:20" x14ac:dyDescent="0.25">
      <c r="A685" s="22" t="s">
        <v>2040</v>
      </c>
      <c r="B685" s="5" t="s">
        <v>2041</v>
      </c>
      <c r="C685" s="5" t="s">
        <v>1398</v>
      </c>
      <c r="D685" s="5" t="s">
        <v>366</v>
      </c>
      <c r="E685" s="5" t="s">
        <v>1135</v>
      </c>
      <c r="F685" s="5" t="s">
        <v>1136</v>
      </c>
      <c r="G685" s="5" t="s">
        <v>1135</v>
      </c>
      <c r="H685" s="5" t="s">
        <v>1374</v>
      </c>
      <c r="I685" s="5" t="s">
        <v>1135</v>
      </c>
      <c r="J685" s="5" t="s">
        <v>1136</v>
      </c>
      <c r="K685" s="5" t="s">
        <v>1359</v>
      </c>
      <c r="L685" s="5" t="s">
        <v>1394</v>
      </c>
      <c r="M685" s="5" t="s">
        <v>1353</v>
      </c>
      <c r="N685" s="5" t="s">
        <v>2587</v>
      </c>
      <c r="O685" s="13">
        <v>0.01</v>
      </c>
      <c r="P685" s="18">
        <v>554.96900000000005</v>
      </c>
      <c r="Q685" s="4">
        <f t="shared" si="52"/>
        <v>302.47381228760707</v>
      </c>
      <c r="R685" s="4"/>
      <c r="S685" s="4">
        <f t="shared" si="60"/>
        <v>302.47381228760707</v>
      </c>
      <c r="T685" s="1"/>
    </row>
    <row r="686" spans="1:20" x14ac:dyDescent="0.25">
      <c r="A686" s="22" t="s">
        <v>2042</v>
      </c>
      <c r="B686" s="5" t="s">
        <v>2043</v>
      </c>
      <c r="C686" s="5" t="s">
        <v>1393</v>
      </c>
      <c r="D686" s="5" t="s">
        <v>366</v>
      </c>
      <c r="E686" s="5" t="s">
        <v>1135</v>
      </c>
      <c r="F686" s="5" t="s">
        <v>1136</v>
      </c>
      <c r="G686" s="5" t="s">
        <v>1135</v>
      </c>
      <c r="H686" s="5" t="s">
        <v>1374</v>
      </c>
      <c r="I686" s="5" t="s">
        <v>1135</v>
      </c>
      <c r="J686" s="5" t="s">
        <v>1136</v>
      </c>
      <c r="K686" s="5" t="s">
        <v>1359</v>
      </c>
      <c r="L686" s="5" t="s">
        <v>1394</v>
      </c>
      <c r="M686" s="5" t="s">
        <v>1346</v>
      </c>
      <c r="N686" s="5" t="s">
        <v>2586</v>
      </c>
      <c r="O686" s="13">
        <v>0.45</v>
      </c>
      <c r="P686" s="18">
        <v>24973.605</v>
      </c>
      <c r="Q686" s="4">
        <f t="shared" si="52"/>
        <v>13611.321552942316</v>
      </c>
      <c r="R686" s="4"/>
      <c r="S686" s="4">
        <f t="shared" si="60"/>
        <v>13611.321552942316</v>
      </c>
      <c r="T686" s="1"/>
    </row>
    <row r="687" spans="1:20" x14ac:dyDescent="0.25">
      <c r="A687" s="22" t="s">
        <v>2044</v>
      </c>
      <c r="B687" s="5" t="s">
        <v>2045</v>
      </c>
      <c r="C687" s="5" t="s">
        <v>1398</v>
      </c>
      <c r="D687" s="5" t="s">
        <v>366</v>
      </c>
      <c r="E687" s="5" t="s">
        <v>1135</v>
      </c>
      <c r="F687" s="5" t="s">
        <v>1136</v>
      </c>
      <c r="G687" s="5" t="s">
        <v>1135</v>
      </c>
      <c r="H687" s="5" t="s">
        <v>1374</v>
      </c>
      <c r="I687" s="5" t="s">
        <v>1135</v>
      </c>
      <c r="J687" s="5" t="s">
        <v>1136</v>
      </c>
      <c r="K687" s="5" t="s">
        <v>1359</v>
      </c>
      <c r="L687" s="5" t="s">
        <v>1394</v>
      </c>
      <c r="M687" s="5" t="s">
        <v>1353</v>
      </c>
      <c r="N687" s="5" t="s">
        <v>2587</v>
      </c>
      <c r="O687" s="13">
        <v>0.01</v>
      </c>
      <c r="P687" s="18">
        <v>554.96900000000005</v>
      </c>
      <c r="Q687" s="4">
        <f t="shared" si="52"/>
        <v>302.47381228760707</v>
      </c>
      <c r="R687" s="4"/>
      <c r="S687" s="4">
        <f t="shared" si="60"/>
        <v>302.47381228760707</v>
      </c>
      <c r="T687" s="1"/>
    </row>
    <row r="688" spans="1:20" x14ac:dyDescent="0.25">
      <c r="A688" s="22" t="s">
        <v>2046</v>
      </c>
      <c r="B688" s="5" t="s">
        <v>2047</v>
      </c>
      <c r="C688" s="5" t="s">
        <v>1398</v>
      </c>
      <c r="D688" s="5" t="s">
        <v>366</v>
      </c>
      <c r="E688" s="5" t="s">
        <v>1135</v>
      </c>
      <c r="F688" s="5" t="s">
        <v>1136</v>
      </c>
      <c r="G688" s="5" t="s">
        <v>1135</v>
      </c>
      <c r="H688" s="5" t="s">
        <v>1374</v>
      </c>
      <c r="I688" s="5" t="s">
        <v>1135</v>
      </c>
      <c r="J688" s="5" t="s">
        <v>1136</v>
      </c>
      <c r="K688" s="5" t="s">
        <v>1359</v>
      </c>
      <c r="L688" s="5" t="s">
        <v>1394</v>
      </c>
      <c r="M688" s="5" t="s">
        <v>1346</v>
      </c>
      <c r="N688" s="5" t="s">
        <v>2586</v>
      </c>
      <c r="O688" s="13">
        <v>0.02</v>
      </c>
      <c r="P688" s="18">
        <v>1109.9380000000001</v>
      </c>
      <c r="Q688" s="4">
        <f t="shared" si="52"/>
        <v>604.94762457521415</v>
      </c>
      <c r="R688" s="4"/>
      <c r="S688" s="4">
        <f t="shared" si="60"/>
        <v>604.94762457521415</v>
      </c>
      <c r="T688" s="1"/>
    </row>
    <row r="689" spans="1:20" x14ac:dyDescent="0.25">
      <c r="A689" s="22" t="s">
        <v>2048</v>
      </c>
      <c r="B689" s="5" t="s">
        <v>2049</v>
      </c>
      <c r="C689" s="5" t="s">
        <v>1398</v>
      </c>
      <c r="D689" s="5" t="s">
        <v>366</v>
      </c>
      <c r="E689" s="5" t="s">
        <v>1135</v>
      </c>
      <c r="F689" s="5" t="s">
        <v>1136</v>
      </c>
      <c r="G689" s="5" t="s">
        <v>1135</v>
      </c>
      <c r="H689" s="5" t="s">
        <v>1374</v>
      </c>
      <c r="I689" s="5" t="s">
        <v>1135</v>
      </c>
      <c r="J689" s="5" t="s">
        <v>1136</v>
      </c>
      <c r="K689" s="5" t="s">
        <v>1359</v>
      </c>
      <c r="L689" s="5" t="s">
        <v>1394</v>
      </c>
      <c r="M689" s="5" t="s">
        <v>1801</v>
      </c>
      <c r="N689" s="5" t="s">
        <v>2590</v>
      </c>
      <c r="O689" s="13">
        <v>0.04</v>
      </c>
      <c r="P689" s="18">
        <v>2219.8760000000002</v>
      </c>
      <c r="Q689" s="4">
        <f t="shared" si="52"/>
        <v>1209.8952491504283</v>
      </c>
      <c r="R689" s="4"/>
      <c r="S689" s="4">
        <f t="shared" si="60"/>
        <v>1209.8952491504283</v>
      </c>
      <c r="T689" s="1"/>
    </row>
    <row r="690" spans="1:20" x14ac:dyDescent="0.25">
      <c r="A690" s="22" t="s">
        <v>2038</v>
      </c>
      <c r="B690" s="5" t="s">
        <v>2039</v>
      </c>
      <c r="C690" s="5" t="s">
        <v>1398</v>
      </c>
      <c r="D690" s="5" t="s">
        <v>366</v>
      </c>
      <c r="E690" s="5" t="s">
        <v>1135</v>
      </c>
      <c r="F690" s="5" t="s">
        <v>1136</v>
      </c>
      <c r="G690" s="5" t="s">
        <v>1135</v>
      </c>
      <c r="H690" s="5" t="s">
        <v>1374</v>
      </c>
      <c r="I690" s="5" t="s">
        <v>1221</v>
      </c>
      <c r="J690" s="5" t="s">
        <v>1222</v>
      </c>
      <c r="K690" s="5" t="s">
        <v>1363</v>
      </c>
      <c r="L690" s="5" t="s">
        <v>1407</v>
      </c>
      <c r="M690" s="15"/>
      <c r="N690" s="15"/>
      <c r="O690" s="13">
        <v>0.05</v>
      </c>
      <c r="P690" s="18">
        <v>2774.8450000000003</v>
      </c>
      <c r="Q690" s="4">
        <f t="shared" si="52"/>
        <v>1512.3690614380353</v>
      </c>
      <c r="R690" s="4">
        <f t="shared" si="53"/>
        <v>665.4423870327355</v>
      </c>
      <c r="S690" s="16">
        <v>0</v>
      </c>
      <c r="T690" s="2">
        <f t="shared" ref="T690:T691" si="61">Q690-R690</f>
        <v>846.92667440529976</v>
      </c>
    </row>
    <row r="691" spans="1:20" x14ac:dyDescent="0.25">
      <c r="A691" s="22" t="s">
        <v>1391</v>
      </c>
      <c r="B691" s="5" t="s">
        <v>1392</v>
      </c>
      <c r="C691" s="5" t="s">
        <v>1398</v>
      </c>
      <c r="D691" s="5" t="s">
        <v>366</v>
      </c>
      <c r="E691" s="5" t="s">
        <v>1135</v>
      </c>
      <c r="F691" s="5" t="s">
        <v>1136</v>
      </c>
      <c r="G691" s="5" t="s">
        <v>1135</v>
      </c>
      <c r="H691" s="5" t="s">
        <v>1374</v>
      </c>
      <c r="I691" s="5" t="s">
        <v>1137</v>
      </c>
      <c r="J691" s="5" t="s">
        <v>1138</v>
      </c>
      <c r="K691" s="5" t="s">
        <v>1346</v>
      </c>
      <c r="L691" s="5" t="s">
        <v>1395</v>
      </c>
      <c r="M691" s="15"/>
      <c r="N691" s="15"/>
      <c r="O691" s="13">
        <v>7.0000000000000007E-2</v>
      </c>
      <c r="P691" s="18">
        <v>3884.7830000000004</v>
      </c>
      <c r="Q691" s="4">
        <f t="shared" si="52"/>
        <v>2117.3166860132492</v>
      </c>
      <c r="R691" s="4">
        <f t="shared" si="53"/>
        <v>931.61934184582969</v>
      </c>
      <c r="S691" s="16">
        <v>0</v>
      </c>
      <c r="T691" s="2">
        <f t="shared" si="61"/>
        <v>1185.6973441674195</v>
      </c>
    </row>
    <row r="692" spans="1:20" x14ac:dyDescent="0.25">
      <c r="A692" s="22" t="s">
        <v>1877</v>
      </c>
      <c r="B692" s="5" t="s">
        <v>1878</v>
      </c>
      <c r="C692" s="5" t="s">
        <v>1398</v>
      </c>
      <c r="D692" s="5" t="s">
        <v>366</v>
      </c>
      <c r="E692" s="5" t="s">
        <v>1135</v>
      </c>
      <c r="F692" s="5" t="s">
        <v>1136</v>
      </c>
      <c r="G692" s="5" t="s">
        <v>1135</v>
      </c>
      <c r="H692" s="5" t="s">
        <v>1374</v>
      </c>
      <c r="I692" s="5" t="s">
        <v>1135</v>
      </c>
      <c r="J692" s="5" t="s">
        <v>1136</v>
      </c>
      <c r="K692" s="5" t="s">
        <v>1359</v>
      </c>
      <c r="L692" s="5" t="s">
        <v>1394</v>
      </c>
      <c r="M692" s="5" t="s">
        <v>1353</v>
      </c>
      <c r="N692" s="5" t="s">
        <v>2587</v>
      </c>
      <c r="O692" s="13">
        <v>0.01</v>
      </c>
      <c r="P692" s="18">
        <v>554.96900000000005</v>
      </c>
      <c r="Q692" s="4">
        <f t="shared" si="52"/>
        <v>302.47381228760707</v>
      </c>
      <c r="R692" s="4"/>
      <c r="S692" s="4">
        <f>Q692</f>
        <v>302.47381228760707</v>
      </c>
      <c r="T692" s="1"/>
    </row>
    <row r="693" spans="1:20" x14ac:dyDescent="0.25">
      <c r="A693" s="22" t="s">
        <v>1877</v>
      </c>
      <c r="B693" s="5" t="s">
        <v>1878</v>
      </c>
      <c r="C693" s="5" t="s">
        <v>1398</v>
      </c>
      <c r="D693" s="5" t="s">
        <v>366</v>
      </c>
      <c r="E693" s="5" t="s">
        <v>1135</v>
      </c>
      <c r="F693" s="5" t="s">
        <v>1136</v>
      </c>
      <c r="G693" s="5" t="s">
        <v>1135</v>
      </c>
      <c r="H693" s="5" t="s">
        <v>1374</v>
      </c>
      <c r="I693" s="5" t="s">
        <v>1149</v>
      </c>
      <c r="J693" s="5" t="s">
        <v>1150</v>
      </c>
      <c r="K693" s="5" t="s">
        <v>1353</v>
      </c>
      <c r="L693" s="5" t="s">
        <v>1399</v>
      </c>
      <c r="M693" s="15"/>
      <c r="N693" s="15"/>
      <c r="O693" s="13">
        <v>0.02</v>
      </c>
      <c r="P693" s="18">
        <v>1109.9380000000001</v>
      </c>
      <c r="Q693" s="4">
        <f t="shared" si="52"/>
        <v>604.94762457521415</v>
      </c>
      <c r="R693" s="4">
        <f t="shared" si="53"/>
        <v>266.17695481309426</v>
      </c>
      <c r="S693" s="16">
        <v>0</v>
      </c>
      <c r="T693" s="2">
        <f t="shared" ref="T693:T694" si="62">Q693-R693</f>
        <v>338.77066976211989</v>
      </c>
    </row>
    <row r="694" spans="1:20" x14ac:dyDescent="0.25">
      <c r="A694" s="22" t="s">
        <v>2040</v>
      </c>
      <c r="B694" s="5" t="s">
        <v>2041</v>
      </c>
      <c r="C694" s="5" t="s">
        <v>1398</v>
      </c>
      <c r="D694" s="5" t="s">
        <v>366</v>
      </c>
      <c r="E694" s="5" t="s">
        <v>1135</v>
      </c>
      <c r="F694" s="5" t="s">
        <v>1136</v>
      </c>
      <c r="G694" s="5" t="s">
        <v>1135</v>
      </c>
      <c r="H694" s="5" t="s">
        <v>1374</v>
      </c>
      <c r="I694" s="5" t="s">
        <v>1149</v>
      </c>
      <c r="J694" s="5" t="s">
        <v>1150</v>
      </c>
      <c r="K694" s="5" t="s">
        <v>1353</v>
      </c>
      <c r="L694" s="5" t="s">
        <v>1399</v>
      </c>
      <c r="M694" s="15"/>
      <c r="N694" s="15"/>
      <c r="O694" s="13">
        <v>0.02</v>
      </c>
      <c r="P694" s="18">
        <v>1109.9380000000001</v>
      </c>
      <c r="Q694" s="4">
        <f t="shared" si="52"/>
        <v>604.94762457521415</v>
      </c>
      <c r="R694" s="4">
        <f t="shared" si="53"/>
        <v>266.17695481309426</v>
      </c>
      <c r="S694" s="16">
        <v>0</v>
      </c>
      <c r="T694" s="2">
        <f t="shared" si="62"/>
        <v>338.77066976211989</v>
      </c>
    </row>
    <row r="695" spans="1:20" x14ac:dyDescent="0.25">
      <c r="A695" s="22" t="s">
        <v>1685</v>
      </c>
      <c r="B695" s="5" t="s">
        <v>1686</v>
      </c>
      <c r="C695" s="5" t="s">
        <v>1398</v>
      </c>
      <c r="D695" s="5" t="s">
        <v>366</v>
      </c>
      <c r="E695" s="5" t="s">
        <v>1135</v>
      </c>
      <c r="F695" s="5" t="s">
        <v>1136</v>
      </c>
      <c r="G695" s="5" t="s">
        <v>1135</v>
      </c>
      <c r="H695" s="5" t="s">
        <v>1374</v>
      </c>
      <c r="I695" s="5" t="s">
        <v>1135</v>
      </c>
      <c r="J695" s="5" t="s">
        <v>1136</v>
      </c>
      <c r="K695" s="5" t="s">
        <v>1359</v>
      </c>
      <c r="L695" s="5" t="s">
        <v>1394</v>
      </c>
      <c r="M695" s="5" t="s">
        <v>1353</v>
      </c>
      <c r="N695" s="5" t="s">
        <v>2587</v>
      </c>
      <c r="O695" s="13">
        <v>0.02</v>
      </c>
      <c r="P695" s="18">
        <v>1109.9380000000001</v>
      </c>
      <c r="Q695" s="4">
        <f t="shared" si="52"/>
        <v>604.94762457521415</v>
      </c>
      <c r="R695" s="4"/>
      <c r="S695" s="4">
        <f>Q695</f>
        <v>604.94762457521415</v>
      </c>
      <c r="T695" s="1"/>
    </row>
    <row r="696" spans="1:20" x14ac:dyDescent="0.25">
      <c r="A696" s="22" t="s">
        <v>1685</v>
      </c>
      <c r="B696" s="5" t="s">
        <v>1686</v>
      </c>
      <c r="C696" s="5" t="s">
        <v>1398</v>
      </c>
      <c r="D696" s="5" t="s">
        <v>366</v>
      </c>
      <c r="E696" s="5" t="s">
        <v>1135</v>
      </c>
      <c r="F696" s="5" t="s">
        <v>1136</v>
      </c>
      <c r="G696" s="5" t="s">
        <v>1135</v>
      </c>
      <c r="H696" s="5" t="s">
        <v>1374</v>
      </c>
      <c r="I696" s="5" t="s">
        <v>1149</v>
      </c>
      <c r="J696" s="5" t="s">
        <v>1150</v>
      </c>
      <c r="K696" s="5" t="s">
        <v>1353</v>
      </c>
      <c r="L696" s="5" t="s">
        <v>1399</v>
      </c>
      <c r="M696" s="15"/>
      <c r="N696" s="15"/>
      <c r="O696" s="13">
        <v>0.02</v>
      </c>
      <c r="P696" s="18">
        <v>1109.9380000000001</v>
      </c>
      <c r="Q696" s="4">
        <f t="shared" si="52"/>
        <v>604.94762457521415</v>
      </c>
      <c r="R696" s="4">
        <f t="shared" si="53"/>
        <v>266.17695481309426</v>
      </c>
      <c r="S696" s="16">
        <v>0</v>
      </c>
      <c r="T696" s="2">
        <f t="shared" ref="T696:T700" si="63">Q696-R696</f>
        <v>338.77066976211989</v>
      </c>
    </row>
    <row r="697" spans="1:20" x14ac:dyDescent="0.25">
      <c r="A697" s="22" t="s">
        <v>2042</v>
      </c>
      <c r="B697" s="5" t="s">
        <v>2043</v>
      </c>
      <c r="C697" s="5" t="s">
        <v>1393</v>
      </c>
      <c r="D697" s="5" t="s">
        <v>366</v>
      </c>
      <c r="E697" s="5" t="s">
        <v>1135</v>
      </c>
      <c r="F697" s="5" t="s">
        <v>1136</v>
      </c>
      <c r="G697" s="5" t="s">
        <v>1135</v>
      </c>
      <c r="H697" s="5" t="s">
        <v>1374</v>
      </c>
      <c r="I697" s="5" t="s">
        <v>1137</v>
      </c>
      <c r="J697" s="5" t="s">
        <v>1138</v>
      </c>
      <c r="K697" s="5" t="s">
        <v>1346</v>
      </c>
      <c r="L697" s="5" t="s">
        <v>1395</v>
      </c>
      <c r="M697" s="15"/>
      <c r="N697" s="15"/>
      <c r="O697" s="13">
        <v>0.1</v>
      </c>
      <c r="P697" s="18">
        <v>5549.6900000000005</v>
      </c>
      <c r="Q697" s="4">
        <f t="shared" si="52"/>
        <v>3024.7381228760705</v>
      </c>
      <c r="R697" s="4">
        <f t="shared" si="53"/>
        <v>1330.884774065471</v>
      </c>
      <c r="S697" s="16">
        <v>0</v>
      </c>
      <c r="T697" s="2">
        <f t="shared" si="63"/>
        <v>1693.8533488105995</v>
      </c>
    </row>
    <row r="698" spans="1:20" x14ac:dyDescent="0.25">
      <c r="A698" s="22" t="s">
        <v>2044</v>
      </c>
      <c r="B698" s="5" t="s">
        <v>2045</v>
      </c>
      <c r="C698" s="5" t="s">
        <v>1398</v>
      </c>
      <c r="D698" s="5" t="s">
        <v>366</v>
      </c>
      <c r="E698" s="5" t="s">
        <v>1135</v>
      </c>
      <c r="F698" s="5" t="s">
        <v>1136</v>
      </c>
      <c r="G698" s="5" t="s">
        <v>1135</v>
      </c>
      <c r="H698" s="5" t="s">
        <v>1374</v>
      </c>
      <c r="I698" s="5" t="s">
        <v>1149</v>
      </c>
      <c r="J698" s="5" t="s">
        <v>1150</v>
      </c>
      <c r="K698" s="5" t="s">
        <v>1353</v>
      </c>
      <c r="L698" s="5" t="s">
        <v>1399</v>
      </c>
      <c r="M698" s="15"/>
      <c r="N698" s="15"/>
      <c r="O698" s="13">
        <v>0.02</v>
      </c>
      <c r="P698" s="18">
        <v>1109.9380000000001</v>
      </c>
      <c r="Q698" s="4">
        <f t="shared" si="52"/>
        <v>604.94762457521415</v>
      </c>
      <c r="R698" s="4">
        <f t="shared" si="53"/>
        <v>266.17695481309426</v>
      </c>
      <c r="S698" s="16">
        <v>0</v>
      </c>
      <c r="T698" s="2">
        <f t="shared" si="63"/>
        <v>338.77066976211989</v>
      </c>
    </row>
    <row r="699" spans="1:20" x14ac:dyDescent="0.25">
      <c r="A699" s="22" t="s">
        <v>2046</v>
      </c>
      <c r="B699" s="5" t="s">
        <v>2047</v>
      </c>
      <c r="C699" s="5" t="s">
        <v>1398</v>
      </c>
      <c r="D699" s="5" t="s">
        <v>366</v>
      </c>
      <c r="E699" s="5" t="s">
        <v>1135</v>
      </c>
      <c r="F699" s="5" t="s">
        <v>1136</v>
      </c>
      <c r="G699" s="5" t="s">
        <v>1135</v>
      </c>
      <c r="H699" s="5" t="s">
        <v>1374</v>
      </c>
      <c r="I699" s="5" t="s">
        <v>1137</v>
      </c>
      <c r="J699" s="5" t="s">
        <v>1138</v>
      </c>
      <c r="K699" s="5" t="s">
        <v>1346</v>
      </c>
      <c r="L699" s="5" t="s">
        <v>1395</v>
      </c>
      <c r="M699" s="15"/>
      <c r="N699" s="15"/>
      <c r="O699" s="13">
        <v>0.01</v>
      </c>
      <c r="P699" s="18">
        <v>554.96900000000005</v>
      </c>
      <c r="Q699" s="4">
        <f t="shared" si="52"/>
        <v>302.47381228760707</v>
      </c>
      <c r="R699" s="4">
        <f t="shared" si="53"/>
        <v>133.08847740654713</v>
      </c>
      <c r="S699" s="16">
        <v>0</v>
      </c>
      <c r="T699" s="2">
        <f t="shared" si="63"/>
        <v>169.38533488105995</v>
      </c>
    </row>
    <row r="700" spans="1:20" x14ac:dyDescent="0.25">
      <c r="A700" s="22" t="s">
        <v>2048</v>
      </c>
      <c r="B700" s="5" t="s">
        <v>2049</v>
      </c>
      <c r="C700" s="5" t="s">
        <v>1398</v>
      </c>
      <c r="D700" s="5" t="s">
        <v>366</v>
      </c>
      <c r="E700" s="5" t="s">
        <v>1135</v>
      </c>
      <c r="F700" s="5" t="s">
        <v>1136</v>
      </c>
      <c r="G700" s="5" t="s">
        <v>1135</v>
      </c>
      <c r="H700" s="5" t="s">
        <v>1374</v>
      </c>
      <c r="I700" s="5" t="s">
        <v>1273</v>
      </c>
      <c r="J700" s="5" t="s">
        <v>1274</v>
      </c>
      <c r="K700" s="5" t="s">
        <v>1801</v>
      </c>
      <c r="L700" s="5" t="s">
        <v>1802</v>
      </c>
      <c r="M700" s="15"/>
      <c r="N700" s="15"/>
      <c r="O700" s="13">
        <v>0.04</v>
      </c>
      <c r="P700" s="18">
        <v>2219.8760000000002</v>
      </c>
      <c r="Q700" s="4">
        <f t="shared" si="52"/>
        <v>1209.8952491504283</v>
      </c>
      <c r="R700" s="4">
        <f t="shared" si="53"/>
        <v>532.35390962618851</v>
      </c>
      <c r="S700" s="16">
        <v>0</v>
      </c>
      <c r="T700" s="2">
        <f t="shared" si="63"/>
        <v>677.54133952423979</v>
      </c>
    </row>
    <row r="701" spans="1:20" x14ac:dyDescent="0.25">
      <c r="A701" s="22" t="s">
        <v>2038</v>
      </c>
      <c r="B701" s="5" t="s">
        <v>2039</v>
      </c>
      <c r="C701" s="5" t="s">
        <v>1398</v>
      </c>
      <c r="D701" s="5" t="s">
        <v>367</v>
      </c>
      <c r="E701" s="5" t="s">
        <v>1135</v>
      </c>
      <c r="F701" s="5" t="s">
        <v>1136</v>
      </c>
      <c r="G701" s="5" t="s">
        <v>1135</v>
      </c>
      <c r="H701" s="5" t="s">
        <v>1374</v>
      </c>
      <c r="I701" s="5" t="s">
        <v>1135</v>
      </c>
      <c r="J701" s="5" t="s">
        <v>1136</v>
      </c>
      <c r="K701" s="5" t="s">
        <v>1359</v>
      </c>
      <c r="L701" s="5" t="s">
        <v>1394</v>
      </c>
      <c r="M701" s="5" t="s">
        <v>1363</v>
      </c>
      <c r="N701" s="5" t="s">
        <v>2589</v>
      </c>
      <c r="O701" s="13">
        <v>0.03</v>
      </c>
      <c r="P701" s="18">
        <v>267.11399999999998</v>
      </c>
      <c r="Q701" s="4">
        <f t="shared" si="52"/>
        <v>145.58469012754199</v>
      </c>
      <c r="R701" s="4"/>
      <c r="S701" s="4">
        <f t="shared" ref="S701:S707" si="64">Q701</f>
        <v>145.58469012754199</v>
      </c>
      <c r="T701" s="1"/>
    </row>
    <row r="702" spans="1:20" x14ac:dyDescent="0.25">
      <c r="A702" s="22" t="s">
        <v>1391</v>
      </c>
      <c r="B702" s="5" t="s">
        <v>1392</v>
      </c>
      <c r="C702" s="5" t="s">
        <v>1398</v>
      </c>
      <c r="D702" s="5" t="s">
        <v>367</v>
      </c>
      <c r="E702" s="5" t="s">
        <v>1135</v>
      </c>
      <c r="F702" s="5" t="s">
        <v>1136</v>
      </c>
      <c r="G702" s="5" t="s">
        <v>1135</v>
      </c>
      <c r="H702" s="5" t="s">
        <v>1374</v>
      </c>
      <c r="I702" s="5" t="s">
        <v>1135</v>
      </c>
      <c r="J702" s="5" t="s">
        <v>1136</v>
      </c>
      <c r="K702" s="5" t="s">
        <v>1359</v>
      </c>
      <c r="L702" s="5" t="s">
        <v>1394</v>
      </c>
      <c r="M702" s="5" t="s">
        <v>1346</v>
      </c>
      <c r="N702" s="5" t="s">
        <v>2586</v>
      </c>
      <c r="O702" s="13">
        <v>0.06</v>
      </c>
      <c r="P702" s="18">
        <v>534.22799999999995</v>
      </c>
      <c r="Q702" s="4">
        <f t="shared" si="52"/>
        <v>291.16938025508398</v>
      </c>
      <c r="R702" s="4"/>
      <c r="S702" s="4">
        <f t="shared" si="64"/>
        <v>291.16938025508398</v>
      </c>
      <c r="T702" s="1"/>
    </row>
    <row r="703" spans="1:20" x14ac:dyDescent="0.25">
      <c r="A703" s="22" t="s">
        <v>2040</v>
      </c>
      <c r="B703" s="5" t="s">
        <v>2041</v>
      </c>
      <c r="C703" s="5" t="s">
        <v>1398</v>
      </c>
      <c r="D703" s="5" t="s">
        <v>367</v>
      </c>
      <c r="E703" s="5" t="s">
        <v>1135</v>
      </c>
      <c r="F703" s="5" t="s">
        <v>1136</v>
      </c>
      <c r="G703" s="5" t="s">
        <v>1135</v>
      </c>
      <c r="H703" s="5" t="s">
        <v>1374</v>
      </c>
      <c r="I703" s="5" t="s">
        <v>1135</v>
      </c>
      <c r="J703" s="5" t="s">
        <v>1136</v>
      </c>
      <c r="K703" s="5" t="s">
        <v>1359</v>
      </c>
      <c r="L703" s="5" t="s">
        <v>1394</v>
      </c>
      <c r="M703" s="5" t="s">
        <v>1353</v>
      </c>
      <c r="N703" s="5" t="s">
        <v>2587</v>
      </c>
      <c r="O703" s="13">
        <v>0.01</v>
      </c>
      <c r="P703" s="18">
        <v>89.037999999999997</v>
      </c>
      <c r="Q703" s="4">
        <f t="shared" si="52"/>
        <v>48.528230042514004</v>
      </c>
      <c r="R703" s="4"/>
      <c r="S703" s="4">
        <f t="shared" si="64"/>
        <v>48.528230042514004</v>
      </c>
      <c r="T703" s="1"/>
    </row>
    <row r="704" spans="1:20" x14ac:dyDescent="0.25">
      <c r="A704" s="22" t="s">
        <v>2042</v>
      </c>
      <c r="B704" s="5" t="s">
        <v>2043</v>
      </c>
      <c r="C704" s="5" t="s">
        <v>1393</v>
      </c>
      <c r="D704" s="5" t="s">
        <v>367</v>
      </c>
      <c r="E704" s="5" t="s">
        <v>1135</v>
      </c>
      <c r="F704" s="5" t="s">
        <v>1136</v>
      </c>
      <c r="G704" s="5" t="s">
        <v>1135</v>
      </c>
      <c r="H704" s="5" t="s">
        <v>1374</v>
      </c>
      <c r="I704" s="5" t="s">
        <v>1135</v>
      </c>
      <c r="J704" s="5" t="s">
        <v>1136</v>
      </c>
      <c r="K704" s="5" t="s">
        <v>1359</v>
      </c>
      <c r="L704" s="5" t="s">
        <v>1394</v>
      </c>
      <c r="M704" s="5" t="s">
        <v>1346</v>
      </c>
      <c r="N704" s="5" t="s">
        <v>2586</v>
      </c>
      <c r="O704" s="13">
        <v>0.45</v>
      </c>
      <c r="P704" s="18">
        <v>4006.7099999999996</v>
      </c>
      <c r="Q704" s="4">
        <f t="shared" si="52"/>
        <v>2183.7703519131301</v>
      </c>
      <c r="R704" s="4"/>
      <c r="S704" s="4">
        <f t="shared" si="64"/>
        <v>2183.7703519131301</v>
      </c>
      <c r="T704" s="1"/>
    </row>
    <row r="705" spans="1:20" x14ac:dyDescent="0.25">
      <c r="A705" s="22" t="s">
        <v>2044</v>
      </c>
      <c r="B705" s="5" t="s">
        <v>2045</v>
      </c>
      <c r="C705" s="5" t="s">
        <v>1398</v>
      </c>
      <c r="D705" s="5" t="s">
        <v>367</v>
      </c>
      <c r="E705" s="5" t="s">
        <v>1135</v>
      </c>
      <c r="F705" s="5" t="s">
        <v>1136</v>
      </c>
      <c r="G705" s="5" t="s">
        <v>1135</v>
      </c>
      <c r="H705" s="5" t="s">
        <v>1374</v>
      </c>
      <c r="I705" s="5" t="s">
        <v>1135</v>
      </c>
      <c r="J705" s="5" t="s">
        <v>1136</v>
      </c>
      <c r="K705" s="5" t="s">
        <v>1359</v>
      </c>
      <c r="L705" s="5" t="s">
        <v>1394</v>
      </c>
      <c r="M705" s="5" t="s">
        <v>1353</v>
      </c>
      <c r="N705" s="5" t="s">
        <v>2587</v>
      </c>
      <c r="O705" s="13">
        <v>0.01</v>
      </c>
      <c r="P705" s="18">
        <v>89.037999999999997</v>
      </c>
      <c r="Q705" s="4">
        <f t="shared" si="52"/>
        <v>48.528230042514004</v>
      </c>
      <c r="R705" s="4"/>
      <c r="S705" s="4">
        <f t="shared" si="64"/>
        <v>48.528230042514004</v>
      </c>
      <c r="T705" s="1"/>
    </row>
    <row r="706" spans="1:20" x14ac:dyDescent="0.25">
      <c r="A706" s="22" t="s">
        <v>2046</v>
      </c>
      <c r="B706" s="5" t="s">
        <v>2047</v>
      </c>
      <c r="C706" s="5" t="s">
        <v>1398</v>
      </c>
      <c r="D706" s="5" t="s">
        <v>367</v>
      </c>
      <c r="E706" s="5" t="s">
        <v>1135</v>
      </c>
      <c r="F706" s="5" t="s">
        <v>1136</v>
      </c>
      <c r="G706" s="5" t="s">
        <v>1135</v>
      </c>
      <c r="H706" s="5" t="s">
        <v>1374</v>
      </c>
      <c r="I706" s="5" t="s">
        <v>1135</v>
      </c>
      <c r="J706" s="5" t="s">
        <v>1136</v>
      </c>
      <c r="K706" s="5" t="s">
        <v>1359</v>
      </c>
      <c r="L706" s="5" t="s">
        <v>1394</v>
      </c>
      <c r="M706" s="5" t="s">
        <v>1346</v>
      </c>
      <c r="N706" s="5" t="s">
        <v>2586</v>
      </c>
      <c r="O706" s="13">
        <v>0.02</v>
      </c>
      <c r="P706" s="18">
        <v>178.07599999999999</v>
      </c>
      <c r="Q706" s="4">
        <f t="shared" si="52"/>
        <v>97.056460085028007</v>
      </c>
      <c r="R706" s="4"/>
      <c r="S706" s="4">
        <f t="shared" si="64"/>
        <v>97.056460085028007</v>
      </c>
      <c r="T706" s="1"/>
    </row>
    <row r="707" spans="1:20" x14ac:dyDescent="0.25">
      <c r="A707" s="22" t="s">
        <v>2048</v>
      </c>
      <c r="B707" s="5" t="s">
        <v>2049</v>
      </c>
      <c r="C707" s="5" t="s">
        <v>1398</v>
      </c>
      <c r="D707" s="5" t="s">
        <v>367</v>
      </c>
      <c r="E707" s="5" t="s">
        <v>1135</v>
      </c>
      <c r="F707" s="5" t="s">
        <v>1136</v>
      </c>
      <c r="G707" s="5" t="s">
        <v>1135</v>
      </c>
      <c r="H707" s="5" t="s">
        <v>1374</v>
      </c>
      <c r="I707" s="5" t="s">
        <v>1135</v>
      </c>
      <c r="J707" s="5" t="s">
        <v>1136</v>
      </c>
      <c r="K707" s="5" t="s">
        <v>1359</v>
      </c>
      <c r="L707" s="5" t="s">
        <v>1394</v>
      </c>
      <c r="M707" s="5" t="s">
        <v>1801</v>
      </c>
      <c r="N707" s="5" t="s">
        <v>2590</v>
      </c>
      <c r="O707" s="13">
        <v>0.04</v>
      </c>
      <c r="P707" s="18">
        <v>356.15199999999999</v>
      </c>
      <c r="Q707" s="4">
        <f t="shared" si="52"/>
        <v>194.11292017005601</v>
      </c>
      <c r="R707" s="4"/>
      <c r="S707" s="4">
        <f t="shared" si="64"/>
        <v>194.11292017005601</v>
      </c>
      <c r="T707" s="1"/>
    </row>
    <row r="708" spans="1:20" x14ac:dyDescent="0.25">
      <c r="A708" s="22" t="s">
        <v>2038</v>
      </c>
      <c r="B708" s="5" t="s">
        <v>2039</v>
      </c>
      <c r="C708" s="5" t="s">
        <v>1398</v>
      </c>
      <c r="D708" s="5" t="s">
        <v>367</v>
      </c>
      <c r="E708" s="5" t="s">
        <v>1135</v>
      </c>
      <c r="F708" s="5" t="s">
        <v>1136</v>
      </c>
      <c r="G708" s="5" t="s">
        <v>1135</v>
      </c>
      <c r="H708" s="5" t="s">
        <v>1374</v>
      </c>
      <c r="I708" s="5" t="s">
        <v>1221</v>
      </c>
      <c r="J708" s="5" t="s">
        <v>1222</v>
      </c>
      <c r="K708" s="5" t="s">
        <v>1363</v>
      </c>
      <c r="L708" s="5" t="s">
        <v>1407</v>
      </c>
      <c r="M708" s="15"/>
      <c r="N708" s="15"/>
      <c r="O708" s="13">
        <v>0.05</v>
      </c>
      <c r="P708" s="18">
        <v>445.19</v>
      </c>
      <c r="Q708" s="4">
        <f t="shared" si="52"/>
        <v>242.64115021257001</v>
      </c>
      <c r="R708" s="4">
        <f t="shared" si="53"/>
        <v>106.7621060935308</v>
      </c>
      <c r="S708" s="16">
        <v>0</v>
      </c>
      <c r="T708" s="2">
        <f t="shared" ref="T708:T709" si="65">Q708-R708</f>
        <v>135.87904411903921</v>
      </c>
    </row>
    <row r="709" spans="1:20" x14ac:dyDescent="0.25">
      <c r="A709" s="22" t="s">
        <v>1391</v>
      </c>
      <c r="B709" s="5" t="s">
        <v>1392</v>
      </c>
      <c r="C709" s="5" t="s">
        <v>1398</v>
      </c>
      <c r="D709" s="5" t="s">
        <v>367</v>
      </c>
      <c r="E709" s="5" t="s">
        <v>1135</v>
      </c>
      <c r="F709" s="5" t="s">
        <v>1136</v>
      </c>
      <c r="G709" s="5" t="s">
        <v>1135</v>
      </c>
      <c r="H709" s="5" t="s">
        <v>1374</v>
      </c>
      <c r="I709" s="5" t="s">
        <v>1137</v>
      </c>
      <c r="J709" s="5" t="s">
        <v>1138</v>
      </c>
      <c r="K709" s="5" t="s">
        <v>1346</v>
      </c>
      <c r="L709" s="5" t="s">
        <v>1395</v>
      </c>
      <c r="M709" s="15"/>
      <c r="N709" s="15"/>
      <c r="O709" s="13">
        <v>7.0000000000000007E-2</v>
      </c>
      <c r="P709" s="18">
        <v>623.26599999999996</v>
      </c>
      <c r="Q709" s="4">
        <f t="shared" ref="Q709:Q772" si="66">P709*$Q$2</f>
        <v>339.69761029759803</v>
      </c>
      <c r="R709" s="4">
        <f t="shared" ref="R709:R772" si="67">0.44*Q709</f>
        <v>149.46694853094314</v>
      </c>
      <c r="S709" s="16">
        <v>0</v>
      </c>
      <c r="T709" s="2">
        <f t="shared" si="65"/>
        <v>190.23066176665489</v>
      </c>
    </row>
    <row r="710" spans="1:20" x14ac:dyDescent="0.25">
      <c r="A710" s="22" t="s">
        <v>1877</v>
      </c>
      <c r="B710" s="5" t="s">
        <v>1878</v>
      </c>
      <c r="C710" s="5" t="s">
        <v>1398</v>
      </c>
      <c r="D710" s="5" t="s">
        <v>367</v>
      </c>
      <c r="E710" s="5" t="s">
        <v>1135</v>
      </c>
      <c r="F710" s="5" t="s">
        <v>1136</v>
      </c>
      <c r="G710" s="5" t="s">
        <v>1135</v>
      </c>
      <c r="H710" s="5" t="s">
        <v>1374</v>
      </c>
      <c r="I710" s="5" t="s">
        <v>1135</v>
      </c>
      <c r="J710" s="5" t="s">
        <v>1136</v>
      </c>
      <c r="K710" s="5" t="s">
        <v>1359</v>
      </c>
      <c r="L710" s="5" t="s">
        <v>1394</v>
      </c>
      <c r="M710" s="5" t="s">
        <v>1353</v>
      </c>
      <c r="N710" s="5" t="s">
        <v>2587</v>
      </c>
      <c r="O710" s="13">
        <v>0.01</v>
      </c>
      <c r="P710" s="18">
        <v>89.037999999999997</v>
      </c>
      <c r="Q710" s="4">
        <f t="shared" si="66"/>
        <v>48.528230042514004</v>
      </c>
      <c r="R710" s="4"/>
      <c r="S710" s="4">
        <f>Q710</f>
        <v>48.528230042514004</v>
      </c>
      <c r="T710" s="1"/>
    </row>
    <row r="711" spans="1:20" x14ac:dyDescent="0.25">
      <c r="A711" s="22" t="s">
        <v>1877</v>
      </c>
      <c r="B711" s="5" t="s">
        <v>1878</v>
      </c>
      <c r="C711" s="5" t="s">
        <v>1398</v>
      </c>
      <c r="D711" s="5" t="s">
        <v>367</v>
      </c>
      <c r="E711" s="5" t="s">
        <v>1135</v>
      </c>
      <c r="F711" s="5" t="s">
        <v>1136</v>
      </c>
      <c r="G711" s="5" t="s">
        <v>1135</v>
      </c>
      <c r="H711" s="5" t="s">
        <v>1374</v>
      </c>
      <c r="I711" s="5" t="s">
        <v>1149</v>
      </c>
      <c r="J711" s="5" t="s">
        <v>1150</v>
      </c>
      <c r="K711" s="5" t="s">
        <v>1353</v>
      </c>
      <c r="L711" s="5" t="s">
        <v>1399</v>
      </c>
      <c r="M711" s="15"/>
      <c r="N711" s="15"/>
      <c r="O711" s="13">
        <v>0.02</v>
      </c>
      <c r="P711" s="18">
        <v>178.07599999999999</v>
      </c>
      <c r="Q711" s="4">
        <f t="shared" si="66"/>
        <v>97.056460085028007</v>
      </c>
      <c r="R711" s="4">
        <f t="shared" si="67"/>
        <v>42.704842437412324</v>
      </c>
      <c r="S711" s="16">
        <v>0</v>
      </c>
      <c r="T711" s="2">
        <f t="shared" ref="T711:T712" si="68">Q711-R711</f>
        <v>54.351617647615683</v>
      </c>
    </row>
    <row r="712" spans="1:20" x14ac:dyDescent="0.25">
      <c r="A712" s="22" t="s">
        <v>2040</v>
      </c>
      <c r="B712" s="5" t="s">
        <v>2041</v>
      </c>
      <c r="C712" s="5" t="s">
        <v>1398</v>
      </c>
      <c r="D712" s="5" t="s">
        <v>367</v>
      </c>
      <c r="E712" s="5" t="s">
        <v>1135</v>
      </c>
      <c r="F712" s="5" t="s">
        <v>1136</v>
      </c>
      <c r="G712" s="5" t="s">
        <v>1135</v>
      </c>
      <c r="H712" s="5" t="s">
        <v>1374</v>
      </c>
      <c r="I712" s="5" t="s">
        <v>1149</v>
      </c>
      <c r="J712" s="5" t="s">
        <v>1150</v>
      </c>
      <c r="K712" s="5" t="s">
        <v>1353</v>
      </c>
      <c r="L712" s="5" t="s">
        <v>1399</v>
      </c>
      <c r="M712" s="15"/>
      <c r="N712" s="15"/>
      <c r="O712" s="13">
        <v>0.02</v>
      </c>
      <c r="P712" s="18">
        <v>178.07599999999999</v>
      </c>
      <c r="Q712" s="4">
        <f t="shared" si="66"/>
        <v>97.056460085028007</v>
      </c>
      <c r="R712" s="4">
        <f t="shared" si="67"/>
        <v>42.704842437412324</v>
      </c>
      <c r="S712" s="16">
        <v>0</v>
      </c>
      <c r="T712" s="2">
        <f t="shared" si="68"/>
        <v>54.351617647615683</v>
      </c>
    </row>
    <row r="713" spans="1:20" x14ac:dyDescent="0.25">
      <c r="A713" s="22" t="s">
        <v>1685</v>
      </c>
      <c r="B713" s="5" t="s">
        <v>1686</v>
      </c>
      <c r="C713" s="5" t="s">
        <v>1398</v>
      </c>
      <c r="D713" s="5" t="s">
        <v>367</v>
      </c>
      <c r="E713" s="5" t="s">
        <v>1135</v>
      </c>
      <c r="F713" s="5" t="s">
        <v>1136</v>
      </c>
      <c r="G713" s="5" t="s">
        <v>1135</v>
      </c>
      <c r="H713" s="5" t="s">
        <v>1374</v>
      </c>
      <c r="I713" s="5" t="s">
        <v>1135</v>
      </c>
      <c r="J713" s="5" t="s">
        <v>1136</v>
      </c>
      <c r="K713" s="5" t="s">
        <v>1359</v>
      </c>
      <c r="L713" s="5" t="s">
        <v>1394</v>
      </c>
      <c r="M713" s="5" t="s">
        <v>1353</v>
      </c>
      <c r="N713" s="5" t="s">
        <v>2587</v>
      </c>
      <c r="O713" s="13">
        <v>0.02</v>
      </c>
      <c r="P713" s="18">
        <v>178.07599999999999</v>
      </c>
      <c r="Q713" s="4">
        <f t="shared" si="66"/>
        <v>97.056460085028007</v>
      </c>
      <c r="R713" s="4"/>
      <c r="S713" s="4">
        <f>Q713</f>
        <v>97.056460085028007</v>
      </c>
      <c r="T713" s="1"/>
    </row>
    <row r="714" spans="1:20" x14ac:dyDescent="0.25">
      <c r="A714" s="22" t="s">
        <v>1685</v>
      </c>
      <c r="B714" s="5" t="s">
        <v>1686</v>
      </c>
      <c r="C714" s="5" t="s">
        <v>1398</v>
      </c>
      <c r="D714" s="5" t="s">
        <v>367</v>
      </c>
      <c r="E714" s="5" t="s">
        <v>1135</v>
      </c>
      <c r="F714" s="5" t="s">
        <v>1136</v>
      </c>
      <c r="G714" s="5" t="s">
        <v>1135</v>
      </c>
      <c r="H714" s="5" t="s">
        <v>1374</v>
      </c>
      <c r="I714" s="5" t="s">
        <v>1149</v>
      </c>
      <c r="J714" s="5" t="s">
        <v>1150</v>
      </c>
      <c r="K714" s="5" t="s">
        <v>1353</v>
      </c>
      <c r="L714" s="5" t="s">
        <v>1399</v>
      </c>
      <c r="M714" s="15"/>
      <c r="N714" s="15"/>
      <c r="O714" s="13">
        <v>0.02</v>
      </c>
      <c r="P714" s="18">
        <v>178.07599999999999</v>
      </c>
      <c r="Q714" s="4">
        <f t="shared" si="66"/>
        <v>97.056460085028007</v>
      </c>
      <c r="R714" s="4">
        <f t="shared" si="67"/>
        <v>42.704842437412324</v>
      </c>
      <c r="S714" s="16">
        <v>0</v>
      </c>
      <c r="T714" s="2">
        <f t="shared" ref="T714:T718" si="69">Q714-R714</f>
        <v>54.351617647615683</v>
      </c>
    </row>
    <row r="715" spans="1:20" x14ac:dyDescent="0.25">
      <c r="A715" s="22" t="s">
        <v>2042</v>
      </c>
      <c r="B715" s="5" t="s">
        <v>2043</v>
      </c>
      <c r="C715" s="5" t="s">
        <v>1393</v>
      </c>
      <c r="D715" s="5" t="s">
        <v>367</v>
      </c>
      <c r="E715" s="5" t="s">
        <v>1135</v>
      </c>
      <c r="F715" s="5" t="s">
        <v>1136</v>
      </c>
      <c r="G715" s="5" t="s">
        <v>1135</v>
      </c>
      <c r="H715" s="5" t="s">
        <v>1374</v>
      </c>
      <c r="I715" s="5" t="s">
        <v>1137</v>
      </c>
      <c r="J715" s="5" t="s">
        <v>1138</v>
      </c>
      <c r="K715" s="5" t="s">
        <v>1346</v>
      </c>
      <c r="L715" s="5" t="s">
        <v>1395</v>
      </c>
      <c r="M715" s="15"/>
      <c r="N715" s="15"/>
      <c r="O715" s="13">
        <v>0.1</v>
      </c>
      <c r="P715" s="18">
        <v>890.38</v>
      </c>
      <c r="Q715" s="4">
        <f t="shared" si="66"/>
        <v>485.28230042514002</v>
      </c>
      <c r="R715" s="4">
        <f t="shared" si="67"/>
        <v>213.52421218706161</v>
      </c>
      <c r="S715" s="16">
        <v>0</v>
      </c>
      <c r="T715" s="2">
        <f t="shared" si="69"/>
        <v>271.75808823807841</v>
      </c>
    </row>
    <row r="716" spans="1:20" x14ac:dyDescent="0.25">
      <c r="A716" s="22" t="s">
        <v>2044</v>
      </c>
      <c r="B716" s="5" t="s">
        <v>2045</v>
      </c>
      <c r="C716" s="5" t="s">
        <v>1398</v>
      </c>
      <c r="D716" s="5" t="s">
        <v>367</v>
      </c>
      <c r="E716" s="5" t="s">
        <v>1135</v>
      </c>
      <c r="F716" s="5" t="s">
        <v>1136</v>
      </c>
      <c r="G716" s="5" t="s">
        <v>1135</v>
      </c>
      <c r="H716" s="5" t="s">
        <v>1374</v>
      </c>
      <c r="I716" s="5" t="s">
        <v>1149</v>
      </c>
      <c r="J716" s="5" t="s">
        <v>1150</v>
      </c>
      <c r="K716" s="5" t="s">
        <v>1353</v>
      </c>
      <c r="L716" s="5" t="s">
        <v>1399</v>
      </c>
      <c r="M716" s="15"/>
      <c r="N716" s="15"/>
      <c r="O716" s="13">
        <v>0.02</v>
      </c>
      <c r="P716" s="18">
        <v>178.07599999999999</v>
      </c>
      <c r="Q716" s="4">
        <f t="shared" si="66"/>
        <v>97.056460085028007</v>
      </c>
      <c r="R716" s="4">
        <f t="shared" si="67"/>
        <v>42.704842437412324</v>
      </c>
      <c r="S716" s="16">
        <v>0</v>
      </c>
      <c r="T716" s="2">
        <f t="shared" si="69"/>
        <v>54.351617647615683</v>
      </c>
    </row>
    <row r="717" spans="1:20" x14ac:dyDescent="0.25">
      <c r="A717" s="22" t="s">
        <v>2046</v>
      </c>
      <c r="B717" s="5" t="s">
        <v>2047</v>
      </c>
      <c r="C717" s="5" t="s">
        <v>1398</v>
      </c>
      <c r="D717" s="5" t="s">
        <v>367</v>
      </c>
      <c r="E717" s="5" t="s">
        <v>1135</v>
      </c>
      <c r="F717" s="5" t="s">
        <v>1136</v>
      </c>
      <c r="G717" s="5" t="s">
        <v>1135</v>
      </c>
      <c r="H717" s="5" t="s">
        <v>1374</v>
      </c>
      <c r="I717" s="5" t="s">
        <v>1137</v>
      </c>
      <c r="J717" s="5" t="s">
        <v>1138</v>
      </c>
      <c r="K717" s="5" t="s">
        <v>1346</v>
      </c>
      <c r="L717" s="5" t="s">
        <v>1395</v>
      </c>
      <c r="M717" s="15"/>
      <c r="N717" s="15"/>
      <c r="O717" s="13">
        <v>0.01</v>
      </c>
      <c r="P717" s="18">
        <v>89.037999999999997</v>
      </c>
      <c r="Q717" s="4">
        <f t="shared" si="66"/>
        <v>48.528230042514004</v>
      </c>
      <c r="R717" s="4">
        <f t="shared" si="67"/>
        <v>21.352421218706162</v>
      </c>
      <c r="S717" s="16">
        <v>0</v>
      </c>
      <c r="T717" s="2">
        <f t="shared" si="69"/>
        <v>27.175808823807841</v>
      </c>
    </row>
    <row r="718" spans="1:20" x14ac:dyDescent="0.25">
      <c r="A718" s="22" t="s">
        <v>2048</v>
      </c>
      <c r="B718" s="5" t="s">
        <v>2049</v>
      </c>
      <c r="C718" s="5" t="s">
        <v>1398</v>
      </c>
      <c r="D718" s="5" t="s">
        <v>367</v>
      </c>
      <c r="E718" s="5" t="s">
        <v>1135</v>
      </c>
      <c r="F718" s="5" t="s">
        <v>1136</v>
      </c>
      <c r="G718" s="5" t="s">
        <v>1135</v>
      </c>
      <c r="H718" s="5" t="s">
        <v>1374</v>
      </c>
      <c r="I718" s="5" t="s">
        <v>1273</v>
      </c>
      <c r="J718" s="5" t="s">
        <v>1274</v>
      </c>
      <c r="K718" s="5" t="s">
        <v>1801</v>
      </c>
      <c r="L718" s="5" t="s">
        <v>1802</v>
      </c>
      <c r="M718" s="15"/>
      <c r="N718" s="15"/>
      <c r="O718" s="13">
        <v>0.04</v>
      </c>
      <c r="P718" s="18">
        <v>356.15199999999999</v>
      </c>
      <c r="Q718" s="4">
        <f t="shared" si="66"/>
        <v>194.11292017005601</v>
      </c>
      <c r="R718" s="4">
        <f t="shared" si="67"/>
        <v>85.409684874824649</v>
      </c>
      <c r="S718" s="16">
        <v>0</v>
      </c>
      <c r="T718" s="2">
        <f t="shared" si="69"/>
        <v>108.70323529523137</v>
      </c>
    </row>
    <row r="719" spans="1:20" x14ac:dyDescent="0.25">
      <c r="A719" s="22" t="s">
        <v>2038</v>
      </c>
      <c r="B719" s="5" t="s">
        <v>2039</v>
      </c>
      <c r="C719" s="5" t="s">
        <v>1398</v>
      </c>
      <c r="D719" s="5" t="s">
        <v>368</v>
      </c>
      <c r="E719" s="5" t="s">
        <v>1135</v>
      </c>
      <c r="F719" s="5" t="s">
        <v>1136</v>
      </c>
      <c r="G719" s="5" t="s">
        <v>1135</v>
      </c>
      <c r="H719" s="5" t="s">
        <v>1374</v>
      </c>
      <c r="I719" s="5" t="s">
        <v>1135</v>
      </c>
      <c r="J719" s="5" t="s">
        <v>1136</v>
      </c>
      <c r="K719" s="5" t="s">
        <v>1359</v>
      </c>
      <c r="L719" s="5" t="s">
        <v>1394</v>
      </c>
      <c r="M719" s="5" t="s">
        <v>1363</v>
      </c>
      <c r="N719" s="5" t="s">
        <v>2589</v>
      </c>
      <c r="O719" s="13">
        <v>0.03</v>
      </c>
      <c r="P719" s="18">
        <v>1.3760999999999999</v>
      </c>
      <c r="Q719" s="4">
        <f t="shared" si="66"/>
        <v>0.75001344775830003</v>
      </c>
      <c r="R719" s="4"/>
      <c r="S719" s="4">
        <f t="shared" ref="S719:S725" si="70">Q719</f>
        <v>0.75001344775830003</v>
      </c>
      <c r="T719" s="1"/>
    </row>
    <row r="720" spans="1:20" x14ac:dyDescent="0.25">
      <c r="A720" s="22" t="s">
        <v>1391</v>
      </c>
      <c r="B720" s="5" t="s">
        <v>1392</v>
      </c>
      <c r="C720" s="5" t="s">
        <v>1398</v>
      </c>
      <c r="D720" s="5" t="s">
        <v>368</v>
      </c>
      <c r="E720" s="5" t="s">
        <v>1135</v>
      </c>
      <c r="F720" s="5" t="s">
        <v>1136</v>
      </c>
      <c r="G720" s="5" t="s">
        <v>1135</v>
      </c>
      <c r="H720" s="5" t="s">
        <v>1374</v>
      </c>
      <c r="I720" s="5" t="s">
        <v>1135</v>
      </c>
      <c r="J720" s="5" t="s">
        <v>1136</v>
      </c>
      <c r="K720" s="5" t="s">
        <v>1359</v>
      </c>
      <c r="L720" s="5" t="s">
        <v>1394</v>
      </c>
      <c r="M720" s="5" t="s">
        <v>1346</v>
      </c>
      <c r="N720" s="5" t="s">
        <v>2586</v>
      </c>
      <c r="O720" s="13">
        <v>0.06</v>
      </c>
      <c r="P720" s="18">
        <v>2.7521999999999998</v>
      </c>
      <c r="Q720" s="4">
        <f t="shared" si="66"/>
        <v>1.5000268955166001</v>
      </c>
      <c r="R720" s="4"/>
      <c r="S720" s="4">
        <f t="shared" si="70"/>
        <v>1.5000268955166001</v>
      </c>
      <c r="T720" s="1"/>
    </row>
    <row r="721" spans="1:20" x14ac:dyDescent="0.25">
      <c r="A721" s="22" t="s">
        <v>2040</v>
      </c>
      <c r="B721" s="5" t="s">
        <v>2041</v>
      </c>
      <c r="C721" s="5" t="s">
        <v>1398</v>
      </c>
      <c r="D721" s="5" t="s">
        <v>368</v>
      </c>
      <c r="E721" s="5" t="s">
        <v>1135</v>
      </c>
      <c r="F721" s="5" t="s">
        <v>1136</v>
      </c>
      <c r="G721" s="5" t="s">
        <v>1135</v>
      </c>
      <c r="H721" s="5" t="s">
        <v>1374</v>
      </c>
      <c r="I721" s="5" t="s">
        <v>1135</v>
      </c>
      <c r="J721" s="5" t="s">
        <v>1136</v>
      </c>
      <c r="K721" s="5" t="s">
        <v>1359</v>
      </c>
      <c r="L721" s="5" t="s">
        <v>1394</v>
      </c>
      <c r="M721" s="5" t="s">
        <v>1353</v>
      </c>
      <c r="N721" s="5" t="s">
        <v>2587</v>
      </c>
      <c r="O721" s="13">
        <v>0.01</v>
      </c>
      <c r="P721" s="18">
        <v>0.4587</v>
      </c>
      <c r="Q721" s="4">
        <f t="shared" si="66"/>
        <v>0.25000448258610003</v>
      </c>
      <c r="R721" s="4"/>
      <c r="S721" s="4">
        <f t="shared" si="70"/>
        <v>0.25000448258610003</v>
      </c>
      <c r="T721" s="1"/>
    </row>
    <row r="722" spans="1:20" x14ac:dyDescent="0.25">
      <c r="A722" s="22" t="s">
        <v>2042</v>
      </c>
      <c r="B722" s="5" t="s">
        <v>2043</v>
      </c>
      <c r="C722" s="5" t="s">
        <v>1393</v>
      </c>
      <c r="D722" s="5" t="s">
        <v>368</v>
      </c>
      <c r="E722" s="5" t="s">
        <v>1135</v>
      </c>
      <c r="F722" s="5" t="s">
        <v>1136</v>
      </c>
      <c r="G722" s="5" t="s">
        <v>1135</v>
      </c>
      <c r="H722" s="5" t="s">
        <v>1374</v>
      </c>
      <c r="I722" s="5" t="s">
        <v>1135</v>
      </c>
      <c r="J722" s="5" t="s">
        <v>1136</v>
      </c>
      <c r="K722" s="5" t="s">
        <v>1359</v>
      </c>
      <c r="L722" s="5" t="s">
        <v>1394</v>
      </c>
      <c r="M722" s="5" t="s">
        <v>1346</v>
      </c>
      <c r="N722" s="5" t="s">
        <v>2586</v>
      </c>
      <c r="O722" s="13">
        <v>0.45</v>
      </c>
      <c r="P722" s="18">
        <v>20.641500000000001</v>
      </c>
      <c r="Q722" s="4">
        <f t="shared" si="66"/>
        <v>11.250201716374502</v>
      </c>
      <c r="R722" s="4"/>
      <c r="S722" s="4">
        <f t="shared" si="70"/>
        <v>11.250201716374502</v>
      </c>
      <c r="T722" s="1"/>
    </row>
    <row r="723" spans="1:20" x14ac:dyDescent="0.25">
      <c r="A723" s="22" t="s">
        <v>2044</v>
      </c>
      <c r="B723" s="5" t="s">
        <v>2045</v>
      </c>
      <c r="C723" s="5" t="s">
        <v>1398</v>
      </c>
      <c r="D723" s="5" t="s">
        <v>368</v>
      </c>
      <c r="E723" s="5" t="s">
        <v>1135</v>
      </c>
      <c r="F723" s="5" t="s">
        <v>1136</v>
      </c>
      <c r="G723" s="5" t="s">
        <v>1135</v>
      </c>
      <c r="H723" s="5" t="s">
        <v>1374</v>
      </c>
      <c r="I723" s="5" t="s">
        <v>1135</v>
      </c>
      <c r="J723" s="5" t="s">
        <v>1136</v>
      </c>
      <c r="K723" s="5" t="s">
        <v>1359</v>
      </c>
      <c r="L723" s="5" t="s">
        <v>1394</v>
      </c>
      <c r="M723" s="5" t="s">
        <v>1353</v>
      </c>
      <c r="N723" s="5" t="s">
        <v>2587</v>
      </c>
      <c r="O723" s="13">
        <v>0.01</v>
      </c>
      <c r="P723" s="18">
        <v>0.4587</v>
      </c>
      <c r="Q723" s="4">
        <f t="shared" si="66"/>
        <v>0.25000448258610003</v>
      </c>
      <c r="R723" s="4"/>
      <c r="S723" s="4">
        <f t="shared" si="70"/>
        <v>0.25000448258610003</v>
      </c>
      <c r="T723" s="1"/>
    </row>
    <row r="724" spans="1:20" x14ac:dyDescent="0.25">
      <c r="A724" s="22" t="s">
        <v>2046</v>
      </c>
      <c r="B724" s="5" t="s">
        <v>2047</v>
      </c>
      <c r="C724" s="5" t="s">
        <v>1398</v>
      </c>
      <c r="D724" s="5" t="s">
        <v>368</v>
      </c>
      <c r="E724" s="5" t="s">
        <v>1135</v>
      </c>
      <c r="F724" s="5" t="s">
        <v>1136</v>
      </c>
      <c r="G724" s="5" t="s">
        <v>1135</v>
      </c>
      <c r="H724" s="5" t="s">
        <v>1374</v>
      </c>
      <c r="I724" s="5" t="s">
        <v>1135</v>
      </c>
      <c r="J724" s="5" t="s">
        <v>1136</v>
      </c>
      <c r="K724" s="5" t="s">
        <v>1359</v>
      </c>
      <c r="L724" s="5" t="s">
        <v>1394</v>
      </c>
      <c r="M724" s="5" t="s">
        <v>1346</v>
      </c>
      <c r="N724" s="5" t="s">
        <v>2586</v>
      </c>
      <c r="O724" s="13">
        <v>0.02</v>
      </c>
      <c r="P724" s="18">
        <v>0.91739999999999999</v>
      </c>
      <c r="Q724" s="4">
        <f t="shared" si="66"/>
        <v>0.50000896517220006</v>
      </c>
      <c r="R724" s="4"/>
      <c r="S724" s="4">
        <f t="shared" si="70"/>
        <v>0.50000896517220006</v>
      </c>
      <c r="T724" s="1"/>
    </row>
    <row r="725" spans="1:20" x14ac:dyDescent="0.25">
      <c r="A725" s="22" t="s">
        <v>2048</v>
      </c>
      <c r="B725" s="5" t="s">
        <v>2049</v>
      </c>
      <c r="C725" s="5" t="s">
        <v>1398</v>
      </c>
      <c r="D725" s="5" t="s">
        <v>368</v>
      </c>
      <c r="E725" s="5" t="s">
        <v>1135</v>
      </c>
      <c r="F725" s="5" t="s">
        <v>1136</v>
      </c>
      <c r="G725" s="5" t="s">
        <v>1135</v>
      </c>
      <c r="H725" s="5" t="s">
        <v>1374</v>
      </c>
      <c r="I725" s="5" t="s">
        <v>1135</v>
      </c>
      <c r="J725" s="5" t="s">
        <v>1136</v>
      </c>
      <c r="K725" s="5" t="s">
        <v>1359</v>
      </c>
      <c r="L725" s="5" t="s">
        <v>1394</v>
      </c>
      <c r="M725" s="5" t="s">
        <v>1801</v>
      </c>
      <c r="N725" s="5" t="s">
        <v>2590</v>
      </c>
      <c r="O725" s="13">
        <v>0.04</v>
      </c>
      <c r="P725" s="18">
        <v>1.8348</v>
      </c>
      <c r="Q725" s="4">
        <f t="shared" si="66"/>
        <v>1.0000179303444001</v>
      </c>
      <c r="R725" s="4"/>
      <c r="S725" s="4">
        <f t="shared" si="70"/>
        <v>1.0000179303444001</v>
      </c>
      <c r="T725" s="1"/>
    </row>
    <row r="726" spans="1:20" x14ac:dyDescent="0.25">
      <c r="A726" s="22" t="s">
        <v>2038</v>
      </c>
      <c r="B726" s="5" t="s">
        <v>2039</v>
      </c>
      <c r="C726" s="5" t="s">
        <v>1398</v>
      </c>
      <c r="D726" s="5" t="s">
        <v>368</v>
      </c>
      <c r="E726" s="5" t="s">
        <v>1135</v>
      </c>
      <c r="F726" s="5" t="s">
        <v>1136</v>
      </c>
      <c r="G726" s="5" t="s">
        <v>1135</v>
      </c>
      <c r="H726" s="5" t="s">
        <v>1374</v>
      </c>
      <c r="I726" s="5" t="s">
        <v>1221</v>
      </c>
      <c r="J726" s="5" t="s">
        <v>1222</v>
      </c>
      <c r="K726" s="5" t="s">
        <v>1363</v>
      </c>
      <c r="L726" s="5" t="s">
        <v>1407</v>
      </c>
      <c r="M726" s="15"/>
      <c r="N726" s="15"/>
      <c r="O726" s="13">
        <v>0.05</v>
      </c>
      <c r="P726" s="18">
        <v>2.2934999999999999</v>
      </c>
      <c r="Q726" s="4">
        <f t="shared" si="66"/>
        <v>1.2500224129305</v>
      </c>
      <c r="R726" s="4">
        <f t="shared" si="67"/>
        <v>0.55000986168942001</v>
      </c>
      <c r="S726" s="16">
        <v>0</v>
      </c>
      <c r="T726" s="2">
        <f t="shared" ref="T726:T727" si="71">Q726-R726</f>
        <v>0.70001255124107997</v>
      </c>
    </row>
    <row r="727" spans="1:20" x14ac:dyDescent="0.25">
      <c r="A727" s="22" t="s">
        <v>1391</v>
      </c>
      <c r="B727" s="5" t="s">
        <v>1392</v>
      </c>
      <c r="C727" s="5" t="s">
        <v>1398</v>
      </c>
      <c r="D727" s="5" t="s">
        <v>368</v>
      </c>
      <c r="E727" s="5" t="s">
        <v>1135</v>
      </c>
      <c r="F727" s="5" t="s">
        <v>1136</v>
      </c>
      <c r="G727" s="5" t="s">
        <v>1135</v>
      </c>
      <c r="H727" s="5" t="s">
        <v>1374</v>
      </c>
      <c r="I727" s="5" t="s">
        <v>1137</v>
      </c>
      <c r="J727" s="5" t="s">
        <v>1138</v>
      </c>
      <c r="K727" s="5" t="s">
        <v>1346</v>
      </c>
      <c r="L727" s="5" t="s">
        <v>1395</v>
      </c>
      <c r="M727" s="15"/>
      <c r="N727" s="15"/>
      <c r="O727" s="13">
        <v>7.0000000000000007E-2</v>
      </c>
      <c r="P727" s="18">
        <v>3.2109000000000001</v>
      </c>
      <c r="Q727" s="4">
        <f t="shared" si="66"/>
        <v>1.7500313781027002</v>
      </c>
      <c r="R727" s="4">
        <f t="shared" si="67"/>
        <v>0.77001380636518812</v>
      </c>
      <c r="S727" s="16">
        <v>0</v>
      </c>
      <c r="T727" s="2">
        <f t="shared" si="71"/>
        <v>0.98001757173751203</v>
      </c>
    </row>
    <row r="728" spans="1:20" x14ac:dyDescent="0.25">
      <c r="A728" s="22" t="s">
        <v>1877</v>
      </c>
      <c r="B728" s="5" t="s">
        <v>1878</v>
      </c>
      <c r="C728" s="5" t="s">
        <v>1398</v>
      </c>
      <c r="D728" s="5" t="s">
        <v>368</v>
      </c>
      <c r="E728" s="5" t="s">
        <v>1135</v>
      </c>
      <c r="F728" s="5" t="s">
        <v>1136</v>
      </c>
      <c r="G728" s="5" t="s">
        <v>1135</v>
      </c>
      <c r="H728" s="5" t="s">
        <v>1374</v>
      </c>
      <c r="I728" s="5" t="s">
        <v>1135</v>
      </c>
      <c r="J728" s="5" t="s">
        <v>1136</v>
      </c>
      <c r="K728" s="5" t="s">
        <v>1359</v>
      </c>
      <c r="L728" s="5" t="s">
        <v>1394</v>
      </c>
      <c r="M728" s="5" t="s">
        <v>1353</v>
      </c>
      <c r="N728" s="5" t="s">
        <v>2587</v>
      </c>
      <c r="O728" s="13">
        <v>0.01</v>
      </c>
      <c r="P728" s="18">
        <v>0.4587</v>
      </c>
      <c r="Q728" s="4">
        <f t="shared" si="66"/>
        <v>0.25000448258610003</v>
      </c>
      <c r="R728" s="4"/>
      <c r="S728" s="4">
        <f>Q728</f>
        <v>0.25000448258610003</v>
      </c>
      <c r="T728" s="1"/>
    </row>
    <row r="729" spans="1:20" x14ac:dyDescent="0.25">
      <c r="A729" s="22" t="s">
        <v>1877</v>
      </c>
      <c r="B729" s="5" t="s">
        <v>1878</v>
      </c>
      <c r="C729" s="5" t="s">
        <v>1398</v>
      </c>
      <c r="D729" s="5" t="s">
        <v>368</v>
      </c>
      <c r="E729" s="5" t="s">
        <v>1135</v>
      </c>
      <c r="F729" s="5" t="s">
        <v>1136</v>
      </c>
      <c r="G729" s="5" t="s">
        <v>1135</v>
      </c>
      <c r="H729" s="5" t="s">
        <v>1374</v>
      </c>
      <c r="I729" s="5" t="s">
        <v>1149</v>
      </c>
      <c r="J729" s="5" t="s">
        <v>1150</v>
      </c>
      <c r="K729" s="5" t="s">
        <v>1353</v>
      </c>
      <c r="L729" s="5" t="s">
        <v>1399</v>
      </c>
      <c r="M729" s="15"/>
      <c r="N729" s="15"/>
      <c r="O729" s="13">
        <v>0.02</v>
      </c>
      <c r="P729" s="18">
        <v>0.91739999999999999</v>
      </c>
      <c r="Q729" s="4">
        <f t="shared" si="66"/>
        <v>0.50000896517220006</v>
      </c>
      <c r="R729" s="4">
        <f t="shared" si="67"/>
        <v>0.22000394467576803</v>
      </c>
      <c r="S729" s="16">
        <v>0</v>
      </c>
      <c r="T729" s="2">
        <f t="shared" ref="T729:T730" si="72">Q729-R729</f>
        <v>0.28000502049643206</v>
      </c>
    </row>
    <row r="730" spans="1:20" x14ac:dyDescent="0.25">
      <c r="A730" s="22" t="s">
        <v>2040</v>
      </c>
      <c r="B730" s="5" t="s">
        <v>2041</v>
      </c>
      <c r="C730" s="5" t="s">
        <v>1398</v>
      </c>
      <c r="D730" s="5" t="s">
        <v>368</v>
      </c>
      <c r="E730" s="5" t="s">
        <v>1135</v>
      </c>
      <c r="F730" s="5" t="s">
        <v>1136</v>
      </c>
      <c r="G730" s="5" t="s">
        <v>1135</v>
      </c>
      <c r="H730" s="5" t="s">
        <v>1374</v>
      </c>
      <c r="I730" s="5" t="s">
        <v>1149</v>
      </c>
      <c r="J730" s="5" t="s">
        <v>1150</v>
      </c>
      <c r="K730" s="5" t="s">
        <v>1353</v>
      </c>
      <c r="L730" s="5" t="s">
        <v>1399</v>
      </c>
      <c r="M730" s="15"/>
      <c r="N730" s="15"/>
      <c r="O730" s="13">
        <v>0.02</v>
      </c>
      <c r="P730" s="18">
        <v>0.91739999999999999</v>
      </c>
      <c r="Q730" s="4">
        <f t="shared" si="66"/>
        <v>0.50000896517220006</v>
      </c>
      <c r="R730" s="4">
        <f t="shared" si="67"/>
        <v>0.22000394467576803</v>
      </c>
      <c r="S730" s="16">
        <v>0</v>
      </c>
      <c r="T730" s="2">
        <f t="shared" si="72"/>
        <v>0.28000502049643206</v>
      </c>
    </row>
    <row r="731" spans="1:20" x14ac:dyDescent="0.25">
      <c r="A731" s="22" t="s">
        <v>1685</v>
      </c>
      <c r="B731" s="5" t="s">
        <v>1686</v>
      </c>
      <c r="C731" s="5" t="s">
        <v>1398</v>
      </c>
      <c r="D731" s="5" t="s">
        <v>368</v>
      </c>
      <c r="E731" s="5" t="s">
        <v>1135</v>
      </c>
      <c r="F731" s="5" t="s">
        <v>1136</v>
      </c>
      <c r="G731" s="5" t="s">
        <v>1135</v>
      </c>
      <c r="H731" s="5" t="s">
        <v>1374</v>
      </c>
      <c r="I731" s="5" t="s">
        <v>1135</v>
      </c>
      <c r="J731" s="5" t="s">
        <v>1136</v>
      </c>
      <c r="K731" s="5" t="s">
        <v>1359</v>
      </c>
      <c r="L731" s="5" t="s">
        <v>1394</v>
      </c>
      <c r="M731" s="5" t="s">
        <v>1353</v>
      </c>
      <c r="N731" s="5" t="s">
        <v>2587</v>
      </c>
      <c r="O731" s="13">
        <v>0.02</v>
      </c>
      <c r="P731" s="18">
        <v>0.91739999999999999</v>
      </c>
      <c r="Q731" s="4">
        <f t="shared" si="66"/>
        <v>0.50000896517220006</v>
      </c>
      <c r="R731" s="4"/>
      <c r="S731" s="4">
        <f>Q731</f>
        <v>0.50000896517220006</v>
      </c>
      <c r="T731" s="1"/>
    </row>
    <row r="732" spans="1:20" x14ac:dyDescent="0.25">
      <c r="A732" s="22" t="s">
        <v>1685</v>
      </c>
      <c r="B732" s="5" t="s">
        <v>1686</v>
      </c>
      <c r="C732" s="5" t="s">
        <v>1398</v>
      </c>
      <c r="D732" s="5" t="s">
        <v>368</v>
      </c>
      <c r="E732" s="5" t="s">
        <v>1135</v>
      </c>
      <c r="F732" s="5" t="s">
        <v>1136</v>
      </c>
      <c r="G732" s="5" t="s">
        <v>1135</v>
      </c>
      <c r="H732" s="5" t="s">
        <v>1374</v>
      </c>
      <c r="I732" s="5" t="s">
        <v>1149</v>
      </c>
      <c r="J732" s="5" t="s">
        <v>1150</v>
      </c>
      <c r="K732" s="5" t="s">
        <v>1353</v>
      </c>
      <c r="L732" s="5" t="s">
        <v>1399</v>
      </c>
      <c r="M732" s="15"/>
      <c r="N732" s="15"/>
      <c r="O732" s="13">
        <v>0.02</v>
      </c>
      <c r="P732" s="18">
        <v>0.91739999999999999</v>
      </c>
      <c r="Q732" s="4">
        <f t="shared" si="66"/>
        <v>0.50000896517220006</v>
      </c>
      <c r="R732" s="4">
        <f t="shared" si="67"/>
        <v>0.22000394467576803</v>
      </c>
      <c r="S732" s="16">
        <v>0</v>
      </c>
      <c r="T732" s="2">
        <f t="shared" ref="T732:T736" si="73">Q732-R732</f>
        <v>0.28000502049643206</v>
      </c>
    </row>
    <row r="733" spans="1:20" x14ac:dyDescent="0.25">
      <c r="A733" s="22" t="s">
        <v>2042</v>
      </c>
      <c r="B733" s="5" t="s">
        <v>2043</v>
      </c>
      <c r="C733" s="5" t="s">
        <v>1393</v>
      </c>
      <c r="D733" s="5" t="s">
        <v>368</v>
      </c>
      <c r="E733" s="5" t="s">
        <v>1135</v>
      </c>
      <c r="F733" s="5" t="s">
        <v>1136</v>
      </c>
      <c r="G733" s="5" t="s">
        <v>1135</v>
      </c>
      <c r="H733" s="5" t="s">
        <v>1374</v>
      </c>
      <c r="I733" s="5" t="s">
        <v>1137</v>
      </c>
      <c r="J733" s="5" t="s">
        <v>1138</v>
      </c>
      <c r="K733" s="5" t="s">
        <v>1346</v>
      </c>
      <c r="L733" s="5" t="s">
        <v>1395</v>
      </c>
      <c r="M733" s="15"/>
      <c r="N733" s="15"/>
      <c r="O733" s="13">
        <v>0.1</v>
      </c>
      <c r="P733" s="18">
        <v>4.5869999999999997</v>
      </c>
      <c r="Q733" s="4">
        <f t="shared" si="66"/>
        <v>2.500044825861</v>
      </c>
      <c r="R733" s="4">
        <f t="shared" si="67"/>
        <v>1.10001972337884</v>
      </c>
      <c r="S733" s="16">
        <v>0</v>
      </c>
      <c r="T733" s="2">
        <f t="shared" si="73"/>
        <v>1.4000251024821599</v>
      </c>
    </row>
    <row r="734" spans="1:20" x14ac:dyDescent="0.25">
      <c r="A734" s="22" t="s">
        <v>2044</v>
      </c>
      <c r="B734" s="5" t="s">
        <v>2045</v>
      </c>
      <c r="C734" s="5" t="s">
        <v>1398</v>
      </c>
      <c r="D734" s="5" t="s">
        <v>368</v>
      </c>
      <c r="E734" s="5" t="s">
        <v>1135</v>
      </c>
      <c r="F734" s="5" t="s">
        <v>1136</v>
      </c>
      <c r="G734" s="5" t="s">
        <v>1135</v>
      </c>
      <c r="H734" s="5" t="s">
        <v>1374</v>
      </c>
      <c r="I734" s="5" t="s">
        <v>1149</v>
      </c>
      <c r="J734" s="5" t="s">
        <v>1150</v>
      </c>
      <c r="K734" s="5" t="s">
        <v>1353</v>
      </c>
      <c r="L734" s="5" t="s">
        <v>1399</v>
      </c>
      <c r="M734" s="15"/>
      <c r="N734" s="15"/>
      <c r="O734" s="13">
        <v>0.02</v>
      </c>
      <c r="P734" s="18">
        <v>0.91739999999999999</v>
      </c>
      <c r="Q734" s="4">
        <f t="shared" si="66"/>
        <v>0.50000896517220006</v>
      </c>
      <c r="R734" s="4">
        <f t="shared" si="67"/>
        <v>0.22000394467576803</v>
      </c>
      <c r="S734" s="16">
        <v>0</v>
      </c>
      <c r="T734" s="2">
        <f t="shared" si="73"/>
        <v>0.28000502049643206</v>
      </c>
    </row>
    <row r="735" spans="1:20" x14ac:dyDescent="0.25">
      <c r="A735" s="22" t="s">
        <v>2046</v>
      </c>
      <c r="B735" s="5" t="s">
        <v>2047</v>
      </c>
      <c r="C735" s="5" t="s">
        <v>1398</v>
      </c>
      <c r="D735" s="5" t="s">
        <v>368</v>
      </c>
      <c r="E735" s="5" t="s">
        <v>1135</v>
      </c>
      <c r="F735" s="5" t="s">
        <v>1136</v>
      </c>
      <c r="G735" s="5" t="s">
        <v>1135</v>
      </c>
      <c r="H735" s="5" t="s">
        <v>1374</v>
      </c>
      <c r="I735" s="5" t="s">
        <v>1137</v>
      </c>
      <c r="J735" s="5" t="s">
        <v>1138</v>
      </c>
      <c r="K735" s="5" t="s">
        <v>1346</v>
      </c>
      <c r="L735" s="5" t="s">
        <v>1395</v>
      </c>
      <c r="M735" s="15"/>
      <c r="N735" s="15"/>
      <c r="O735" s="13">
        <v>0.01</v>
      </c>
      <c r="P735" s="18">
        <v>0.4587</v>
      </c>
      <c r="Q735" s="4">
        <f t="shared" si="66"/>
        <v>0.25000448258610003</v>
      </c>
      <c r="R735" s="4">
        <f t="shared" si="67"/>
        <v>0.11000197233788402</v>
      </c>
      <c r="S735" s="16">
        <v>0</v>
      </c>
      <c r="T735" s="2">
        <f t="shared" si="73"/>
        <v>0.14000251024821603</v>
      </c>
    </row>
    <row r="736" spans="1:20" x14ac:dyDescent="0.25">
      <c r="A736" s="22" t="s">
        <v>2048</v>
      </c>
      <c r="B736" s="5" t="s">
        <v>2049</v>
      </c>
      <c r="C736" s="5" t="s">
        <v>1398</v>
      </c>
      <c r="D736" s="5" t="s">
        <v>368</v>
      </c>
      <c r="E736" s="5" t="s">
        <v>1135</v>
      </c>
      <c r="F736" s="5" t="s">
        <v>1136</v>
      </c>
      <c r="G736" s="5" t="s">
        <v>1135</v>
      </c>
      <c r="H736" s="5" t="s">
        <v>1374</v>
      </c>
      <c r="I736" s="5" t="s">
        <v>1273</v>
      </c>
      <c r="J736" s="5" t="s">
        <v>1274</v>
      </c>
      <c r="K736" s="5" t="s">
        <v>1801</v>
      </c>
      <c r="L736" s="5" t="s">
        <v>1802</v>
      </c>
      <c r="M736" s="15"/>
      <c r="N736" s="15"/>
      <c r="O736" s="13">
        <v>0.04</v>
      </c>
      <c r="P736" s="18">
        <v>1.8348</v>
      </c>
      <c r="Q736" s="4">
        <f t="shared" si="66"/>
        <v>1.0000179303444001</v>
      </c>
      <c r="R736" s="4">
        <f t="shared" si="67"/>
        <v>0.44000788935153606</v>
      </c>
      <c r="S736" s="16">
        <v>0</v>
      </c>
      <c r="T736" s="2">
        <f t="shared" si="73"/>
        <v>0.56001004099286411</v>
      </c>
    </row>
    <row r="737" spans="1:20" x14ac:dyDescent="0.25">
      <c r="A737" s="22" t="s">
        <v>2038</v>
      </c>
      <c r="B737" s="5" t="s">
        <v>2039</v>
      </c>
      <c r="C737" s="5" t="s">
        <v>1398</v>
      </c>
      <c r="D737" s="5" t="s">
        <v>369</v>
      </c>
      <c r="E737" s="5" t="s">
        <v>1135</v>
      </c>
      <c r="F737" s="5" t="s">
        <v>1136</v>
      </c>
      <c r="G737" s="5" t="s">
        <v>1135</v>
      </c>
      <c r="H737" s="5" t="s">
        <v>1374</v>
      </c>
      <c r="I737" s="5" t="s">
        <v>1135</v>
      </c>
      <c r="J737" s="5" t="s">
        <v>1136</v>
      </c>
      <c r="K737" s="5" t="s">
        <v>1359</v>
      </c>
      <c r="L737" s="5" t="s">
        <v>1394</v>
      </c>
      <c r="M737" s="5" t="s">
        <v>1363</v>
      </c>
      <c r="N737" s="5" t="s">
        <v>2589</v>
      </c>
      <c r="O737" s="13">
        <v>0.03</v>
      </c>
      <c r="P737" s="18">
        <v>2119.9584</v>
      </c>
      <c r="Q737" s="4">
        <f t="shared" si="66"/>
        <v>1155.4373291825952</v>
      </c>
      <c r="R737" s="4"/>
      <c r="S737" s="4">
        <f t="shared" ref="S737:S743" si="74">Q737</f>
        <v>1155.4373291825952</v>
      </c>
      <c r="T737" s="1"/>
    </row>
    <row r="738" spans="1:20" x14ac:dyDescent="0.25">
      <c r="A738" s="22" t="s">
        <v>1391</v>
      </c>
      <c r="B738" s="5" t="s">
        <v>1392</v>
      </c>
      <c r="C738" s="5" t="s">
        <v>1398</v>
      </c>
      <c r="D738" s="5" t="s">
        <v>369</v>
      </c>
      <c r="E738" s="5" t="s">
        <v>1135</v>
      </c>
      <c r="F738" s="5" t="s">
        <v>1136</v>
      </c>
      <c r="G738" s="5" t="s">
        <v>1135</v>
      </c>
      <c r="H738" s="5" t="s">
        <v>1374</v>
      </c>
      <c r="I738" s="5" t="s">
        <v>1135</v>
      </c>
      <c r="J738" s="5" t="s">
        <v>1136</v>
      </c>
      <c r="K738" s="5" t="s">
        <v>1359</v>
      </c>
      <c r="L738" s="5" t="s">
        <v>1394</v>
      </c>
      <c r="M738" s="5" t="s">
        <v>1346</v>
      </c>
      <c r="N738" s="5" t="s">
        <v>2586</v>
      </c>
      <c r="O738" s="13">
        <v>0.06</v>
      </c>
      <c r="P738" s="18">
        <v>4239.9168</v>
      </c>
      <c r="Q738" s="4">
        <f t="shared" si="66"/>
        <v>2310.8746583651905</v>
      </c>
      <c r="R738" s="4"/>
      <c r="S738" s="4">
        <f t="shared" si="74"/>
        <v>2310.8746583651905</v>
      </c>
      <c r="T738" s="1"/>
    </row>
    <row r="739" spans="1:20" x14ac:dyDescent="0.25">
      <c r="A739" s="22" t="s">
        <v>2040</v>
      </c>
      <c r="B739" s="5" t="s">
        <v>2041</v>
      </c>
      <c r="C739" s="5" t="s">
        <v>1398</v>
      </c>
      <c r="D739" s="5" t="s">
        <v>369</v>
      </c>
      <c r="E739" s="5" t="s">
        <v>1135</v>
      </c>
      <c r="F739" s="5" t="s">
        <v>1136</v>
      </c>
      <c r="G739" s="5" t="s">
        <v>1135</v>
      </c>
      <c r="H739" s="5" t="s">
        <v>1374</v>
      </c>
      <c r="I739" s="5" t="s">
        <v>1135</v>
      </c>
      <c r="J739" s="5" t="s">
        <v>1136</v>
      </c>
      <c r="K739" s="5" t="s">
        <v>1359</v>
      </c>
      <c r="L739" s="5" t="s">
        <v>1394</v>
      </c>
      <c r="M739" s="5" t="s">
        <v>1353</v>
      </c>
      <c r="N739" s="5" t="s">
        <v>2587</v>
      </c>
      <c r="O739" s="13">
        <v>0.01</v>
      </c>
      <c r="P739" s="18">
        <v>706.65279999999996</v>
      </c>
      <c r="Q739" s="4">
        <f t="shared" si="66"/>
        <v>385.14577639419844</v>
      </c>
      <c r="R739" s="4"/>
      <c r="S739" s="4">
        <f t="shared" si="74"/>
        <v>385.14577639419844</v>
      </c>
      <c r="T739" s="1"/>
    </row>
    <row r="740" spans="1:20" x14ac:dyDescent="0.25">
      <c r="A740" s="22" t="s">
        <v>2042</v>
      </c>
      <c r="B740" s="5" t="s">
        <v>2043</v>
      </c>
      <c r="C740" s="5" t="s">
        <v>1393</v>
      </c>
      <c r="D740" s="5" t="s">
        <v>369</v>
      </c>
      <c r="E740" s="5" t="s">
        <v>1135</v>
      </c>
      <c r="F740" s="5" t="s">
        <v>1136</v>
      </c>
      <c r="G740" s="5" t="s">
        <v>1135</v>
      </c>
      <c r="H740" s="5" t="s">
        <v>1374</v>
      </c>
      <c r="I740" s="5" t="s">
        <v>1135</v>
      </c>
      <c r="J740" s="5" t="s">
        <v>1136</v>
      </c>
      <c r="K740" s="5" t="s">
        <v>1359</v>
      </c>
      <c r="L740" s="5" t="s">
        <v>1394</v>
      </c>
      <c r="M740" s="5" t="s">
        <v>1346</v>
      </c>
      <c r="N740" s="5" t="s">
        <v>2586</v>
      </c>
      <c r="O740" s="13">
        <v>0.45</v>
      </c>
      <c r="P740" s="18">
        <v>31799.376</v>
      </c>
      <c r="Q740" s="4">
        <f t="shared" si="66"/>
        <v>17331.55993773893</v>
      </c>
      <c r="R740" s="4"/>
      <c r="S740" s="4">
        <f t="shared" si="74"/>
        <v>17331.55993773893</v>
      </c>
      <c r="T740" s="1"/>
    </row>
    <row r="741" spans="1:20" x14ac:dyDescent="0.25">
      <c r="A741" s="22" t="s">
        <v>2044</v>
      </c>
      <c r="B741" s="5" t="s">
        <v>2045</v>
      </c>
      <c r="C741" s="5" t="s">
        <v>1398</v>
      </c>
      <c r="D741" s="5" t="s">
        <v>369</v>
      </c>
      <c r="E741" s="5" t="s">
        <v>1135</v>
      </c>
      <c r="F741" s="5" t="s">
        <v>1136</v>
      </c>
      <c r="G741" s="5" t="s">
        <v>1135</v>
      </c>
      <c r="H741" s="5" t="s">
        <v>1374</v>
      </c>
      <c r="I741" s="5" t="s">
        <v>1135</v>
      </c>
      <c r="J741" s="5" t="s">
        <v>1136</v>
      </c>
      <c r="K741" s="5" t="s">
        <v>1359</v>
      </c>
      <c r="L741" s="5" t="s">
        <v>1394</v>
      </c>
      <c r="M741" s="5" t="s">
        <v>1353</v>
      </c>
      <c r="N741" s="5" t="s">
        <v>2587</v>
      </c>
      <c r="O741" s="13">
        <v>0.01</v>
      </c>
      <c r="P741" s="18">
        <v>706.65279999999996</v>
      </c>
      <c r="Q741" s="4">
        <f t="shared" si="66"/>
        <v>385.14577639419844</v>
      </c>
      <c r="R741" s="4"/>
      <c r="S741" s="4">
        <f t="shared" si="74"/>
        <v>385.14577639419844</v>
      </c>
      <c r="T741" s="1"/>
    </row>
    <row r="742" spans="1:20" x14ac:dyDescent="0.25">
      <c r="A742" s="22" t="s">
        <v>2046</v>
      </c>
      <c r="B742" s="5" t="s">
        <v>2047</v>
      </c>
      <c r="C742" s="5" t="s">
        <v>1398</v>
      </c>
      <c r="D742" s="5" t="s">
        <v>369</v>
      </c>
      <c r="E742" s="5" t="s">
        <v>1135</v>
      </c>
      <c r="F742" s="5" t="s">
        <v>1136</v>
      </c>
      <c r="G742" s="5" t="s">
        <v>1135</v>
      </c>
      <c r="H742" s="5" t="s">
        <v>1374</v>
      </c>
      <c r="I742" s="5" t="s">
        <v>1135</v>
      </c>
      <c r="J742" s="5" t="s">
        <v>1136</v>
      </c>
      <c r="K742" s="5" t="s">
        <v>1359</v>
      </c>
      <c r="L742" s="5" t="s">
        <v>1394</v>
      </c>
      <c r="M742" s="5" t="s">
        <v>1346</v>
      </c>
      <c r="N742" s="5" t="s">
        <v>2586</v>
      </c>
      <c r="O742" s="13">
        <v>0.02</v>
      </c>
      <c r="P742" s="18">
        <v>1413.3055999999999</v>
      </c>
      <c r="Q742" s="4">
        <f t="shared" si="66"/>
        <v>770.29155278839687</v>
      </c>
      <c r="R742" s="4"/>
      <c r="S742" s="4">
        <f t="shared" si="74"/>
        <v>770.29155278839687</v>
      </c>
      <c r="T742" s="1"/>
    </row>
    <row r="743" spans="1:20" x14ac:dyDescent="0.25">
      <c r="A743" s="22" t="s">
        <v>2048</v>
      </c>
      <c r="B743" s="5" t="s">
        <v>2049</v>
      </c>
      <c r="C743" s="5" t="s">
        <v>1398</v>
      </c>
      <c r="D743" s="5" t="s">
        <v>369</v>
      </c>
      <c r="E743" s="5" t="s">
        <v>1135</v>
      </c>
      <c r="F743" s="5" t="s">
        <v>1136</v>
      </c>
      <c r="G743" s="5" t="s">
        <v>1135</v>
      </c>
      <c r="H743" s="5" t="s">
        <v>1374</v>
      </c>
      <c r="I743" s="5" t="s">
        <v>1135</v>
      </c>
      <c r="J743" s="5" t="s">
        <v>1136</v>
      </c>
      <c r="K743" s="5" t="s">
        <v>1359</v>
      </c>
      <c r="L743" s="5" t="s">
        <v>1394</v>
      </c>
      <c r="M743" s="5" t="s">
        <v>1801</v>
      </c>
      <c r="N743" s="5" t="s">
        <v>2590</v>
      </c>
      <c r="O743" s="13">
        <v>0.04</v>
      </c>
      <c r="P743" s="18">
        <v>2826.6111999999998</v>
      </c>
      <c r="Q743" s="4">
        <f t="shared" si="66"/>
        <v>1540.5831055767937</v>
      </c>
      <c r="R743" s="4"/>
      <c r="S743" s="4">
        <f t="shared" si="74"/>
        <v>1540.5831055767937</v>
      </c>
      <c r="T743" s="1"/>
    </row>
    <row r="744" spans="1:20" x14ac:dyDescent="0.25">
      <c r="A744" s="22" t="s">
        <v>2038</v>
      </c>
      <c r="B744" s="5" t="s">
        <v>2039</v>
      </c>
      <c r="C744" s="5" t="s">
        <v>1398</v>
      </c>
      <c r="D744" s="5" t="s">
        <v>369</v>
      </c>
      <c r="E744" s="5" t="s">
        <v>1135</v>
      </c>
      <c r="F744" s="5" t="s">
        <v>1136</v>
      </c>
      <c r="G744" s="5" t="s">
        <v>1135</v>
      </c>
      <c r="H744" s="5" t="s">
        <v>1374</v>
      </c>
      <c r="I744" s="5" t="s">
        <v>1221</v>
      </c>
      <c r="J744" s="5" t="s">
        <v>1222</v>
      </c>
      <c r="K744" s="5" t="s">
        <v>1363</v>
      </c>
      <c r="L744" s="5" t="s">
        <v>1407</v>
      </c>
      <c r="M744" s="15"/>
      <c r="N744" s="15"/>
      <c r="O744" s="13">
        <v>0.05</v>
      </c>
      <c r="P744" s="18">
        <v>3533.2640000000001</v>
      </c>
      <c r="Q744" s="4">
        <f t="shared" si="66"/>
        <v>1925.7288819709922</v>
      </c>
      <c r="R744" s="4">
        <f t="shared" si="67"/>
        <v>847.32070806723664</v>
      </c>
      <c r="S744" s="16">
        <v>0</v>
      </c>
      <c r="T744" s="2">
        <f t="shared" ref="T744:T745" si="75">Q744-R744</f>
        <v>1078.4081739037556</v>
      </c>
    </row>
    <row r="745" spans="1:20" x14ac:dyDescent="0.25">
      <c r="A745" s="22" t="s">
        <v>1391</v>
      </c>
      <c r="B745" s="5" t="s">
        <v>1392</v>
      </c>
      <c r="C745" s="5" t="s">
        <v>1398</v>
      </c>
      <c r="D745" s="5" t="s">
        <v>369</v>
      </c>
      <c r="E745" s="5" t="s">
        <v>1135</v>
      </c>
      <c r="F745" s="5" t="s">
        <v>1136</v>
      </c>
      <c r="G745" s="5" t="s">
        <v>1135</v>
      </c>
      <c r="H745" s="5" t="s">
        <v>1374</v>
      </c>
      <c r="I745" s="5" t="s">
        <v>1137</v>
      </c>
      <c r="J745" s="5" t="s">
        <v>1138</v>
      </c>
      <c r="K745" s="5" t="s">
        <v>1346</v>
      </c>
      <c r="L745" s="5" t="s">
        <v>1395</v>
      </c>
      <c r="M745" s="15"/>
      <c r="N745" s="15"/>
      <c r="O745" s="13">
        <v>7.0000000000000007E-2</v>
      </c>
      <c r="P745" s="18">
        <v>4946.5696000000007</v>
      </c>
      <c r="Q745" s="4">
        <f t="shared" si="66"/>
        <v>2696.0204347593894</v>
      </c>
      <c r="R745" s="4">
        <f t="shared" si="67"/>
        <v>1186.2489912941314</v>
      </c>
      <c r="S745" s="16">
        <v>0</v>
      </c>
      <c r="T745" s="2">
        <f t="shared" si="75"/>
        <v>1509.771443465258</v>
      </c>
    </row>
    <row r="746" spans="1:20" x14ac:dyDescent="0.25">
      <c r="A746" s="22" t="s">
        <v>1877</v>
      </c>
      <c r="B746" s="5" t="s">
        <v>1878</v>
      </c>
      <c r="C746" s="5" t="s">
        <v>1398</v>
      </c>
      <c r="D746" s="5" t="s">
        <v>369</v>
      </c>
      <c r="E746" s="5" t="s">
        <v>1135</v>
      </c>
      <c r="F746" s="5" t="s">
        <v>1136</v>
      </c>
      <c r="G746" s="5" t="s">
        <v>1135</v>
      </c>
      <c r="H746" s="5" t="s">
        <v>1374</v>
      </c>
      <c r="I746" s="5" t="s">
        <v>1135</v>
      </c>
      <c r="J746" s="5" t="s">
        <v>1136</v>
      </c>
      <c r="K746" s="5" t="s">
        <v>1359</v>
      </c>
      <c r="L746" s="5" t="s">
        <v>1394</v>
      </c>
      <c r="M746" s="5" t="s">
        <v>1353</v>
      </c>
      <c r="N746" s="5" t="s">
        <v>2587</v>
      </c>
      <c r="O746" s="13">
        <v>0.01</v>
      </c>
      <c r="P746" s="18">
        <v>706.65279999999996</v>
      </c>
      <c r="Q746" s="4">
        <f t="shared" si="66"/>
        <v>385.14577639419844</v>
      </c>
      <c r="R746" s="4"/>
      <c r="S746" s="4">
        <f>Q746</f>
        <v>385.14577639419844</v>
      </c>
      <c r="T746" s="1"/>
    </row>
    <row r="747" spans="1:20" x14ac:dyDescent="0.25">
      <c r="A747" s="22" t="s">
        <v>1877</v>
      </c>
      <c r="B747" s="5" t="s">
        <v>1878</v>
      </c>
      <c r="C747" s="5" t="s">
        <v>1398</v>
      </c>
      <c r="D747" s="5" t="s">
        <v>369</v>
      </c>
      <c r="E747" s="5" t="s">
        <v>1135</v>
      </c>
      <c r="F747" s="5" t="s">
        <v>1136</v>
      </c>
      <c r="G747" s="5" t="s">
        <v>1135</v>
      </c>
      <c r="H747" s="5" t="s">
        <v>1374</v>
      </c>
      <c r="I747" s="5" t="s">
        <v>1149</v>
      </c>
      <c r="J747" s="5" t="s">
        <v>1150</v>
      </c>
      <c r="K747" s="5" t="s">
        <v>1353</v>
      </c>
      <c r="L747" s="5" t="s">
        <v>1399</v>
      </c>
      <c r="M747" s="15"/>
      <c r="N747" s="15"/>
      <c r="O747" s="13">
        <v>0.02</v>
      </c>
      <c r="P747" s="18">
        <v>1413.3055999999999</v>
      </c>
      <c r="Q747" s="4">
        <f t="shared" si="66"/>
        <v>770.29155278839687</v>
      </c>
      <c r="R747" s="4">
        <f t="shared" si="67"/>
        <v>338.92828322689462</v>
      </c>
      <c r="S747" s="16">
        <v>0</v>
      </c>
      <c r="T747" s="2">
        <f t="shared" ref="T747:T748" si="76">Q747-R747</f>
        <v>431.36326956150225</v>
      </c>
    </row>
    <row r="748" spans="1:20" x14ac:dyDescent="0.25">
      <c r="A748" s="22" t="s">
        <v>2040</v>
      </c>
      <c r="B748" s="5" t="s">
        <v>2041</v>
      </c>
      <c r="C748" s="5" t="s">
        <v>1398</v>
      </c>
      <c r="D748" s="5" t="s">
        <v>369</v>
      </c>
      <c r="E748" s="5" t="s">
        <v>1135</v>
      </c>
      <c r="F748" s="5" t="s">
        <v>1136</v>
      </c>
      <c r="G748" s="5" t="s">
        <v>1135</v>
      </c>
      <c r="H748" s="5" t="s">
        <v>1374</v>
      </c>
      <c r="I748" s="5" t="s">
        <v>1149</v>
      </c>
      <c r="J748" s="5" t="s">
        <v>1150</v>
      </c>
      <c r="K748" s="5" t="s">
        <v>1353</v>
      </c>
      <c r="L748" s="5" t="s">
        <v>1399</v>
      </c>
      <c r="M748" s="15"/>
      <c r="N748" s="15"/>
      <c r="O748" s="13">
        <v>0.02</v>
      </c>
      <c r="P748" s="18">
        <v>1413.3055999999999</v>
      </c>
      <c r="Q748" s="4">
        <f t="shared" si="66"/>
        <v>770.29155278839687</v>
      </c>
      <c r="R748" s="4">
        <f t="shared" si="67"/>
        <v>338.92828322689462</v>
      </c>
      <c r="S748" s="16">
        <v>0</v>
      </c>
      <c r="T748" s="2">
        <f t="shared" si="76"/>
        <v>431.36326956150225</v>
      </c>
    </row>
    <row r="749" spans="1:20" x14ac:dyDescent="0.25">
      <c r="A749" s="22" t="s">
        <v>1685</v>
      </c>
      <c r="B749" s="5" t="s">
        <v>1686</v>
      </c>
      <c r="C749" s="5" t="s">
        <v>1398</v>
      </c>
      <c r="D749" s="5" t="s">
        <v>369</v>
      </c>
      <c r="E749" s="5" t="s">
        <v>1135</v>
      </c>
      <c r="F749" s="5" t="s">
        <v>1136</v>
      </c>
      <c r="G749" s="5" t="s">
        <v>1135</v>
      </c>
      <c r="H749" s="5" t="s">
        <v>1374</v>
      </c>
      <c r="I749" s="5" t="s">
        <v>1135</v>
      </c>
      <c r="J749" s="5" t="s">
        <v>1136</v>
      </c>
      <c r="K749" s="5" t="s">
        <v>1359</v>
      </c>
      <c r="L749" s="5" t="s">
        <v>1394</v>
      </c>
      <c r="M749" s="5" t="s">
        <v>1353</v>
      </c>
      <c r="N749" s="5" t="s">
        <v>2587</v>
      </c>
      <c r="O749" s="13">
        <v>0.02</v>
      </c>
      <c r="P749" s="18">
        <v>1413.3055999999999</v>
      </c>
      <c r="Q749" s="4">
        <f t="shared" si="66"/>
        <v>770.29155278839687</v>
      </c>
      <c r="R749" s="4"/>
      <c r="S749" s="4">
        <f>Q749</f>
        <v>770.29155278839687</v>
      </c>
      <c r="T749" s="1"/>
    </row>
    <row r="750" spans="1:20" x14ac:dyDescent="0.25">
      <c r="A750" s="22" t="s">
        <v>1685</v>
      </c>
      <c r="B750" s="5" t="s">
        <v>1686</v>
      </c>
      <c r="C750" s="5" t="s">
        <v>1398</v>
      </c>
      <c r="D750" s="5" t="s">
        <v>369</v>
      </c>
      <c r="E750" s="5" t="s">
        <v>1135</v>
      </c>
      <c r="F750" s="5" t="s">
        <v>1136</v>
      </c>
      <c r="G750" s="5" t="s">
        <v>1135</v>
      </c>
      <c r="H750" s="5" t="s">
        <v>1374</v>
      </c>
      <c r="I750" s="5" t="s">
        <v>1149</v>
      </c>
      <c r="J750" s="5" t="s">
        <v>1150</v>
      </c>
      <c r="K750" s="5" t="s">
        <v>1353</v>
      </c>
      <c r="L750" s="5" t="s">
        <v>1399</v>
      </c>
      <c r="M750" s="15"/>
      <c r="N750" s="15"/>
      <c r="O750" s="13">
        <v>0.02</v>
      </c>
      <c r="P750" s="18">
        <v>1413.3055999999999</v>
      </c>
      <c r="Q750" s="4">
        <f t="shared" si="66"/>
        <v>770.29155278839687</v>
      </c>
      <c r="R750" s="4">
        <f t="shared" si="67"/>
        <v>338.92828322689462</v>
      </c>
      <c r="S750" s="16">
        <v>0</v>
      </c>
      <c r="T750" s="2">
        <f t="shared" ref="T750:T754" si="77">Q750-R750</f>
        <v>431.36326956150225</v>
      </c>
    </row>
    <row r="751" spans="1:20" x14ac:dyDescent="0.25">
      <c r="A751" s="22" t="s">
        <v>2042</v>
      </c>
      <c r="B751" s="5" t="s">
        <v>2043</v>
      </c>
      <c r="C751" s="5" t="s">
        <v>1393</v>
      </c>
      <c r="D751" s="5" t="s">
        <v>369</v>
      </c>
      <c r="E751" s="5" t="s">
        <v>1135</v>
      </c>
      <c r="F751" s="5" t="s">
        <v>1136</v>
      </c>
      <c r="G751" s="5" t="s">
        <v>1135</v>
      </c>
      <c r="H751" s="5" t="s">
        <v>1374</v>
      </c>
      <c r="I751" s="5" t="s">
        <v>1137</v>
      </c>
      <c r="J751" s="5" t="s">
        <v>1138</v>
      </c>
      <c r="K751" s="5" t="s">
        <v>1346</v>
      </c>
      <c r="L751" s="5" t="s">
        <v>1395</v>
      </c>
      <c r="M751" s="15"/>
      <c r="N751" s="15"/>
      <c r="O751" s="13">
        <v>0.1</v>
      </c>
      <c r="P751" s="18">
        <v>7066.5280000000002</v>
      </c>
      <c r="Q751" s="4">
        <f t="shared" si="66"/>
        <v>3851.4577639419845</v>
      </c>
      <c r="R751" s="4">
        <f t="shared" si="67"/>
        <v>1694.6414161344733</v>
      </c>
      <c r="S751" s="16">
        <v>0</v>
      </c>
      <c r="T751" s="2">
        <f t="shared" si="77"/>
        <v>2156.8163478075112</v>
      </c>
    </row>
    <row r="752" spans="1:20" x14ac:dyDescent="0.25">
      <c r="A752" s="22" t="s">
        <v>2044</v>
      </c>
      <c r="B752" s="5" t="s">
        <v>2045</v>
      </c>
      <c r="C752" s="5" t="s">
        <v>1398</v>
      </c>
      <c r="D752" s="5" t="s">
        <v>369</v>
      </c>
      <c r="E752" s="5" t="s">
        <v>1135</v>
      </c>
      <c r="F752" s="5" t="s">
        <v>1136</v>
      </c>
      <c r="G752" s="5" t="s">
        <v>1135</v>
      </c>
      <c r="H752" s="5" t="s">
        <v>1374</v>
      </c>
      <c r="I752" s="5" t="s">
        <v>1149</v>
      </c>
      <c r="J752" s="5" t="s">
        <v>1150</v>
      </c>
      <c r="K752" s="5" t="s">
        <v>1353</v>
      </c>
      <c r="L752" s="5" t="s">
        <v>1399</v>
      </c>
      <c r="M752" s="15"/>
      <c r="N752" s="15"/>
      <c r="O752" s="13">
        <v>0.02</v>
      </c>
      <c r="P752" s="18">
        <v>1413.3055999999999</v>
      </c>
      <c r="Q752" s="4">
        <f t="shared" si="66"/>
        <v>770.29155278839687</v>
      </c>
      <c r="R752" s="4">
        <f t="shared" si="67"/>
        <v>338.92828322689462</v>
      </c>
      <c r="S752" s="16">
        <v>0</v>
      </c>
      <c r="T752" s="2">
        <f t="shared" si="77"/>
        <v>431.36326956150225</v>
      </c>
    </row>
    <row r="753" spans="1:20" x14ac:dyDescent="0.25">
      <c r="A753" s="22" t="s">
        <v>2046</v>
      </c>
      <c r="B753" s="5" t="s">
        <v>2047</v>
      </c>
      <c r="C753" s="5" t="s">
        <v>1398</v>
      </c>
      <c r="D753" s="5" t="s">
        <v>369</v>
      </c>
      <c r="E753" s="5" t="s">
        <v>1135</v>
      </c>
      <c r="F753" s="5" t="s">
        <v>1136</v>
      </c>
      <c r="G753" s="5" t="s">
        <v>1135</v>
      </c>
      <c r="H753" s="5" t="s">
        <v>1374</v>
      </c>
      <c r="I753" s="5" t="s">
        <v>1137</v>
      </c>
      <c r="J753" s="5" t="s">
        <v>1138</v>
      </c>
      <c r="K753" s="5" t="s">
        <v>1346</v>
      </c>
      <c r="L753" s="5" t="s">
        <v>1395</v>
      </c>
      <c r="M753" s="15"/>
      <c r="N753" s="15"/>
      <c r="O753" s="13">
        <v>0.01</v>
      </c>
      <c r="P753" s="18">
        <v>706.65279999999996</v>
      </c>
      <c r="Q753" s="4">
        <f t="shared" si="66"/>
        <v>385.14577639419844</v>
      </c>
      <c r="R753" s="4">
        <f t="shared" si="67"/>
        <v>169.46414161344731</v>
      </c>
      <c r="S753" s="16">
        <v>0</v>
      </c>
      <c r="T753" s="2">
        <f t="shared" si="77"/>
        <v>215.68163478075112</v>
      </c>
    </row>
    <row r="754" spans="1:20" x14ac:dyDescent="0.25">
      <c r="A754" s="22" t="s">
        <v>2048</v>
      </c>
      <c r="B754" s="5" t="s">
        <v>2049</v>
      </c>
      <c r="C754" s="5" t="s">
        <v>1398</v>
      </c>
      <c r="D754" s="5" t="s">
        <v>369</v>
      </c>
      <c r="E754" s="5" t="s">
        <v>1135</v>
      </c>
      <c r="F754" s="5" t="s">
        <v>1136</v>
      </c>
      <c r="G754" s="5" t="s">
        <v>1135</v>
      </c>
      <c r="H754" s="5" t="s">
        <v>1374</v>
      </c>
      <c r="I754" s="5" t="s">
        <v>1273</v>
      </c>
      <c r="J754" s="5" t="s">
        <v>1274</v>
      </c>
      <c r="K754" s="5" t="s">
        <v>1801</v>
      </c>
      <c r="L754" s="5" t="s">
        <v>1802</v>
      </c>
      <c r="M754" s="15"/>
      <c r="N754" s="15"/>
      <c r="O754" s="13">
        <v>0.04</v>
      </c>
      <c r="P754" s="18">
        <v>2826.6111999999998</v>
      </c>
      <c r="Q754" s="4">
        <f t="shared" si="66"/>
        <v>1540.5831055767937</v>
      </c>
      <c r="R754" s="4">
        <f t="shared" si="67"/>
        <v>677.85656645378924</v>
      </c>
      <c r="S754" s="16">
        <v>0</v>
      </c>
      <c r="T754" s="2">
        <f t="shared" si="77"/>
        <v>862.7265391230045</v>
      </c>
    </row>
    <row r="755" spans="1:20" x14ac:dyDescent="0.25">
      <c r="A755" s="22" t="s">
        <v>2046</v>
      </c>
      <c r="B755" s="5" t="s">
        <v>2047</v>
      </c>
      <c r="C755" s="5" t="s">
        <v>1398</v>
      </c>
      <c r="D755" s="5" t="s">
        <v>370</v>
      </c>
      <c r="E755" s="5" t="s">
        <v>1135</v>
      </c>
      <c r="F755" s="5" t="s">
        <v>1136</v>
      </c>
      <c r="G755" s="5" t="s">
        <v>1135</v>
      </c>
      <c r="H755" s="5" t="s">
        <v>1374</v>
      </c>
      <c r="I755" s="5" t="s">
        <v>1135</v>
      </c>
      <c r="J755" s="5" t="s">
        <v>1136</v>
      </c>
      <c r="K755" s="5" t="s">
        <v>1359</v>
      </c>
      <c r="L755" s="5" t="s">
        <v>1394</v>
      </c>
      <c r="M755" s="5" t="s">
        <v>1346</v>
      </c>
      <c r="N755" s="5" t="s">
        <v>2586</v>
      </c>
      <c r="O755" s="13">
        <v>0.1</v>
      </c>
      <c r="P755" s="18">
        <v>7854.0140000000019</v>
      </c>
      <c r="Q755" s="4">
        <f t="shared" si="66"/>
        <v>4280.6599221582437</v>
      </c>
      <c r="R755" s="4"/>
      <c r="S755" s="4">
        <f>Q755</f>
        <v>4280.6599221582437</v>
      </c>
      <c r="T755" s="1"/>
    </row>
    <row r="756" spans="1:20" x14ac:dyDescent="0.25">
      <c r="A756" s="22" t="s">
        <v>2046</v>
      </c>
      <c r="B756" s="5" t="s">
        <v>2047</v>
      </c>
      <c r="C756" s="5" t="s">
        <v>1398</v>
      </c>
      <c r="D756" s="5" t="s">
        <v>370</v>
      </c>
      <c r="E756" s="5" t="s">
        <v>1135</v>
      </c>
      <c r="F756" s="5" t="s">
        <v>1136</v>
      </c>
      <c r="G756" s="5" t="s">
        <v>1135</v>
      </c>
      <c r="H756" s="5" t="s">
        <v>1374</v>
      </c>
      <c r="I756" s="5" t="s">
        <v>1137</v>
      </c>
      <c r="J756" s="5" t="s">
        <v>1138</v>
      </c>
      <c r="K756" s="5" t="s">
        <v>1346</v>
      </c>
      <c r="L756" s="5" t="s">
        <v>1395</v>
      </c>
      <c r="M756" s="15"/>
      <c r="N756" s="15"/>
      <c r="O756" s="13">
        <v>0</v>
      </c>
      <c r="P756" s="18">
        <v>0</v>
      </c>
      <c r="Q756" s="4">
        <f t="shared" si="66"/>
        <v>0</v>
      </c>
      <c r="R756" s="4">
        <f t="shared" si="67"/>
        <v>0</v>
      </c>
      <c r="S756" s="16">
        <v>0</v>
      </c>
      <c r="T756" s="2">
        <f>Q756-R756</f>
        <v>0</v>
      </c>
    </row>
    <row r="757" spans="1:20" x14ac:dyDescent="0.25">
      <c r="A757" s="22" t="s">
        <v>1799</v>
      </c>
      <c r="B757" s="5" t="s">
        <v>1800</v>
      </c>
      <c r="C757" s="5" t="s">
        <v>1398</v>
      </c>
      <c r="D757" s="5" t="s">
        <v>370</v>
      </c>
      <c r="E757" s="5" t="s">
        <v>1135</v>
      </c>
      <c r="F757" s="5" t="s">
        <v>1136</v>
      </c>
      <c r="G757" s="5" t="s">
        <v>1135</v>
      </c>
      <c r="H757" s="5" t="s">
        <v>1374</v>
      </c>
      <c r="I757" s="5" t="s">
        <v>1135</v>
      </c>
      <c r="J757" s="5" t="s">
        <v>1136</v>
      </c>
      <c r="K757" s="5" t="s">
        <v>1359</v>
      </c>
      <c r="L757" s="5" t="s">
        <v>1394</v>
      </c>
      <c r="M757" s="5" t="s">
        <v>1801</v>
      </c>
      <c r="N757" s="5" t="s">
        <v>2590</v>
      </c>
      <c r="O757" s="13">
        <v>0.05</v>
      </c>
      <c r="P757" s="18">
        <v>3927.007000000001</v>
      </c>
      <c r="Q757" s="4">
        <f t="shared" si="66"/>
        <v>2140.3299610791219</v>
      </c>
      <c r="R757" s="4"/>
      <c r="S757" s="4">
        <f t="shared" ref="S757:S758" si="78">Q757</f>
        <v>2140.3299610791219</v>
      </c>
      <c r="T757" s="1"/>
    </row>
    <row r="758" spans="1:20" x14ac:dyDescent="0.25">
      <c r="A758" s="22" t="s">
        <v>2042</v>
      </c>
      <c r="B758" s="5" t="s">
        <v>2043</v>
      </c>
      <c r="C758" s="5" t="s">
        <v>1393</v>
      </c>
      <c r="D758" s="5" t="s">
        <v>370</v>
      </c>
      <c r="E758" s="5" t="s">
        <v>1135</v>
      </c>
      <c r="F758" s="5" t="s">
        <v>1136</v>
      </c>
      <c r="G758" s="5" t="s">
        <v>1135</v>
      </c>
      <c r="H758" s="5" t="s">
        <v>1374</v>
      </c>
      <c r="I758" s="5" t="s">
        <v>1135</v>
      </c>
      <c r="J758" s="5" t="s">
        <v>1136</v>
      </c>
      <c r="K758" s="5" t="s">
        <v>1359</v>
      </c>
      <c r="L758" s="5" t="s">
        <v>1394</v>
      </c>
      <c r="M758" s="5" t="s">
        <v>1346</v>
      </c>
      <c r="N758" s="5" t="s">
        <v>2586</v>
      </c>
      <c r="O758" s="13">
        <v>0.6</v>
      </c>
      <c r="P758" s="18">
        <v>47124.08400000001</v>
      </c>
      <c r="Q758" s="4">
        <f t="shared" si="66"/>
        <v>25683.959532949459</v>
      </c>
      <c r="R758" s="4"/>
      <c r="S758" s="4">
        <f t="shared" si="78"/>
        <v>25683.959532949459</v>
      </c>
      <c r="T758" s="1"/>
    </row>
    <row r="759" spans="1:20" x14ac:dyDescent="0.25">
      <c r="A759" s="22" t="s">
        <v>2042</v>
      </c>
      <c r="B759" s="5" t="s">
        <v>2043</v>
      </c>
      <c r="C759" s="5" t="s">
        <v>1393</v>
      </c>
      <c r="D759" s="5" t="s">
        <v>370</v>
      </c>
      <c r="E759" s="5" t="s">
        <v>1135</v>
      </c>
      <c r="F759" s="5" t="s">
        <v>1136</v>
      </c>
      <c r="G759" s="5" t="s">
        <v>1135</v>
      </c>
      <c r="H759" s="5" t="s">
        <v>1374</v>
      </c>
      <c r="I759" s="5" t="s">
        <v>1137</v>
      </c>
      <c r="J759" s="5" t="s">
        <v>1138</v>
      </c>
      <c r="K759" s="5" t="s">
        <v>1346</v>
      </c>
      <c r="L759" s="5" t="s">
        <v>1395</v>
      </c>
      <c r="M759" s="15"/>
      <c r="N759" s="15"/>
      <c r="O759" s="13">
        <v>0.2</v>
      </c>
      <c r="P759" s="18">
        <v>15708.028000000004</v>
      </c>
      <c r="Q759" s="4">
        <f t="shared" si="66"/>
        <v>8561.3198443164874</v>
      </c>
      <c r="R759" s="4">
        <f t="shared" si="67"/>
        <v>3766.9807314992545</v>
      </c>
      <c r="S759" s="16">
        <v>0</v>
      </c>
      <c r="T759" s="2">
        <f t="shared" ref="T759:T760" si="79">Q759-R759</f>
        <v>4794.3391128172334</v>
      </c>
    </row>
    <row r="760" spans="1:20" x14ac:dyDescent="0.25">
      <c r="A760" s="22" t="s">
        <v>1799</v>
      </c>
      <c r="B760" s="5" t="s">
        <v>1800</v>
      </c>
      <c r="C760" s="5" t="s">
        <v>1398</v>
      </c>
      <c r="D760" s="5" t="s">
        <v>370</v>
      </c>
      <c r="E760" s="5" t="s">
        <v>1135</v>
      </c>
      <c r="F760" s="5" t="s">
        <v>1136</v>
      </c>
      <c r="G760" s="5" t="s">
        <v>1135</v>
      </c>
      <c r="H760" s="5" t="s">
        <v>1374</v>
      </c>
      <c r="I760" s="5" t="s">
        <v>1239</v>
      </c>
      <c r="J760" s="5" t="s">
        <v>1240</v>
      </c>
      <c r="K760" s="5" t="s">
        <v>1801</v>
      </c>
      <c r="L760" s="5" t="s">
        <v>1802</v>
      </c>
      <c r="M760" s="15"/>
      <c r="N760" s="15"/>
      <c r="O760" s="13">
        <v>0.05</v>
      </c>
      <c r="P760" s="18">
        <v>3927.007000000001</v>
      </c>
      <c r="Q760" s="4">
        <f t="shared" si="66"/>
        <v>2140.3299610791219</v>
      </c>
      <c r="R760" s="4">
        <f t="shared" si="67"/>
        <v>941.74518287481362</v>
      </c>
      <c r="S760" s="16">
        <v>0</v>
      </c>
      <c r="T760" s="2">
        <f t="shared" si="79"/>
        <v>1198.5847782043083</v>
      </c>
    </row>
    <row r="761" spans="1:20" x14ac:dyDescent="0.25">
      <c r="A761" s="22" t="s">
        <v>2042</v>
      </c>
      <c r="B761" s="5" t="s">
        <v>2043</v>
      </c>
      <c r="C761" s="5" t="s">
        <v>1393</v>
      </c>
      <c r="D761" s="5" t="s">
        <v>371</v>
      </c>
      <c r="E761" s="5" t="s">
        <v>1135</v>
      </c>
      <c r="F761" s="5" t="s">
        <v>1136</v>
      </c>
      <c r="G761" s="5" t="s">
        <v>1135</v>
      </c>
      <c r="H761" s="5" t="s">
        <v>1374</v>
      </c>
      <c r="I761" s="5" t="s">
        <v>1135</v>
      </c>
      <c r="J761" s="5" t="s">
        <v>1136</v>
      </c>
      <c r="K761" s="5" t="s">
        <v>1359</v>
      </c>
      <c r="L761" s="5" t="s">
        <v>1394</v>
      </c>
      <c r="M761" s="5" t="s">
        <v>1346</v>
      </c>
      <c r="N761" s="5" t="s">
        <v>2586</v>
      </c>
      <c r="O761" s="13">
        <v>1</v>
      </c>
      <c r="P761" s="18">
        <v>263.06</v>
      </c>
      <c r="Q761" s="4">
        <f t="shared" si="66"/>
        <v>143.37514538718003</v>
      </c>
      <c r="R761" s="4"/>
      <c r="S761" s="4">
        <f t="shared" ref="S761:S762" si="80">Q761</f>
        <v>143.37514538718003</v>
      </c>
      <c r="T761" s="1"/>
    </row>
    <row r="762" spans="1:20" x14ac:dyDescent="0.25">
      <c r="A762" s="22" t="s">
        <v>2042</v>
      </c>
      <c r="B762" s="5" t="s">
        <v>2043</v>
      </c>
      <c r="C762" s="5" t="s">
        <v>1393</v>
      </c>
      <c r="D762" s="5" t="s">
        <v>372</v>
      </c>
      <c r="E762" s="5" t="s">
        <v>1135</v>
      </c>
      <c r="F762" s="5" t="s">
        <v>1136</v>
      </c>
      <c r="G762" s="5" t="s">
        <v>1135</v>
      </c>
      <c r="H762" s="5" t="s">
        <v>1374</v>
      </c>
      <c r="I762" s="5" t="s">
        <v>1135</v>
      </c>
      <c r="J762" s="5" t="s">
        <v>1136</v>
      </c>
      <c r="K762" s="5" t="s">
        <v>1359</v>
      </c>
      <c r="L762" s="5" t="s">
        <v>1394</v>
      </c>
      <c r="M762" s="5" t="s">
        <v>1346</v>
      </c>
      <c r="N762" s="5" t="s">
        <v>2586</v>
      </c>
      <c r="O762" s="13">
        <v>0.2</v>
      </c>
      <c r="P762" s="18">
        <v>17133.191999999999</v>
      </c>
      <c r="Q762" s="4">
        <f t="shared" si="66"/>
        <v>9338.0745607331755</v>
      </c>
      <c r="R762" s="4"/>
      <c r="S762" s="4">
        <f t="shared" si="80"/>
        <v>9338.0745607331755</v>
      </c>
      <c r="T762" s="1"/>
    </row>
    <row r="763" spans="1:20" x14ac:dyDescent="0.25">
      <c r="A763" s="22" t="s">
        <v>2042</v>
      </c>
      <c r="B763" s="5" t="s">
        <v>2043</v>
      </c>
      <c r="C763" s="5" t="s">
        <v>1393</v>
      </c>
      <c r="D763" s="5" t="s">
        <v>372</v>
      </c>
      <c r="E763" s="5" t="s">
        <v>1135</v>
      </c>
      <c r="F763" s="5" t="s">
        <v>1136</v>
      </c>
      <c r="G763" s="5" t="s">
        <v>1135</v>
      </c>
      <c r="H763" s="5" t="s">
        <v>1374</v>
      </c>
      <c r="I763" s="5" t="s">
        <v>1137</v>
      </c>
      <c r="J763" s="5" t="s">
        <v>1138</v>
      </c>
      <c r="K763" s="5" t="s">
        <v>1346</v>
      </c>
      <c r="L763" s="5" t="s">
        <v>1395</v>
      </c>
      <c r="M763" s="15"/>
      <c r="N763" s="15"/>
      <c r="O763" s="13">
        <v>0</v>
      </c>
      <c r="P763" s="18">
        <v>0</v>
      </c>
      <c r="Q763" s="4">
        <f t="shared" si="66"/>
        <v>0</v>
      </c>
      <c r="R763" s="4">
        <f t="shared" si="67"/>
        <v>0</v>
      </c>
      <c r="S763" s="16">
        <v>0</v>
      </c>
      <c r="T763" s="2">
        <f>Q763-R763</f>
        <v>0</v>
      </c>
    </row>
    <row r="764" spans="1:20" x14ac:dyDescent="0.25">
      <c r="A764" s="22" t="s">
        <v>2050</v>
      </c>
      <c r="B764" s="5" t="s">
        <v>2051</v>
      </c>
      <c r="C764" s="5" t="s">
        <v>1398</v>
      </c>
      <c r="D764" s="5" t="s">
        <v>372</v>
      </c>
      <c r="E764" s="5" t="s">
        <v>1135</v>
      </c>
      <c r="F764" s="5" t="s">
        <v>1136</v>
      </c>
      <c r="G764" s="5" t="s">
        <v>1135</v>
      </c>
      <c r="H764" s="5" t="s">
        <v>1374</v>
      </c>
      <c r="I764" s="5" t="s">
        <v>1135</v>
      </c>
      <c r="J764" s="5" t="s">
        <v>1136</v>
      </c>
      <c r="K764" s="5" t="s">
        <v>1359</v>
      </c>
      <c r="L764" s="5" t="s">
        <v>1394</v>
      </c>
      <c r="M764" s="5" t="s">
        <v>1346</v>
      </c>
      <c r="N764" s="5" t="s">
        <v>2586</v>
      </c>
      <c r="O764" s="13">
        <v>0.6</v>
      </c>
      <c r="P764" s="18">
        <v>51399.575999999994</v>
      </c>
      <c r="Q764" s="4">
        <f t="shared" si="66"/>
        <v>28014.223682199528</v>
      </c>
      <c r="R764" s="4"/>
      <c r="S764" s="4">
        <f>Q764</f>
        <v>28014.223682199528</v>
      </c>
      <c r="T764" s="1"/>
    </row>
    <row r="765" spans="1:20" x14ac:dyDescent="0.25">
      <c r="A765" s="22" t="s">
        <v>2050</v>
      </c>
      <c r="B765" s="5" t="s">
        <v>2051</v>
      </c>
      <c r="C765" s="5" t="s">
        <v>1398</v>
      </c>
      <c r="D765" s="5" t="s">
        <v>372</v>
      </c>
      <c r="E765" s="5" t="s">
        <v>1135</v>
      </c>
      <c r="F765" s="5" t="s">
        <v>1136</v>
      </c>
      <c r="G765" s="5" t="s">
        <v>1135</v>
      </c>
      <c r="H765" s="5" t="s">
        <v>1374</v>
      </c>
      <c r="I765" s="5" t="s">
        <v>1137</v>
      </c>
      <c r="J765" s="5" t="s">
        <v>1138</v>
      </c>
      <c r="K765" s="5" t="s">
        <v>1346</v>
      </c>
      <c r="L765" s="5" t="s">
        <v>1395</v>
      </c>
      <c r="M765" s="15"/>
      <c r="N765" s="15"/>
      <c r="O765" s="13">
        <v>0.2</v>
      </c>
      <c r="P765" s="18">
        <v>17133.191999999999</v>
      </c>
      <c r="Q765" s="4">
        <f t="shared" si="66"/>
        <v>9338.0745607331755</v>
      </c>
      <c r="R765" s="4">
        <f t="shared" si="67"/>
        <v>4108.7528067225976</v>
      </c>
      <c r="S765" s="16">
        <v>0</v>
      </c>
      <c r="T765" s="2">
        <f t="shared" ref="T765:T784" si="81">Q765-R765</f>
        <v>5229.3217540105779</v>
      </c>
    </row>
    <row r="766" spans="1:20" x14ac:dyDescent="0.25">
      <c r="A766" s="22" t="s">
        <v>2042</v>
      </c>
      <c r="B766" s="5" t="s">
        <v>2043</v>
      </c>
      <c r="C766" s="5" t="s">
        <v>1393</v>
      </c>
      <c r="D766" s="5" t="s">
        <v>373</v>
      </c>
      <c r="E766" s="5" t="s">
        <v>1135</v>
      </c>
      <c r="F766" s="5" t="s">
        <v>1136</v>
      </c>
      <c r="G766" s="5" t="s">
        <v>1135</v>
      </c>
      <c r="H766" s="5" t="s">
        <v>1374</v>
      </c>
      <c r="I766" s="5" t="s">
        <v>1137</v>
      </c>
      <c r="J766" s="5" t="s">
        <v>1138</v>
      </c>
      <c r="K766" s="5" t="s">
        <v>1346</v>
      </c>
      <c r="L766" s="5" t="s">
        <v>1395</v>
      </c>
      <c r="M766" s="15"/>
      <c r="N766" s="15"/>
      <c r="O766" s="13">
        <v>1</v>
      </c>
      <c r="P766" s="18">
        <v>4441.51</v>
      </c>
      <c r="Q766" s="4">
        <f t="shared" si="66"/>
        <v>2420.7486580575305</v>
      </c>
      <c r="R766" s="4">
        <f t="shared" si="67"/>
        <v>1065.1294095453134</v>
      </c>
      <c r="S766" s="16">
        <v>0</v>
      </c>
      <c r="T766" s="2">
        <f t="shared" si="81"/>
        <v>1355.6192485122172</v>
      </c>
    </row>
    <row r="767" spans="1:20" x14ac:dyDescent="0.25">
      <c r="A767" s="22" t="s">
        <v>2042</v>
      </c>
      <c r="B767" s="5" t="s">
        <v>2043</v>
      </c>
      <c r="C767" s="5" t="s">
        <v>1393</v>
      </c>
      <c r="D767" s="5" t="s">
        <v>374</v>
      </c>
      <c r="E767" s="5" t="s">
        <v>1135</v>
      </c>
      <c r="F767" s="5" t="s">
        <v>1136</v>
      </c>
      <c r="G767" s="5" t="s">
        <v>1135</v>
      </c>
      <c r="H767" s="5" t="s">
        <v>1374</v>
      </c>
      <c r="I767" s="5" t="s">
        <v>1137</v>
      </c>
      <c r="J767" s="5" t="s">
        <v>1138</v>
      </c>
      <c r="K767" s="5" t="s">
        <v>1346</v>
      </c>
      <c r="L767" s="5" t="s">
        <v>1395</v>
      </c>
      <c r="M767" s="15"/>
      <c r="N767" s="15"/>
      <c r="O767" s="13">
        <v>1</v>
      </c>
      <c r="P767" s="18">
        <v>14268.319999999998</v>
      </c>
      <c r="Q767" s="4">
        <f t="shared" si="66"/>
        <v>7776.6382362609593</v>
      </c>
      <c r="R767" s="4">
        <f t="shared" si="67"/>
        <v>3421.7208239548222</v>
      </c>
      <c r="S767" s="16">
        <v>0</v>
      </c>
      <c r="T767" s="2">
        <f t="shared" si="81"/>
        <v>4354.9174123061366</v>
      </c>
    </row>
    <row r="768" spans="1:20" x14ac:dyDescent="0.25">
      <c r="A768" s="22" t="s">
        <v>2042</v>
      </c>
      <c r="B768" s="5" t="s">
        <v>2043</v>
      </c>
      <c r="C768" s="5" t="s">
        <v>1393</v>
      </c>
      <c r="D768" s="5" t="s">
        <v>375</v>
      </c>
      <c r="E768" s="5" t="s">
        <v>1135</v>
      </c>
      <c r="F768" s="5" t="s">
        <v>1136</v>
      </c>
      <c r="G768" s="5" t="s">
        <v>1135</v>
      </c>
      <c r="H768" s="5" t="s">
        <v>1374</v>
      </c>
      <c r="I768" s="5" t="s">
        <v>1137</v>
      </c>
      <c r="J768" s="5" t="s">
        <v>1138</v>
      </c>
      <c r="K768" s="5" t="s">
        <v>1346</v>
      </c>
      <c r="L768" s="5" t="s">
        <v>1395</v>
      </c>
      <c r="M768" s="15"/>
      <c r="N768" s="15"/>
      <c r="O768" s="13">
        <v>1</v>
      </c>
      <c r="P768" s="18">
        <v>24677.57</v>
      </c>
      <c r="Q768" s="4">
        <f t="shared" si="66"/>
        <v>13449.974099263711</v>
      </c>
      <c r="R768" s="4">
        <f t="shared" si="67"/>
        <v>5917.9886036760327</v>
      </c>
      <c r="S768" s="16">
        <v>0</v>
      </c>
      <c r="T768" s="2">
        <f t="shared" si="81"/>
        <v>7531.9854955876781</v>
      </c>
    </row>
    <row r="769" spans="1:20" x14ac:dyDescent="0.25">
      <c r="A769" s="22" t="s">
        <v>2042</v>
      </c>
      <c r="B769" s="5" t="s">
        <v>2043</v>
      </c>
      <c r="C769" s="5" t="s">
        <v>1393</v>
      </c>
      <c r="D769" s="5" t="s">
        <v>376</v>
      </c>
      <c r="E769" s="5" t="s">
        <v>1135</v>
      </c>
      <c r="F769" s="5" t="s">
        <v>1136</v>
      </c>
      <c r="G769" s="5" t="s">
        <v>1135</v>
      </c>
      <c r="H769" s="5" t="s">
        <v>1374</v>
      </c>
      <c r="I769" s="5" t="s">
        <v>1137</v>
      </c>
      <c r="J769" s="5" t="s">
        <v>1138</v>
      </c>
      <c r="K769" s="5" t="s">
        <v>1346</v>
      </c>
      <c r="L769" s="5" t="s">
        <v>1395</v>
      </c>
      <c r="M769" s="15"/>
      <c r="N769" s="15"/>
      <c r="O769" s="13">
        <v>1</v>
      </c>
      <c r="P769" s="18">
        <v>4731.6299999999992</v>
      </c>
      <c r="Q769" s="4">
        <f t="shared" si="66"/>
        <v>2578.8722693238897</v>
      </c>
      <c r="R769" s="4">
        <f t="shared" si="67"/>
        <v>1134.7037985025115</v>
      </c>
      <c r="S769" s="16">
        <v>0</v>
      </c>
      <c r="T769" s="2">
        <f t="shared" si="81"/>
        <v>1444.1684708213782</v>
      </c>
    </row>
    <row r="770" spans="1:20" x14ac:dyDescent="0.25">
      <c r="A770" s="22" t="s">
        <v>2042</v>
      </c>
      <c r="B770" s="5" t="s">
        <v>2043</v>
      </c>
      <c r="C770" s="5" t="s">
        <v>1393</v>
      </c>
      <c r="D770" s="5" t="s">
        <v>377</v>
      </c>
      <c r="E770" s="5" t="s">
        <v>1135</v>
      </c>
      <c r="F770" s="5" t="s">
        <v>1136</v>
      </c>
      <c r="G770" s="5" t="s">
        <v>1135</v>
      </c>
      <c r="H770" s="5" t="s">
        <v>1374</v>
      </c>
      <c r="I770" s="5" t="s">
        <v>1137</v>
      </c>
      <c r="J770" s="5" t="s">
        <v>1138</v>
      </c>
      <c r="K770" s="5" t="s">
        <v>1346</v>
      </c>
      <c r="L770" s="5" t="s">
        <v>1395</v>
      </c>
      <c r="M770" s="15"/>
      <c r="N770" s="15"/>
      <c r="O770" s="13">
        <v>1</v>
      </c>
      <c r="P770" s="18">
        <v>23674.5</v>
      </c>
      <c r="Q770" s="4">
        <f t="shared" si="66"/>
        <v>12903.272559373501</v>
      </c>
      <c r="R770" s="4">
        <f t="shared" si="67"/>
        <v>5677.4399261243407</v>
      </c>
      <c r="S770" s="16">
        <v>0</v>
      </c>
      <c r="T770" s="2">
        <f t="shared" si="81"/>
        <v>7225.8326332491606</v>
      </c>
    </row>
    <row r="771" spans="1:20" x14ac:dyDescent="0.25">
      <c r="A771" s="22" t="s">
        <v>2042</v>
      </c>
      <c r="B771" s="5" t="s">
        <v>2043</v>
      </c>
      <c r="C771" s="5" t="s">
        <v>1393</v>
      </c>
      <c r="D771" s="5" t="s">
        <v>378</v>
      </c>
      <c r="E771" s="5" t="s">
        <v>1135</v>
      </c>
      <c r="F771" s="5" t="s">
        <v>1136</v>
      </c>
      <c r="G771" s="5" t="s">
        <v>1135</v>
      </c>
      <c r="H771" s="5" t="s">
        <v>1374</v>
      </c>
      <c r="I771" s="5" t="s">
        <v>1137</v>
      </c>
      <c r="J771" s="5" t="s">
        <v>1138</v>
      </c>
      <c r="K771" s="5" t="s">
        <v>1346</v>
      </c>
      <c r="L771" s="5" t="s">
        <v>1395</v>
      </c>
      <c r="M771" s="15"/>
      <c r="N771" s="15"/>
      <c r="O771" s="13">
        <v>1</v>
      </c>
      <c r="P771" s="18">
        <v>17016.68</v>
      </c>
      <c r="Q771" s="4">
        <f t="shared" si="66"/>
        <v>9274.572223094041</v>
      </c>
      <c r="R771" s="4">
        <f t="shared" si="67"/>
        <v>4080.8117781613782</v>
      </c>
      <c r="S771" s="16">
        <v>0</v>
      </c>
      <c r="T771" s="2">
        <f t="shared" si="81"/>
        <v>5193.7604449326627</v>
      </c>
    </row>
    <row r="772" spans="1:20" x14ac:dyDescent="0.25">
      <c r="A772" s="22" t="s">
        <v>2042</v>
      </c>
      <c r="B772" s="5" t="s">
        <v>2043</v>
      </c>
      <c r="C772" s="5" t="s">
        <v>1393</v>
      </c>
      <c r="D772" s="5" t="s">
        <v>379</v>
      </c>
      <c r="E772" s="5" t="s">
        <v>1135</v>
      </c>
      <c r="F772" s="5" t="s">
        <v>1136</v>
      </c>
      <c r="G772" s="5" t="s">
        <v>1135</v>
      </c>
      <c r="H772" s="5" t="s">
        <v>1374</v>
      </c>
      <c r="I772" s="5" t="s">
        <v>1137</v>
      </c>
      <c r="J772" s="5" t="s">
        <v>1138</v>
      </c>
      <c r="K772" s="5" t="s">
        <v>1346</v>
      </c>
      <c r="L772" s="5" t="s">
        <v>1395</v>
      </c>
      <c r="M772" s="15"/>
      <c r="N772" s="15"/>
      <c r="O772" s="13">
        <v>1</v>
      </c>
      <c r="P772" s="18">
        <v>26966</v>
      </c>
      <c r="Q772" s="4">
        <f t="shared" si="66"/>
        <v>14697.233218698002</v>
      </c>
      <c r="R772" s="4">
        <f t="shared" si="67"/>
        <v>6466.7826162271213</v>
      </c>
      <c r="S772" s="16">
        <v>0</v>
      </c>
      <c r="T772" s="2">
        <f t="shared" si="81"/>
        <v>8230.4506024708808</v>
      </c>
    </row>
    <row r="773" spans="1:20" x14ac:dyDescent="0.25">
      <c r="A773" s="22" t="s">
        <v>2052</v>
      </c>
      <c r="B773" s="5" t="s">
        <v>2053</v>
      </c>
      <c r="C773" s="5" t="s">
        <v>1393</v>
      </c>
      <c r="D773" s="5" t="s">
        <v>380</v>
      </c>
      <c r="E773" s="5" t="s">
        <v>1275</v>
      </c>
      <c r="F773" s="5" t="s">
        <v>1341</v>
      </c>
      <c r="G773" s="5" t="s">
        <v>1375</v>
      </c>
      <c r="H773" s="5" t="s">
        <v>2253</v>
      </c>
      <c r="I773" s="5" t="s">
        <v>1275</v>
      </c>
      <c r="J773" s="5" t="s">
        <v>1276</v>
      </c>
      <c r="K773" s="5" t="s">
        <v>1375</v>
      </c>
      <c r="L773" s="5" t="s">
        <v>2253</v>
      </c>
      <c r="M773" s="15"/>
      <c r="N773" s="15"/>
      <c r="O773" s="13">
        <v>1</v>
      </c>
      <c r="P773" s="18">
        <v>93160.12000000001</v>
      </c>
      <c r="Q773" s="4">
        <f t="shared" ref="Q773:Q836" si="82">P773*$Q$2</f>
        <v>50774.90211087637</v>
      </c>
      <c r="R773" s="4">
        <f t="shared" ref="R773:R836" si="83">0.44*Q773</f>
        <v>22340.956928785603</v>
      </c>
      <c r="S773" s="16">
        <v>0</v>
      </c>
      <c r="T773" s="2">
        <f t="shared" si="81"/>
        <v>28433.945182090767</v>
      </c>
    </row>
    <row r="774" spans="1:20" x14ac:dyDescent="0.25">
      <c r="A774" s="22" t="s">
        <v>1923</v>
      </c>
      <c r="B774" s="5" t="s">
        <v>1924</v>
      </c>
      <c r="C774" s="5" t="s">
        <v>1402</v>
      </c>
      <c r="D774" s="5" t="s">
        <v>381</v>
      </c>
      <c r="E774" s="5" t="s">
        <v>1221</v>
      </c>
      <c r="F774" s="5" t="s">
        <v>1222</v>
      </c>
      <c r="G774" s="5" t="s">
        <v>1363</v>
      </c>
      <c r="H774" s="5" t="s">
        <v>1349</v>
      </c>
      <c r="I774" s="5" t="s">
        <v>1221</v>
      </c>
      <c r="J774" s="5" t="s">
        <v>1222</v>
      </c>
      <c r="K774" s="5" t="s">
        <v>1363</v>
      </c>
      <c r="L774" s="5" t="s">
        <v>1407</v>
      </c>
      <c r="M774" s="15"/>
      <c r="N774" s="15"/>
      <c r="O774" s="13">
        <v>0.25</v>
      </c>
      <c r="P774" s="18">
        <v>8950.5374999999985</v>
      </c>
      <c r="Q774" s="4">
        <f t="shared" si="82"/>
        <v>4878.2962645628622</v>
      </c>
      <c r="R774" s="4">
        <f t="shared" si="83"/>
        <v>2146.4503564076595</v>
      </c>
      <c r="S774" s="16">
        <v>0</v>
      </c>
      <c r="T774" s="2">
        <f t="shared" si="81"/>
        <v>2731.8459081552028</v>
      </c>
    </row>
    <row r="775" spans="1:20" x14ac:dyDescent="0.25">
      <c r="A775" s="22" t="s">
        <v>1902</v>
      </c>
      <c r="B775" s="5" t="s">
        <v>1903</v>
      </c>
      <c r="C775" s="5" t="s">
        <v>1393</v>
      </c>
      <c r="D775" s="5" t="s">
        <v>381</v>
      </c>
      <c r="E775" s="5" t="s">
        <v>1221</v>
      </c>
      <c r="F775" s="5" t="s">
        <v>1222</v>
      </c>
      <c r="G775" s="5" t="s">
        <v>1363</v>
      </c>
      <c r="H775" s="5" t="s">
        <v>1349</v>
      </c>
      <c r="I775" s="5" t="s">
        <v>1221</v>
      </c>
      <c r="J775" s="5" t="s">
        <v>1222</v>
      </c>
      <c r="K775" s="5" t="s">
        <v>1363</v>
      </c>
      <c r="L775" s="5" t="s">
        <v>1407</v>
      </c>
      <c r="M775" s="15"/>
      <c r="N775" s="15"/>
      <c r="O775" s="13">
        <v>0.5</v>
      </c>
      <c r="P775" s="18">
        <v>17901.074999999997</v>
      </c>
      <c r="Q775" s="4">
        <f t="shared" si="82"/>
        <v>9756.5925291257245</v>
      </c>
      <c r="R775" s="4">
        <f t="shared" si="83"/>
        <v>4292.9007128153189</v>
      </c>
      <c r="S775" s="16">
        <v>0</v>
      </c>
      <c r="T775" s="2">
        <f t="shared" si="81"/>
        <v>5463.6918163104056</v>
      </c>
    </row>
    <row r="776" spans="1:20" x14ac:dyDescent="0.25">
      <c r="A776" s="22" t="s">
        <v>1713</v>
      </c>
      <c r="B776" s="5" t="s">
        <v>1714</v>
      </c>
      <c r="C776" s="5" t="s">
        <v>1402</v>
      </c>
      <c r="D776" s="5" t="s">
        <v>381</v>
      </c>
      <c r="E776" s="5" t="s">
        <v>1221</v>
      </c>
      <c r="F776" s="5" t="s">
        <v>1222</v>
      </c>
      <c r="G776" s="5" t="s">
        <v>1363</v>
      </c>
      <c r="H776" s="5" t="s">
        <v>1349</v>
      </c>
      <c r="I776" s="5" t="s">
        <v>1221</v>
      </c>
      <c r="J776" s="5" t="s">
        <v>1222</v>
      </c>
      <c r="K776" s="5" t="s">
        <v>1363</v>
      </c>
      <c r="L776" s="5" t="s">
        <v>1407</v>
      </c>
      <c r="M776" s="15"/>
      <c r="N776" s="15"/>
      <c r="O776" s="13">
        <v>0.25</v>
      </c>
      <c r="P776" s="18">
        <v>8950.5374999999985</v>
      </c>
      <c r="Q776" s="4">
        <f t="shared" si="82"/>
        <v>4878.2962645628622</v>
      </c>
      <c r="R776" s="4">
        <f t="shared" si="83"/>
        <v>2146.4503564076595</v>
      </c>
      <c r="S776" s="16">
        <v>0</v>
      </c>
      <c r="T776" s="2">
        <f t="shared" si="81"/>
        <v>2731.8459081552028</v>
      </c>
    </row>
    <row r="777" spans="1:20" x14ac:dyDescent="0.25">
      <c r="A777" s="22" t="s">
        <v>1414</v>
      </c>
      <c r="B777" s="5" t="s">
        <v>1415</v>
      </c>
      <c r="C777" s="5" t="s">
        <v>1393</v>
      </c>
      <c r="D777" s="5" t="s">
        <v>382</v>
      </c>
      <c r="E777" s="5" t="s">
        <v>1149</v>
      </c>
      <c r="F777" s="5" t="s">
        <v>1150</v>
      </c>
      <c r="G777" s="5" t="s">
        <v>1353</v>
      </c>
      <c r="H777" s="5" t="s">
        <v>1354</v>
      </c>
      <c r="I777" s="5" t="s">
        <v>1149</v>
      </c>
      <c r="J777" s="5" t="s">
        <v>1150</v>
      </c>
      <c r="K777" s="5" t="s">
        <v>1353</v>
      </c>
      <c r="L777" s="5" t="s">
        <v>1399</v>
      </c>
      <c r="M777" s="15"/>
      <c r="N777" s="15"/>
      <c r="O777" s="13">
        <v>1</v>
      </c>
      <c r="P777" s="18">
        <v>3522.0500000000011</v>
      </c>
      <c r="Q777" s="4">
        <f t="shared" si="82"/>
        <v>1919.6169345811509</v>
      </c>
      <c r="R777" s="4">
        <f t="shared" si="83"/>
        <v>844.63145121570642</v>
      </c>
      <c r="S777" s="16">
        <v>0</v>
      </c>
      <c r="T777" s="2">
        <f t="shared" si="81"/>
        <v>1074.9854833654445</v>
      </c>
    </row>
    <row r="778" spans="1:20" x14ac:dyDescent="0.25">
      <c r="A778" s="22" t="s">
        <v>1436</v>
      </c>
      <c r="B778" s="5" t="s">
        <v>1437</v>
      </c>
      <c r="C778" s="5" t="s">
        <v>1910</v>
      </c>
      <c r="D778" s="5" t="s">
        <v>383</v>
      </c>
      <c r="E778" s="5" t="s">
        <v>1187</v>
      </c>
      <c r="F778" s="5" t="s">
        <v>1339</v>
      </c>
      <c r="G778" s="5" t="s">
        <v>1336</v>
      </c>
      <c r="H778" s="5" t="s">
        <v>1352</v>
      </c>
      <c r="I778" s="5" t="s">
        <v>1161</v>
      </c>
      <c r="J778" s="5" t="s">
        <v>1162</v>
      </c>
      <c r="K778" s="5" t="s">
        <v>1348</v>
      </c>
      <c r="L778" s="5" t="s">
        <v>1407</v>
      </c>
      <c r="M778" s="15"/>
      <c r="N778" s="15"/>
      <c r="O778" s="13">
        <v>0.1</v>
      </c>
      <c r="P778" s="18">
        <v>5234.5970000000007</v>
      </c>
      <c r="Q778" s="4">
        <f t="shared" si="82"/>
        <v>2853.0035197988918</v>
      </c>
      <c r="R778" s="4">
        <f t="shared" si="83"/>
        <v>1255.3215487115124</v>
      </c>
      <c r="S778" s="16">
        <v>0</v>
      </c>
      <c r="T778" s="2">
        <f t="shared" si="81"/>
        <v>1597.6819710873795</v>
      </c>
    </row>
    <row r="779" spans="1:20" x14ac:dyDescent="0.25">
      <c r="A779" s="22" t="s">
        <v>1531</v>
      </c>
      <c r="B779" s="5" t="s">
        <v>1532</v>
      </c>
      <c r="C779" s="5" t="s">
        <v>1910</v>
      </c>
      <c r="D779" s="5" t="s">
        <v>383</v>
      </c>
      <c r="E779" s="5" t="s">
        <v>1187</v>
      </c>
      <c r="F779" s="5" t="s">
        <v>1339</v>
      </c>
      <c r="G779" s="5" t="s">
        <v>1336</v>
      </c>
      <c r="H779" s="5" t="s">
        <v>1352</v>
      </c>
      <c r="I779" s="5" t="s">
        <v>1169</v>
      </c>
      <c r="J779" s="5" t="s">
        <v>1170</v>
      </c>
      <c r="K779" s="5" t="s">
        <v>1348</v>
      </c>
      <c r="L779" s="5" t="s">
        <v>1407</v>
      </c>
      <c r="M779" s="15"/>
      <c r="N779" s="15"/>
      <c r="O779" s="13">
        <v>0.05</v>
      </c>
      <c r="P779" s="18">
        <v>2617.2985000000003</v>
      </c>
      <c r="Q779" s="4">
        <f t="shared" si="82"/>
        <v>1426.5017598994459</v>
      </c>
      <c r="R779" s="4">
        <f t="shared" si="83"/>
        <v>627.66077435575619</v>
      </c>
      <c r="S779" s="16">
        <v>0</v>
      </c>
      <c r="T779" s="2">
        <f t="shared" si="81"/>
        <v>798.84098554368973</v>
      </c>
    </row>
    <row r="780" spans="1:20" x14ac:dyDescent="0.25">
      <c r="A780" s="22" t="s">
        <v>1885</v>
      </c>
      <c r="B780" s="5" t="s">
        <v>1886</v>
      </c>
      <c r="C780" s="5" t="s">
        <v>1393</v>
      </c>
      <c r="D780" s="5" t="s">
        <v>383</v>
      </c>
      <c r="E780" s="5" t="s">
        <v>1187</v>
      </c>
      <c r="F780" s="5" t="s">
        <v>1339</v>
      </c>
      <c r="G780" s="5" t="s">
        <v>1336</v>
      </c>
      <c r="H780" s="5" t="s">
        <v>1352</v>
      </c>
      <c r="I780" s="5" t="s">
        <v>1141</v>
      </c>
      <c r="J780" s="5" t="s">
        <v>1142</v>
      </c>
      <c r="K780" s="5" t="s">
        <v>1336</v>
      </c>
      <c r="L780" s="5" t="s">
        <v>1352</v>
      </c>
      <c r="M780" s="15"/>
      <c r="N780" s="15"/>
      <c r="O780" s="13">
        <v>0.42499999999999999</v>
      </c>
      <c r="P780" s="18">
        <v>22247.037250000001</v>
      </c>
      <c r="Q780" s="4">
        <f t="shared" si="82"/>
        <v>12125.264959145288</v>
      </c>
      <c r="R780" s="4">
        <f t="shared" si="83"/>
        <v>5335.1165820239266</v>
      </c>
      <c r="S780" s="16">
        <v>0</v>
      </c>
      <c r="T780" s="2">
        <f t="shared" si="81"/>
        <v>6790.1483771213616</v>
      </c>
    </row>
    <row r="781" spans="1:20" x14ac:dyDescent="0.25">
      <c r="A781" s="22" t="s">
        <v>1885</v>
      </c>
      <c r="B781" s="5" t="s">
        <v>1886</v>
      </c>
      <c r="C781" s="5" t="s">
        <v>1393</v>
      </c>
      <c r="D781" s="5" t="s">
        <v>383</v>
      </c>
      <c r="E781" s="5" t="s">
        <v>1187</v>
      </c>
      <c r="F781" s="5" t="s">
        <v>1339</v>
      </c>
      <c r="G781" s="5" t="s">
        <v>1336</v>
      </c>
      <c r="H781" s="5" t="s">
        <v>1352</v>
      </c>
      <c r="I781" s="5" t="s">
        <v>1187</v>
      </c>
      <c r="J781" s="5" t="s">
        <v>1188</v>
      </c>
      <c r="K781" s="5" t="s">
        <v>1336</v>
      </c>
      <c r="L781" s="5" t="s">
        <v>1352</v>
      </c>
      <c r="M781" s="15"/>
      <c r="N781" s="15"/>
      <c r="O781" s="13">
        <v>0.42499999999999999</v>
      </c>
      <c r="P781" s="18">
        <v>22247.037250000001</v>
      </c>
      <c r="Q781" s="4">
        <f t="shared" si="82"/>
        <v>12125.264959145288</v>
      </c>
      <c r="R781" s="4">
        <f t="shared" si="83"/>
        <v>5335.1165820239266</v>
      </c>
      <c r="S781" s="16">
        <v>0</v>
      </c>
      <c r="T781" s="2">
        <f t="shared" si="81"/>
        <v>6790.1483771213616</v>
      </c>
    </row>
    <row r="782" spans="1:20" x14ac:dyDescent="0.25">
      <c r="A782" s="22" t="s">
        <v>1791</v>
      </c>
      <c r="B782" s="5" t="s">
        <v>1792</v>
      </c>
      <c r="C782" s="5" t="s">
        <v>1402</v>
      </c>
      <c r="D782" s="5" t="s">
        <v>384</v>
      </c>
      <c r="E782" s="5" t="s">
        <v>1267</v>
      </c>
      <c r="F782" s="5" t="s">
        <v>1268</v>
      </c>
      <c r="G782" s="5" t="s">
        <v>1350</v>
      </c>
      <c r="H782" s="5" t="s">
        <v>1351</v>
      </c>
      <c r="I782" s="5" t="s">
        <v>1225</v>
      </c>
      <c r="J782" s="5" t="s">
        <v>1226</v>
      </c>
      <c r="K782" s="5" t="s">
        <v>1363</v>
      </c>
      <c r="L782" s="5" t="s">
        <v>1407</v>
      </c>
      <c r="M782" s="15"/>
      <c r="N782" s="15"/>
      <c r="O782" s="13">
        <v>0.5</v>
      </c>
      <c r="P782" s="18">
        <v>6641.52</v>
      </c>
      <c r="Q782" s="4">
        <f t="shared" si="82"/>
        <v>3619.8163749405608</v>
      </c>
      <c r="R782" s="4">
        <f t="shared" si="83"/>
        <v>1592.7192049738467</v>
      </c>
      <c r="S782" s="16">
        <v>0</v>
      </c>
      <c r="T782" s="2">
        <f t="shared" si="81"/>
        <v>2027.0971699667141</v>
      </c>
    </row>
    <row r="783" spans="1:20" x14ac:dyDescent="0.25">
      <c r="A783" s="22" t="s">
        <v>2013</v>
      </c>
      <c r="B783" s="5" t="s">
        <v>2014</v>
      </c>
      <c r="C783" s="5" t="s">
        <v>1393</v>
      </c>
      <c r="D783" s="5" t="s">
        <v>384</v>
      </c>
      <c r="E783" s="5" t="s">
        <v>1267</v>
      </c>
      <c r="F783" s="5" t="s">
        <v>1268</v>
      </c>
      <c r="G783" s="5" t="s">
        <v>1350</v>
      </c>
      <c r="H783" s="5" t="s">
        <v>1351</v>
      </c>
      <c r="I783" s="5" t="s">
        <v>1145</v>
      </c>
      <c r="J783" s="5" t="s">
        <v>1146</v>
      </c>
      <c r="K783" s="5" t="s">
        <v>1350</v>
      </c>
      <c r="L783" s="5" t="s">
        <v>1351</v>
      </c>
      <c r="M783" s="15"/>
      <c r="N783" s="15"/>
      <c r="O783" s="13">
        <v>0.5</v>
      </c>
      <c r="P783" s="18">
        <v>6641.52</v>
      </c>
      <c r="Q783" s="4">
        <f t="shared" si="82"/>
        <v>3619.8163749405608</v>
      </c>
      <c r="R783" s="4">
        <f t="shared" si="83"/>
        <v>1592.7192049738467</v>
      </c>
      <c r="S783" s="16">
        <v>0</v>
      </c>
      <c r="T783" s="2">
        <f t="shared" si="81"/>
        <v>2027.0971699667141</v>
      </c>
    </row>
    <row r="784" spans="1:20" x14ac:dyDescent="0.25">
      <c r="A784" s="22" t="s">
        <v>1757</v>
      </c>
      <c r="B784" s="5" t="s">
        <v>1758</v>
      </c>
      <c r="C784" s="5" t="s">
        <v>1393</v>
      </c>
      <c r="D784" s="5" t="s">
        <v>385</v>
      </c>
      <c r="E784" s="5" t="s">
        <v>1175</v>
      </c>
      <c r="F784" s="5" t="s">
        <v>1176</v>
      </c>
      <c r="G784" s="5" t="s">
        <v>1359</v>
      </c>
      <c r="H784" s="5" t="s">
        <v>1360</v>
      </c>
      <c r="I784" s="5" t="s">
        <v>1149</v>
      </c>
      <c r="J784" s="5" t="s">
        <v>1150</v>
      </c>
      <c r="K784" s="5" t="s">
        <v>1353</v>
      </c>
      <c r="L784" s="5" t="s">
        <v>1399</v>
      </c>
      <c r="M784" s="15"/>
      <c r="N784" s="15"/>
      <c r="O784" s="13">
        <v>0.2</v>
      </c>
      <c r="P784" s="18">
        <v>1.9999999999790819E-3</v>
      </c>
      <c r="Q784" s="4">
        <f t="shared" si="82"/>
        <v>1.0900566059885992E-3</v>
      </c>
      <c r="R784" s="4">
        <f t="shared" si="83"/>
        <v>4.7962490663498367E-4</v>
      </c>
      <c r="S784" s="16">
        <v>0</v>
      </c>
      <c r="T784" s="2">
        <f t="shared" si="81"/>
        <v>6.1043169935361553E-4</v>
      </c>
    </row>
    <row r="785" spans="1:20" x14ac:dyDescent="0.25">
      <c r="A785" s="22" t="s">
        <v>1757</v>
      </c>
      <c r="B785" s="5" t="s">
        <v>1758</v>
      </c>
      <c r="C785" s="5" t="s">
        <v>1393</v>
      </c>
      <c r="D785" s="5" t="s">
        <v>385</v>
      </c>
      <c r="E785" s="5" t="s">
        <v>1175</v>
      </c>
      <c r="F785" s="5" t="s">
        <v>1176</v>
      </c>
      <c r="G785" s="5" t="s">
        <v>1359</v>
      </c>
      <c r="H785" s="5" t="s">
        <v>1360</v>
      </c>
      <c r="I785" s="5" t="s">
        <v>1175</v>
      </c>
      <c r="J785" s="5" t="s">
        <v>1176</v>
      </c>
      <c r="K785" s="5" t="s">
        <v>1359</v>
      </c>
      <c r="L785" s="5" t="s">
        <v>1394</v>
      </c>
      <c r="M785" s="5" t="s">
        <v>1353</v>
      </c>
      <c r="N785" s="5" t="s">
        <v>2587</v>
      </c>
      <c r="O785" s="13">
        <v>0.8</v>
      </c>
      <c r="P785" s="18">
        <v>7.9999999999163275E-3</v>
      </c>
      <c r="Q785" s="4">
        <f t="shared" si="82"/>
        <v>4.3602264239543968E-3</v>
      </c>
      <c r="R785" s="4"/>
      <c r="S785" s="4">
        <f>Q785</f>
        <v>4.3602264239543968E-3</v>
      </c>
      <c r="T785" s="1"/>
    </row>
    <row r="786" spans="1:20" x14ac:dyDescent="0.25">
      <c r="A786" s="22" t="s">
        <v>2054</v>
      </c>
      <c r="B786" s="5" t="s">
        <v>2055</v>
      </c>
      <c r="C786" s="5" t="s">
        <v>1393</v>
      </c>
      <c r="D786" s="5" t="s">
        <v>386</v>
      </c>
      <c r="E786" s="5" t="s">
        <v>1173</v>
      </c>
      <c r="F786" s="5" t="s">
        <v>1174</v>
      </c>
      <c r="G786" s="5" t="s">
        <v>1336</v>
      </c>
      <c r="H786" s="5" t="s">
        <v>1352</v>
      </c>
      <c r="I786" s="5" t="s">
        <v>1173</v>
      </c>
      <c r="J786" s="5" t="s">
        <v>1174</v>
      </c>
      <c r="K786" s="5" t="s">
        <v>1336</v>
      </c>
      <c r="L786" s="5" t="s">
        <v>1352</v>
      </c>
      <c r="M786" s="15"/>
      <c r="N786" s="15"/>
      <c r="O786" s="13">
        <v>1</v>
      </c>
      <c r="P786" s="18">
        <v>15736.279999999999</v>
      </c>
      <c r="Q786" s="4">
        <f t="shared" si="82"/>
        <v>8576.7179839328401</v>
      </c>
      <c r="R786" s="4">
        <f t="shared" si="83"/>
        <v>3773.7559129304495</v>
      </c>
      <c r="S786" s="16">
        <v>0</v>
      </c>
      <c r="T786" s="2">
        <f t="shared" ref="T786:T789" si="84">Q786-R786</f>
        <v>4802.9620710023901</v>
      </c>
    </row>
    <row r="787" spans="1:20" x14ac:dyDescent="0.25">
      <c r="A787" s="50" t="s">
        <v>1468</v>
      </c>
      <c r="B787" s="5" t="s">
        <v>2056</v>
      </c>
      <c r="C787" s="5" t="s">
        <v>1393</v>
      </c>
      <c r="D787" s="5" t="s">
        <v>387</v>
      </c>
      <c r="E787" s="5" t="s">
        <v>1149</v>
      </c>
      <c r="F787" s="5" t="s">
        <v>1150</v>
      </c>
      <c r="G787" s="5" t="s">
        <v>1353</v>
      </c>
      <c r="H787" s="5" t="s">
        <v>1354</v>
      </c>
      <c r="I787" s="5" t="s">
        <v>1177</v>
      </c>
      <c r="J787" s="5" t="s">
        <v>1178</v>
      </c>
      <c r="K787" s="5" t="s">
        <v>1336</v>
      </c>
      <c r="L787" s="5" t="s">
        <v>1352</v>
      </c>
      <c r="M787" s="15"/>
      <c r="N787" s="15"/>
      <c r="O787" s="13">
        <v>0.01</v>
      </c>
      <c r="P787" s="18">
        <v>2040.9833999999996</v>
      </c>
      <c r="Q787" s="4">
        <f t="shared" si="82"/>
        <v>1112.39371895317</v>
      </c>
      <c r="R787" s="4">
        <f t="shared" si="83"/>
        <v>489.45323633939483</v>
      </c>
      <c r="S787" s="16">
        <v>0</v>
      </c>
      <c r="T787" s="2">
        <f t="shared" si="84"/>
        <v>622.9404826137752</v>
      </c>
    </row>
    <row r="788" spans="1:20" x14ac:dyDescent="0.25">
      <c r="A788" s="50" t="s">
        <v>1685</v>
      </c>
      <c r="B788" s="5" t="s">
        <v>1686</v>
      </c>
      <c r="C788" s="5" t="s">
        <v>1393</v>
      </c>
      <c r="D788" s="5" t="s">
        <v>387</v>
      </c>
      <c r="E788" s="5" t="s">
        <v>1149</v>
      </c>
      <c r="F788" s="5" t="s">
        <v>1150</v>
      </c>
      <c r="G788" s="5" t="s">
        <v>1353</v>
      </c>
      <c r="H788" s="5" t="s">
        <v>1354</v>
      </c>
      <c r="I788" s="5" t="s">
        <v>1149</v>
      </c>
      <c r="J788" s="5" t="s">
        <v>1150</v>
      </c>
      <c r="K788" s="5" t="s">
        <v>1353</v>
      </c>
      <c r="L788" s="5" t="s">
        <v>1399</v>
      </c>
      <c r="M788" s="15"/>
      <c r="N788" s="15"/>
      <c r="O788" s="13">
        <v>0.01</v>
      </c>
      <c r="P788" s="18">
        <v>2040.9833999999996</v>
      </c>
      <c r="Q788" s="4">
        <f t="shared" si="82"/>
        <v>1112.39371895317</v>
      </c>
      <c r="R788" s="4">
        <f t="shared" si="83"/>
        <v>489.45323633939483</v>
      </c>
      <c r="S788" s="16">
        <v>0</v>
      </c>
      <c r="T788" s="2">
        <f t="shared" si="84"/>
        <v>622.9404826137752</v>
      </c>
    </row>
    <row r="789" spans="1:20" x14ac:dyDescent="0.25">
      <c r="A789" s="22" t="s">
        <v>1495</v>
      </c>
      <c r="B789" s="5" t="s">
        <v>1496</v>
      </c>
      <c r="C789" s="5" t="s">
        <v>1393</v>
      </c>
      <c r="D789" s="5" t="s">
        <v>387</v>
      </c>
      <c r="E789" s="5" t="s">
        <v>1149</v>
      </c>
      <c r="F789" s="5" t="s">
        <v>1150</v>
      </c>
      <c r="G789" s="5" t="s">
        <v>1353</v>
      </c>
      <c r="H789" s="5" t="s">
        <v>1354</v>
      </c>
      <c r="I789" s="5" t="s">
        <v>1149</v>
      </c>
      <c r="J789" s="5" t="s">
        <v>1150</v>
      </c>
      <c r="K789" s="5" t="s">
        <v>1353</v>
      </c>
      <c r="L789" s="5" t="s">
        <v>1399</v>
      </c>
      <c r="M789" s="15"/>
      <c r="N789" s="15"/>
      <c r="O789" s="13">
        <v>0.49</v>
      </c>
      <c r="P789" s="18">
        <v>100008.18659999999</v>
      </c>
      <c r="Q789" s="4">
        <f t="shared" si="82"/>
        <v>54507.292228705337</v>
      </c>
      <c r="R789" s="4">
        <f t="shared" si="83"/>
        <v>23983.208580630348</v>
      </c>
      <c r="S789" s="16">
        <v>0</v>
      </c>
      <c r="T789" s="2">
        <f t="shared" si="84"/>
        <v>30524.083648074989</v>
      </c>
    </row>
    <row r="790" spans="1:20" x14ac:dyDescent="0.25">
      <c r="A790" s="22" t="s">
        <v>1495</v>
      </c>
      <c r="B790" s="5" t="s">
        <v>1496</v>
      </c>
      <c r="C790" s="5" t="s">
        <v>1393</v>
      </c>
      <c r="D790" s="5" t="s">
        <v>387</v>
      </c>
      <c r="E790" s="5" t="s">
        <v>1149</v>
      </c>
      <c r="F790" s="5" t="s">
        <v>1150</v>
      </c>
      <c r="G790" s="5" t="s">
        <v>1353</v>
      </c>
      <c r="H790" s="5" t="s">
        <v>1354</v>
      </c>
      <c r="I790" s="5" t="s">
        <v>1175</v>
      </c>
      <c r="J790" s="5" t="s">
        <v>1176</v>
      </c>
      <c r="K790" s="5" t="s">
        <v>1359</v>
      </c>
      <c r="L790" s="5" t="s">
        <v>1394</v>
      </c>
      <c r="M790" s="5" t="s">
        <v>1353</v>
      </c>
      <c r="N790" s="5" t="s">
        <v>2587</v>
      </c>
      <c r="O790" s="13">
        <v>0.49</v>
      </c>
      <c r="P790" s="18">
        <v>100008.18659999999</v>
      </c>
      <c r="Q790" s="4">
        <f t="shared" si="82"/>
        <v>54507.292228705337</v>
      </c>
      <c r="R790" s="4"/>
      <c r="S790" s="4">
        <f>Q790</f>
        <v>54507.292228705337</v>
      </c>
      <c r="T790" s="1"/>
    </row>
    <row r="791" spans="1:20" x14ac:dyDescent="0.25">
      <c r="A791" s="22" t="s">
        <v>2057</v>
      </c>
      <c r="B791" s="5" t="s">
        <v>2058</v>
      </c>
      <c r="C791" s="5" t="s">
        <v>1393</v>
      </c>
      <c r="D791" s="5" t="s">
        <v>388</v>
      </c>
      <c r="E791" s="5" t="s">
        <v>1149</v>
      </c>
      <c r="F791" s="5" t="s">
        <v>1150</v>
      </c>
      <c r="G791" s="5" t="s">
        <v>1353</v>
      </c>
      <c r="H791" s="5" t="s">
        <v>1354</v>
      </c>
      <c r="I791" s="5" t="s">
        <v>1149</v>
      </c>
      <c r="J791" s="5" t="s">
        <v>1150</v>
      </c>
      <c r="K791" s="5" t="s">
        <v>1353</v>
      </c>
      <c r="L791" s="5" t="s">
        <v>1399</v>
      </c>
      <c r="M791" s="15"/>
      <c r="N791" s="15"/>
      <c r="O791" s="13">
        <v>0.5</v>
      </c>
      <c r="P791" s="18">
        <v>3374.49</v>
      </c>
      <c r="Q791" s="4">
        <f t="shared" si="82"/>
        <v>1839.19255819047</v>
      </c>
      <c r="R791" s="4">
        <f t="shared" si="83"/>
        <v>809.24472560380684</v>
      </c>
      <c r="S791" s="16">
        <v>0</v>
      </c>
      <c r="T791" s="2">
        <f>Q791-R791</f>
        <v>1029.947832586663</v>
      </c>
    </row>
    <row r="792" spans="1:20" x14ac:dyDescent="0.25">
      <c r="A792" s="22" t="s">
        <v>2057</v>
      </c>
      <c r="B792" s="5" t="s">
        <v>2058</v>
      </c>
      <c r="C792" s="5" t="s">
        <v>1393</v>
      </c>
      <c r="D792" s="5" t="s">
        <v>388</v>
      </c>
      <c r="E792" s="5" t="s">
        <v>1149</v>
      </c>
      <c r="F792" s="5" t="s">
        <v>1150</v>
      </c>
      <c r="G792" s="5" t="s">
        <v>1353</v>
      </c>
      <c r="H792" s="5" t="s">
        <v>1354</v>
      </c>
      <c r="I792" s="5" t="s">
        <v>1175</v>
      </c>
      <c r="J792" s="5" t="s">
        <v>1176</v>
      </c>
      <c r="K792" s="5" t="s">
        <v>1359</v>
      </c>
      <c r="L792" s="5" t="s">
        <v>1394</v>
      </c>
      <c r="M792" s="5" t="s">
        <v>1353</v>
      </c>
      <c r="N792" s="5" t="s">
        <v>2587</v>
      </c>
      <c r="O792" s="13">
        <v>0.5</v>
      </c>
      <c r="P792" s="18">
        <v>3374.49</v>
      </c>
      <c r="Q792" s="4">
        <f t="shared" si="82"/>
        <v>1839.19255819047</v>
      </c>
      <c r="R792" s="4"/>
      <c r="S792" s="4">
        <f>Q792</f>
        <v>1839.19255819047</v>
      </c>
      <c r="T792" s="1"/>
    </row>
    <row r="793" spans="1:20" x14ac:dyDescent="0.25">
      <c r="A793" s="22" t="s">
        <v>2059</v>
      </c>
      <c r="B793" s="5" t="s">
        <v>2060</v>
      </c>
      <c r="C793" s="5" t="s">
        <v>1393</v>
      </c>
      <c r="D793" s="5" t="s">
        <v>389</v>
      </c>
      <c r="E793" s="5" t="s">
        <v>1277</v>
      </c>
      <c r="F793" s="5" t="s">
        <v>1278</v>
      </c>
      <c r="G793" s="5" t="s">
        <v>1363</v>
      </c>
      <c r="H793" s="5" t="s">
        <v>1349</v>
      </c>
      <c r="I793" s="5" t="s">
        <v>1205</v>
      </c>
      <c r="J793" s="5" t="s">
        <v>1206</v>
      </c>
      <c r="K793" s="5" t="s">
        <v>1363</v>
      </c>
      <c r="L793" s="5" t="s">
        <v>1407</v>
      </c>
      <c r="M793" s="15"/>
      <c r="N793" s="15"/>
      <c r="O793" s="13">
        <v>0.5</v>
      </c>
      <c r="P793" s="18">
        <v>-4139.5249999999996</v>
      </c>
      <c r="Q793" s="4">
        <f t="shared" si="82"/>
        <v>-2256.1582859760751</v>
      </c>
      <c r="R793" s="4">
        <f t="shared" si="83"/>
        <v>-992.70964582947306</v>
      </c>
      <c r="S793" s="16">
        <v>0</v>
      </c>
      <c r="T793" s="2">
        <f t="shared" ref="T793:T808" si="85">Q793-R793</f>
        <v>-1263.448640146602</v>
      </c>
    </row>
    <row r="794" spans="1:20" x14ac:dyDescent="0.25">
      <c r="A794" s="22" t="s">
        <v>2059</v>
      </c>
      <c r="B794" s="5" t="s">
        <v>2060</v>
      </c>
      <c r="C794" s="5" t="s">
        <v>1393</v>
      </c>
      <c r="D794" s="5" t="s">
        <v>389</v>
      </c>
      <c r="E794" s="5" t="s">
        <v>1277</v>
      </c>
      <c r="F794" s="5" t="s">
        <v>1278</v>
      </c>
      <c r="G794" s="5" t="s">
        <v>1363</v>
      </c>
      <c r="H794" s="5" t="s">
        <v>1349</v>
      </c>
      <c r="I794" s="5" t="s">
        <v>1277</v>
      </c>
      <c r="J794" s="5" t="s">
        <v>1278</v>
      </c>
      <c r="K794" s="5" t="s">
        <v>1363</v>
      </c>
      <c r="L794" s="5" t="s">
        <v>1407</v>
      </c>
      <c r="M794" s="15"/>
      <c r="N794" s="15"/>
      <c r="O794" s="13">
        <v>0.5</v>
      </c>
      <c r="P794" s="18">
        <v>-4139.5249999999996</v>
      </c>
      <c r="Q794" s="4">
        <f t="shared" si="82"/>
        <v>-2256.1582859760751</v>
      </c>
      <c r="R794" s="4">
        <f t="shared" si="83"/>
        <v>-992.70964582947306</v>
      </c>
      <c r="S794" s="16">
        <v>0</v>
      </c>
      <c r="T794" s="2">
        <f t="shared" si="85"/>
        <v>-1263.448640146602</v>
      </c>
    </row>
    <row r="795" spans="1:20" x14ac:dyDescent="0.25">
      <c r="A795" s="22" t="s">
        <v>2061</v>
      </c>
      <c r="B795" s="5" t="s">
        <v>2062</v>
      </c>
      <c r="C795" s="5" t="s">
        <v>1393</v>
      </c>
      <c r="D795" s="5" t="s">
        <v>390</v>
      </c>
      <c r="E795" s="5" t="s">
        <v>1143</v>
      </c>
      <c r="F795" s="5" t="s">
        <v>1144</v>
      </c>
      <c r="G795" s="5" t="s">
        <v>1348</v>
      </c>
      <c r="H795" s="5" t="s">
        <v>1349</v>
      </c>
      <c r="I795" s="5" t="s">
        <v>1143</v>
      </c>
      <c r="J795" s="5" t="s">
        <v>1144</v>
      </c>
      <c r="K795" s="5" t="s">
        <v>1348</v>
      </c>
      <c r="L795" s="5" t="s">
        <v>1407</v>
      </c>
      <c r="M795" s="15"/>
      <c r="N795" s="15"/>
      <c r="O795" s="13">
        <v>1</v>
      </c>
      <c r="P795" s="18">
        <v>1890.42</v>
      </c>
      <c r="Q795" s="4">
        <f t="shared" si="82"/>
        <v>1030.3324045572601</v>
      </c>
      <c r="R795" s="4">
        <f t="shared" si="83"/>
        <v>453.34625800519444</v>
      </c>
      <c r="S795" s="16">
        <v>0</v>
      </c>
      <c r="T795" s="2">
        <f t="shared" si="85"/>
        <v>576.98614655206575</v>
      </c>
    </row>
    <row r="796" spans="1:20" x14ac:dyDescent="0.25">
      <c r="A796" s="22" t="s">
        <v>2063</v>
      </c>
      <c r="B796" s="5" t="s">
        <v>2064</v>
      </c>
      <c r="C796" s="5" t="s">
        <v>1393</v>
      </c>
      <c r="D796" s="5" t="s">
        <v>391</v>
      </c>
      <c r="E796" s="5" t="s">
        <v>1169</v>
      </c>
      <c r="F796" s="5" t="s">
        <v>1170</v>
      </c>
      <c r="G796" s="5" t="s">
        <v>1348</v>
      </c>
      <c r="H796" s="5" t="s">
        <v>1349</v>
      </c>
      <c r="I796" s="5" t="s">
        <v>1169</v>
      </c>
      <c r="J796" s="5" t="s">
        <v>1170</v>
      </c>
      <c r="K796" s="5" t="s">
        <v>1348</v>
      </c>
      <c r="L796" s="5" t="s">
        <v>1407</v>
      </c>
      <c r="M796" s="15"/>
      <c r="N796" s="15"/>
      <c r="O796" s="13">
        <v>1</v>
      </c>
      <c r="P796" s="18">
        <v>165054.69</v>
      </c>
      <c r="Q796" s="4">
        <f t="shared" si="82"/>
        <v>89959.477592891082</v>
      </c>
      <c r="R796" s="4">
        <f t="shared" si="83"/>
        <v>39582.170140872076</v>
      </c>
      <c r="S796" s="16">
        <v>0</v>
      </c>
      <c r="T796" s="2">
        <f t="shared" si="85"/>
        <v>50377.307452019006</v>
      </c>
    </row>
    <row r="797" spans="1:20" x14ac:dyDescent="0.25">
      <c r="A797" s="22" t="s">
        <v>2024</v>
      </c>
      <c r="B797" s="5" t="s">
        <v>2025</v>
      </c>
      <c r="C797" s="5" t="s">
        <v>1393</v>
      </c>
      <c r="D797" s="5" t="s">
        <v>392</v>
      </c>
      <c r="E797" s="5" t="s">
        <v>1141</v>
      </c>
      <c r="F797" s="5" t="s">
        <v>1142</v>
      </c>
      <c r="G797" s="5" t="s">
        <v>1336</v>
      </c>
      <c r="H797" s="5" t="s">
        <v>1352</v>
      </c>
      <c r="I797" s="5" t="s">
        <v>1141</v>
      </c>
      <c r="J797" s="5" t="s">
        <v>1142</v>
      </c>
      <c r="K797" s="5" t="s">
        <v>1336</v>
      </c>
      <c r="L797" s="5" t="s">
        <v>1352</v>
      </c>
      <c r="M797" s="15"/>
      <c r="N797" s="15"/>
      <c r="O797" s="13">
        <v>0.8</v>
      </c>
      <c r="P797" s="18">
        <v>75864.784000000014</v>
      </c>
      <c r="Q797" s="4">
        <f t="shared" si="82"/>
        <v>41348.454480981563</v>
      </c>
      <c r="R797" s="4">
        <f t="shared" si="83"/>
        <v>18193.319971631889</v>
      </c>
      <c r="S797" s="16">
        <v>0</v>
      </c>
      <c r="T797" s="2">
        <f t="shared" si="85"/>
        <v>23155.134509349675</v>
      </c>
    </row>
    <row r="798" spans="1:20" x14ac:dyDescent="0.25">
      <c r="A798" s="22" t="s">
        <v>1699</v>
      </c>
      <c r="B798" s="5" t="s">
        <v>1700</v>
      </c>
      <c r="C798" s="5" t="s">
        <v>1402</v>
      </c>
      <c r="D798" s="5" t="s">
        <v>392</v>
      </c>
      <c r="E798" s="5" t="s">
        <v>1141</v>
      </c>
      <c r="F798" s="5" t="s">
        <v>1142</v>
      </c>
      <c r="G798" s="5" t="s">
        <v>1336</v>
      </c>
      <c r="H798" s="5" t="s">
        <v>1352</v>
      </c>
      <c r="I798" s="5" t="s">
        <v>1141</v>
      </c>
      <c r="J798" s="5" t="s">
        <v>1142</v>
      </c>
      <c r="K798" s="5" t="s">
        <v>1336</v>
      </c>
      <c r="L798" s="5" t="s">
        <v>1352</v>
      </c>
      <c r="M798" s="15"/>
      <c r="N798" s="15"/>
      <c r="O798" s="13">
        <v>0.2</v>
      </c>
      <c r="P798" s="18">
        <v>18966.196000000004</v>
      </c>
      <c r="Q798" s="4">
        <f t="shared" si="82"/>
        <v>10337.113620245391</v>
      </c>
      <c r="R798" s="4">
        <f t="shared" si="83"/>
        <v>4548.3299929079722</v>
      </c>
      <c r="S798" s="16">
        <v>0</v>
      </c>
      <c r="T798" s="2">
        <f t="shared" si="85"/>
        <v>5788.7836273374187</v>
      </c>
    </row>
    <row r="799" spans="1:20" x14ac:dyDescent="0.25">
      <c r="A799" s="22" t="s">
        <v>1813</v>
      </c>
      <c r="B799" s="5" t="s">
        <v>1814</v>
      </c>
      <c r="C799" s="5" t="s">
        <v>1393</v>
      </c>
      <c r="D799" s="5" t="s">
        <v>393</v>
      </c>
      <c r="E799" s="5" t="s">
        <v>1143</v>
      </c>
      <c r="F799" s="5" t="s">
        <v>1144</v>
      </c>
      <c r="G799" s="5" t="s">
        <v>1348</v>
      </c>
      <c r="H799" s="5" t="s">
        <v>1349</v>
      </c>
      <c r="I799" s="5" t="s">
        <v>1143</v>
      </c>
      <c r="J799" s="5" t="s">
        <v>1144</v>
      </c>
      <c r="K799" s="5" t="s">
        <v>1348</v>
      </c>
      <c r="L799" s="5" t="s">
        <v>1407</v>
      </c>
      <c r="M799" s="15"/>
      <c r="N799" s="15"/>
      <c r="O799" s="13">
        <v>1</v>
      </c>
      <c r="P799" s="18">
        <v>704.17</v>
      </c>
      <c r="Q799" s="4">
        <f t="shared" si="82"/>
        <v>383.79258012350999</v>
      </c>
      <c r="R799" s="4">
        <f t="shared" si="83"/>
        <v>168.86873525434439</v>
      </c>
      <c r="S799" s="16">
        <v>0</v>
      </c>
      <c r="T799" s="2">
        <f t="shared" si="85"/>
        <v>214.92384486916561</v>
      </c>
    </row>
    <row r="800" spans="1:20" x14ac:dyDescent="0.25">
      <c r="A800" s="22" t="s">
        <v>1685</v>
      </c>
      <c r="B800" s="5" t="s">
        <v>1686</v>
      </c>
      <c r="C800" s="5" t="s">
        <v>1393</v>
      </c>
      <c r="D800" s="5" t="s">
        <v>394</v>
      </c>
      <c r="E800" s="5" t="s">
        <v>1149</v>
      </c>
      <c r="F800" s="5" t="s">
        <v>1150</v>
      </c>
      <c r="G800" s="5" t="s">
        <v>1353</v>
      </c>
      <c r="H800" s="5" t="s">
        <v>1354</v>
      </c>
      <c r="I800" s="5" t="s">
        <v>1149</v>
      </c>
      <c r="J800" s="5" t="s">
        <v>1150</v>
      </c>
      <c r="K800" s="5" t="s">
        <v>1353</v>
      </c>
      <c r="L800" s="5" t="s">
        <v>1399</v>
      </c>
      <c r="M800" s="15"/>
      <c r="N800" s="15"/>
      <c r="O800" s="13">
        <v>1</v>
      </c>
      <c r="P800" s="18">
        <v>6537.96</v>
      </c>
      <c r="Q800" s="4">
        <f t="shared" si="82"/>
        <v>3563.3732438818802</v>
      </c>
      <c r="R800" s="4">
        <f t="shared" si="83"/>
        <v>1567.8842273080272</v>
      </c>
      <c r="S800" s="16">
        <v>0</v>
      </c>
      <c r="T800" s="2">
        <f t="shared" si="85"/>
        <v>1995.489016573853</v>
      </c>
    </row>
    <row r="801" spans="1:20" x14ac:dyDescent="0.25">
      <c r="A801" s="22" t="s">
        <v>1982</v>
      </c>
      <c r="B801" s="5" t="s">
        <v>2065</v>
      </c>
      <c r="C801" s="5" t="s">
        <v>1398</v>
      </c>
      <c r="D801" s="5" t="s">
        <v>395</v>
      </c>
      <c r="E801" s="5" t="s">
        <v>1279</v>
      </c>
      <c r="F801" s="5" t="s">
        <v>1280</v>
      </c>
      <c r="G801" s="5" t="s">
        <v>1353</v>
      </c>
      <c r="H801" s="5" t="s">
        <v>1354</v>
      </c>
      <c r="I801" s="5" t="s">
        <v>1205</v>
      </c>
      <c r="J801" s="5" t="s">
        <v>1206</v>
      </c>
      <c r="K801" s="5" t="s">
        <v>1363</v>
      </c>
      <c r="L801" s="5" t="s">
        <v>1407</v>
      </c>
      <c r="M801" s="15"/>
      <c r="N801" s="15"/>
      <c r="O801" s="13">
        <v>0.25</v>
      </c>
      <c r="P801" s="18">
        <v>102.8875</v>
      </c>
      <c r="Q801" s="4">
        <f t="shared" si="82"/>
        <v>56.07659952491251</v>
      </c>
      <c r="R801" s="4">
        <f t="shared" si="83"/>
        <v>24.673703790961504</v>
      </c>
      <c r="S801" s="16">
        <v>0</v>
      </c>
      <c r="T801" s="2">
        <f t="shared" si="85"/>
        <v>31.402895733951006</v>
      </c>
    </row>
    <row r="802" spans="1:20" x14ac:dyDescent="0.25">
      <c r="A802" s="22" t="s">
        <v>2066</v>
      </c>
      <c r="B802" s="5" t="s">
        <v>2067</v>
      </c>
      <c r="C802" s="5" t="s">
        <v>1393</v>
      </c>
      <c r="D802" s="5" t="s">
        <v>395</v>
      </c>
      <c r="E802" s="5" t="s">
        <v>1279</v>
      </c>
      <c r="F802" s="5" t="s">
        <v>1280</v>
      </c>
      <c r="G802" s="5" t="s">
        <v>1353</v>
      </c>
      <c r="H802" s="5" t="s">
        <v>1354</v>
      </c>
      <c r="I802" s="5" t="s">
        <v>1279</v>
      </c>
      <c r="J802" s="5" t="s">
        <v>1280</v>
      </c>
      <c r="K802" s="5" t="s">
        <v>1353</v>
      </c>
      <c r="L802" s="5" t="s">
        <v>1399</v>
      </c>
      <c r="M802" s="15"/>
      <c r="N802" s="15"/>
      <c r="O802" s="13">
        <v>0.5</v>
      </c>
      <c r="P802" s="18">
        <v>205.77500000000001</v>
      </c>
      <c r="Q802" s="4">
        <f t="shared" si="82"/>
        <v>112.15319904982502</v>
      </c>
      <c r="R802" s="4">
        <f t="shared" si="83"/>
        <v>49.347407581923008</v>
      </c>
      <c r="S802" s="16">
        <v>0</v>
      </c>
      <c r="T802" s="2">
        <f t="shared" si="85"/>
        <v>62.805791467902012</v>
      </c>
    </row>
    <row r="803" spans="1:20" x14ac:dyDescent="0.25">
      <c r="A803" s="22" t="s">
        <v>2068</v>
      </c>
      <c r="B803" s="5" t="s">
        <v>2069</v>
      </c>
      <c r="C803" s="5" t="s">
        <v>1398</v>
      </c>
      <c r="D803" s="5" t="s">
        <v>395</v>
      </c>
      <c r="E803" s="5" t="s">
        <v>1279</v>
      </c>
      <c r="F803" s="5" t="s">
        <v>1280</v>
      </c>
      <c r="G803" s="5" t="s">
        <v>1353</v>
      </c>
      <c r="H803" s="5" t="s">
        <v>1354</v>
      </c>
      <c r="I803" s="5" t="s">
        <v>1205</v>
      </c>
      <c r="J803" s="5" t="s">
        <v>1206</v>
      </c>
      <c r="K803" s="5" t="s">
        <v>1363</v>
      </c>
      <c r="L803" s="5" t="s">
        <v>1407</v>
      </c>
      <c r="M803" s="15"/>
      <c r="N803" s="15"/>
      <c r="O803" s="13">
        <v>0.25</v>
      </c>
      <c r="P803" s="18">
        <v>102.8875</v>
      </c>
      <c r="Q803" s="4">
        <f t="shared" si="82"/>
        <v>56.07659952491251</v>
      </c>
      <c r="R803" s="4">
        <f t="shared" si="83"/>
        <v>24.673703790961504</v>
      </c>
      <c r="S803" s="16">
        <v>0</v>
      </c>
      <c r="T803" s="2">
        <f t="shared" si="85"/>
        <v>31.402895733951006</v>
      </c>
    </row>
    <row r="804" spans="1:20" x14ac:dyDescent="0.25">
      <c r="A804" s="22" t="s">
        <v>1653</v>
      </c>
      <c r="B804" s="5" t="s">
        <v>1654</v>
      </c>
      <c r="C804" s="5" t="s">
        <v>1402</v>
      </c>
      <c r="D804" s="5" t="s">
        <v>396</v>
      </c>
      <c r="E804" s="5" t="s">
        <v>1147</v>
      </c>
      <c r="F804" s="5" t="s">
        <v>1148</v>
      </c>
      <c r="G804" s="5" t="s">
        <v>1336</v>
      </c>
      <c r="H804" s="5" t="s">
        <v>1352</v>
      </c>
      <c r="I804" s="5" t="s">
        <v>1147</v>
      </c>
      <c r="J804" s="5" t="s">
        <v>1148</v>
      </c>
      <c r="K804" s="5" t="s">
        <v>1336</v>
      </c>
      <c r="L804" s="5" t="s">
        <v>1352</v>
      </c>
      <c r="M804" s="15"/>
      <c r="N804" s="15"/>
      <c r="O804" s="13">
        <v>0.25</v>
      </c>
      <c r="P804" s="18">
        <v>6687.5324999999993</v>
      </c>
      <c r="Q804" s="4">
        <f t="shared" si="82"/>
        <v>3644.8944897323477</v>
      </c>
      <c r="R804" s="4">
        <f t="shared" si="83"/>
        <v>1603.7535754822329</v>
      </c>
      <c r="S804" s="16">
        <v>0</v>
      </c>
      <c r="T804" s="2">
        <f t="shared" si="85"/>
        <v>2041.1409142501147</v>
      </c>
    </row>
    <row r="805" spans="1:20" x14ac:dyDescent="0.25">
      <c r="A805" s="22" t="s">
        <v>1653</v>
      </c>
      <c r="B805" s="5" t="s">
        <v>1654</v>
      </c>
      <c r="C805" s="5" t="s">
        <v>1402</v>
      </c>
      <c r="D805" s="5" t="s">
        <v>396</v>
      </c>
      <c r="E805" s="5" t="s">
        <v>1147</v>
      </c>
      <c r="F805" s="5" t="s">
        <v>1148</v>
      </c>
      <c r="G805" s="5" t="s">
        <v>1336</v>
      </c>
      <c r="H805" s="5" t="s">
        <v>1352</v>
      </c>
      <c r="I805" s="5" t="s">
        <v>1217</v>
      </c>
      <c r="J805" s="5" t="s">
        <v>1218</v>
      </c>
      <c r="K805" s="5" t="s">
        <v>1336</v>
      </c>
      <c r="L805" s="5" t="s">
        <v>1352</v>
      </c>
      <c r="M805" s="15"/>
      <c r="N805" s="15"/>
      <c r="O805" s="13">
        <v>0.25</v>
      </c>
      <c r="P805" s="18">
        <v>6687.5324999999993</v>
      </c>
      <c r="Q805" s="4">
        <f t="shared" si="82"/>
        <v>3644.8944897323477</v>
      </c>
      <c r="R805" s="4">
        <f t="shared" si="83"/>
        <v>1603.7535754822329</v>
      </c>
      <c r="S805" s="16">
        <v>0</v>
      </c>
      <c r="T805" s="2">
        <f t="shared" si="85"/>
        <v>2041.1409142501147</v>
      </c>
    </row>
    <row r="806" spans="1:20" x14ac:dyDescent="0.25">
      <c r="A806" s="22" t="s">
        <v>1681</v>
      </c>
      <c r="B806" s="5" t="s">
        <v>1682</v>
      </c>
      <c r="C806" s="5" t="s">
        <v>1402</v>
      </c>
      <c r="D806" s="5" t="s">
        <v>396</v>
      </c>
      <c r="E806" s="5" t="s">
        <v>1147</v>
      </c>
      <c r="F806" s="5" t="s">
        <v>1148</v>
      </c>
      <c r="G806" s="5" t="s">
        <v>1336</v>
      </c>
      <c r="H806" s="5" t="s">
        <v>1352</v>
      </c>
      <c r="I806" s="5" t="s">
        <v>1147</v>
      </c>
      <c r="J806" s="5" t="s">
        <v>1148</v>
      </c>
      <c r="K806" s="5" t="s">
        <v>1336</v>
      </c>
      <c r="L806" s="5" t="s">
        <v>1352</v>
      </c>
      <c r="M806" s="15"/>
      <c r="N806" s="15"/>
      <c r="O806" s="13">
        <v>0.25</v>
      </c>
      <c r="P806" s="18">
        <v>6687.5324999999993</v>
      </c>
      <c r="Q806" s="4">
        <f t="shared" si="82"/>
        <v>3644.8944897323477</v>
      </c>
      <c r="R806" s="4">
        <f t="shared" si="83"/>
        <v>1603.7535754822329</v>
      </c>
      <c r="S806" s="16">
        <v>0</v>
      </c>
      <c r="T806" s="2">
        <f t="shared" si="85"/>
        <v>2041.1409142501147</v>
      </c>
    </row>
    <row r="807" spans="1:20" x14ac:dyDescent="0.25">
      <c r="A807" s="22" t="s">
        <v>1681</v>
      </c>
      <c r="B807" s="5" t="s">
        <v>1682</v>
      </c>
      <c r="C807" s="5" t="s">
        <v>1402</v>
      </c>
      <c r="D807" s="5" t="s">
        <v>396</v>
      </c>
      <c r="E807" s="5" t="s">
        <v>1147</v>
      </c>
      <c r="F807" s="5" t="s">
        <v>1148</v>
      </c>
      <c r="G807" s="5" t="s">
        <v>1336</v>
      </c>
      <c r="H807" s="5" t="s">
        <v>1352</v>
      </c>
      <c r="I807" s="5" t="s">
        <v>1217</v>
      </c>
      <c r="J807" s="5" t="s">
        <v>1218</v>
      </c>
      <c r="K807" s="5" t="s">
        <v>1336</v>
      </c>
      <c r="L807" s="5" t="s">
        <v>1352</v>
      </c>
      <c r="M807" s="15"/>
      <c r="N807" s="15"/>
      <c r="O807" s="13">
        <v>0.25</v>
      </c>
      <c r="P807" s="18">
        <v>6687.5324999999993</v>
      </c>
      <c r="Q807" s="4">
        <f t="shared" si="82"/>
        <v>3644.8944897323477</v>
      </c>
      <c r="R807" s="4">
        <f t="shared" si="83"/>
        <v>1603.7535754822329</v>
      </c>
      <c r="S807" s="16">
        <v>0</v>
      </c>
      <c r="T807" s="2">
        <f t="shared" si="85"/>
        <v>2041.1409142501147</v>
      </c>
    </row>
    <row r="808" spans="1:20" x14ac:dyDescent="0.25">
      <c r="A808" s="22" t="s">
        <v>2070</v>
      </c>
      <c r="B808" s="5" t="s">
        <v>2071</v>
      </c>
      <c r="C808" s="5" t="s">
        <v>1398</v>
      </c>
      <c r="D808" s="5" t="s">
        <v>397</v>
      </c>
      <c r="E808" s="5" t="s">
        <v>1175</v>
      </c>
      <c r="F808" s="5" t="s">
        <v>1176</v>
      </c>
      <c r="G808" s="5" t="s">
        <v>1359</v>
      </c>
      <c r="H808" s="5" t="s">
        <v>1360</v>
      </c>
      <c r="I808" s="5" t="s">
        <v>1149</v>
      </c>
      <c r="J808" s="5" t="s">
        <v>1150</v>
      </c>
      <c r="K808" s="5" t="s">
        <v>1353</v>
      </c>
      <c r="L808" s="5" t="s">
        <v>1399</v>
      </c>
      <c r="M808" s="15"/>
      <c r="N808" s="15"/>
      <c r="O808" s="13">
        <v>0.05</v>
      </c>
      <c r="P808" s="18">
        <v>3932.8675000000003</v>
      </c>
      <c r="Q808" s="4">
        <f t="shared" si="82"/>
        <v>2143.5240994488527</v>
      </c>
      <c r="R808" s="4">
        <f t="shared" si="83"/>
        <v>943.15060375749522</v>
      </c>
      <c r="S808" s="16">
        <v>0</v>
      </c>
      <c r="T808" s="2">
        <f t="shared" si="85"/>
        <v>1200.3734956913574</v>
      </c>
    </row>
    <row r="809" spans="1:20" x14ac:dyDescent="0.25">
      <c r="A809" s="22" t="s">
        <v>2070</v>
      </c>
      <c r="B809" s="5" t="s">
        <v>2071</v>
      </c>
      <c r="C809" s="5" t="s">
        <v>1398</v>
      </c>
      <c r="D809" s="5" t="s">
        <v>397</v>
      </c>
      <c r="E809" s="5" t="s">
        <v>1175</v>
      </c>
      <c r="F809" s="5" t="s">
        <v>1176</v>
      </c>
      <c r="G809" s="5" t="s">
        <v>1359</v>
      </c>
      <c r="H809" s="5" t="s">
        <v>1360</v>
      </c>
      <c r="I809" s="5" t="s">
        <v>1175</v>
      </c>
      <c r="J809" s="5" t="s">
        <v>1176</v>
      </c>
      <c r="K809" s="5" t="s">
        <v>1359</v>
      </c>
      <c r="L809" s="5" t="s">
        <v>1394</v>
      </c>
      <c r="M809" s="5" t="s">
        <v>1353</v>
      </c>
      <c r="N809" s="5" t="s">
        <v>2587</v>
      </c>
      <c r="O809" s="13">
        <v>0.2</v>
      </c>
      <c r="P809" s="18">
        <v>15731.470000000001</v>
      </c>
      <c r="Q809" s="4">
        <f t="shared" si="82"/>
        <v>8574.0963977954107</v>
      </c>
      <c r="R809" s="4"/>
      <c r="S809" s="4">
        <f>Q809</f>
        <v>8574.0963977954107</v>
      </c>
      <c r="T809" s="1"/>
    </row>
    <row r="810" spans="1:20" x14ac:dyDescent="0.25">
      <c r="A810" s="22" t="s">
        <v>1723</v>
      </c>
      <c r="B810" s="5" t="s">
        <v>1724</v>
      </c>
      <c r="C810" s="5" t="s">
        <v>1398</v>
      </c>
      <c r="D810" s="5" t="s">
        <v>397</v>
      </c>
      <c r="E810" s="5" t="s">
        <v>1175</v>
      </c>
      <c r="F810" s="5" t="s">
        <v>1176</v>
      </c>
      <c r="G810" s="5" t="s">
        <v>1359</v>
      </c>
      <c r="H810" s="5" t="s">
        <v>1360</v>
      </c>
      <c r="I810" s="5" t="s">
        <v>1149</v>
      </c>
      <c r="J810" s="5" t="s">
        <v>1150</v>
      </c>
      <c r="K810" s="5" t="s">
        <v>1353</v>
      </c>
      <c r="L810" s="5" t="s">
        <v>1399</v>
      </c>
      <c r="M810" s="15"/>
      <c r="N810" s="15"/>
      <c r="O810" s="13">
        <v>0.05</v>
      </c>
      <c r="P810" s="18">
        <v>3932.8675000000003</v>
      </c>
      <c r="Q810" s="4">
        <f t="shared" si="82"/>
        <v>2143.5240994488527</v>
      </c>
      <c r="R810" s="4">
        <f t="shared" si="83"/>
        <v>943.15060375749522</v>
      </c>
      <c r="S810" s="16">
        <v>0</v>
      </c>
      <c r="T810" s="2">
        <f>Q810-R810</f>
        <v>1200.3734956913574</v>
      </c>
    </row>
    <row r="811" spans="1:20" x14ac:dyDescent="0.25">
      <c r="A811" s="22" t="s">
        <v>1723</v>
      </c>
      <c r="B811" s="5" t="s">
        <v>1724</v>
      </c>
      <c r="C811" s="5" t="s">
        <v>1398</v>
      </c>
      <c r="D811" s="5" t="s">
        <v>397</v>
      </c>
      <c r="E811" s="5" t="s">
        <v>1175</v>
      </c>
      <c r="F811" s="5" t="s">
        <v>1176</v>
      </c>
      <c r="G811" s="5" t="s">
        <v>1359</v>
      </c>
      <c r="H811" s="5" t="s">
        <v>1360</v>
      </c>
      <c r="I811" s="5" t="s">
        <v>1175</v>
      </c>
      <c r="J811" s="5" t="s">
        <v>1176</v>
      </c>
      <c r="K811" s="5" t="s">
        <v>1359</v>
      </c>
      <c r="L811" s="5" t="s">
        <v>1394</v>
      </c>
      <c r="M811" s="5" t="s">
        <v>1353</v>
      </c>
      <c r="N811" s="5" t="s">
        <v>2587</v>
      </c>
      <c r="O811" s="13">
        <v>0.2</v>
      </c>
      <c r="P811" s="18">
        <v>15731.470000000001</v>
      </c>
      <c r="Q811" s="4">
        <f t="shared" si="82"/>
        <v>8574.0963977954107</v>
      </c>
      <c r="R811" s="4"/>
      <c r="S811" s="4">
        <f>Q811</f>
        <v>8574.0963977954107</v>
      </c>
      <c r="T811" s="1"/>
    </row>
    <row r="812" spans="1:20" x14ac:dyDescent="0.25">
      <c r="A812" s="22" t="s">
        <v>1785</v>
      </c>
      <c r="B812" s="5" t="s">
        <v>1786</v>
      </c>
      <c r="C812" s="5" t="s">
        <v>1393</v>
      </c>
      <c r="D812" s="5" t="s">
        <v>397</v>
      </c>
      <c r="E812" s="5" t="s">
        <v>1175</v>
      </c>
      <c r="F812" s="5" t="s">
        <v>1176</v>
      </c>
      <c r="G812" s="5" t="s">
        <v>1359</v>
      </c>
      <c r="H812" s="5" t="s">
        <v>1360</v>
      </c>
      <c r="I812" s="5" t="s">
        <v>1149</v>
      </c>
      <c r="J812" s="5" t="s">
        <v>1150</v>
      </c>
      <c r="K812" s="5" t="s">
        <v>1353</v>
      </c>
      <c r="L812" s="5" t="s">
        <v>1399</v>
      </c>
      <c r="M812" s="15"/>
      <c r="N812" s="15"/>
      <c r="O812" s="13">
        <v>0.08</v>
      </c>
      <c r="P812" s="18">
        <v>6292.5880000000006</v>
      </c>
      <c r="Q812" s="4">
        <f t="shared" si="82"/>
        <v>3429.6385591181647</v>
      </c>
      <c r="R812" s="4">
        <f t="shared" si="83"/>
        <v>1509.0409660119924</v>
      </c>
      <c r="S812" s="16">
        <v>0</v>
      </c>
      <c r="T812" s="2">
        <f>Q812-R812</f>
        <v>1920.5975931061723</v>
      </c>
    </row>
    <row r="813" spans="1:20" x14ac:dyDescent="0.25">
      <c r="A813" s="22" t="s">
        <v>1785</v>
      </c>
      <c r="B813" s="5" t="s">
        <v>1786</v>
      </c>
      <c r="C813" s="5" t="s">
        <v>1393</v>
      </c>
      <c r="D813" s="5" t="s">
        <v>397</v>
      </c>
      <c r="E813" s="5" t="s">
        <v>1175</v>
      </c>
      <c r="F813" s="5" t="s">
        <v>1176</v>
      </c>
      <c r="G813" s="5" t="s">
        <v>1359</v>
      </c>
      <c r="H813" s="5" t="s">
        <v>1360</v>
      </c>
      <c r="I813" s="5" t="s">
        <v>1175</v>
      </c>
      <c r="J813" s="5" t="s">
        <v>1176</v>
      </c>
      <c r="K813" s="5" t="s">
        <v>1359</v>
      </c>
      <c r="L813" s="5" t="s">
        <v>1394</v>
      </c>
      <c r="M813" s="5" t="s">
        <v>1353</v>
      </c>
      <c r="N813" s="5" t="s">
        <v>2587</v>
      </c>
      <c r="O813" s="13">
        <v>0.32</v>
      </c>
      <c r="P813" s="18">
        <v>25170.352000000003</v>
      </c>
      <c r="Q813" s="4">
        <f t="shared" si="82"/>
        <v>13718.554236472659</v>
      </c>
      <c r="R813" s="4"/>
      <c r="S813" s="4">
        <f>Q813</f>
        <v>13718.554236472659</v>
      </c>
      <c r="T813" s="1"/>
    </row>
    <row r="814" spans="1:20" x14ac:dyDescent="0.25">
      <c r="A814" s="22" t="s">
        <v>2072</v>
      </c>
      <c r="B814" s="5" t="s">
        <v>2073</v>
      </c>
      <c r="C814" s="5" t="s">
        <v>1398</v>
      </c>
      <c r="D814" s="5" t="s">
        <v>397</v>
      </c>
      <c r="E814" s="5" t="s">
        <v>1175</v>
      </c>
      <c r="F814" s="5" t="s">
        <v>1176</v>
      </c>
      <c r="G814" s="5" t="s">
        <v>1359</v>
      </c>
      <c r="H814" s="5" t="s">
        <v>1360</v>
      </c>
      <c r="I814" s="5" t="s">
        <v>1189</v>
      </c>
      <c r="J814" s="5" t="s">
        <v>1190</v>
      </c>
      <c r="K814" s="5" t="s">
        <v>1353</v>
      </c>
      <c r="L814" s="5" t="s">
        <v>1399</v>
      </c>
      <c r="M814" s="15"/>
      <c r="N814" s="15"/>
      <c r="O814" s="13">
        <v>0.05</v>
      </c>
      <c r="P814" s="18">
        <v>3932.8675000000003</v>
      </c>
      <c r="Q814" s="4">
        <f t="shared" si="82"/>
        <v>2143.5240994488527</v>
      </c>
      <c r="R814" s="4">
        <f t="shared" si="83"/>
        <v>943.15060375749522</v>
      </c>
      <c r="S814" s="16">
        <v>0</v>
      </c>
      <c r="T814" s="2">
        <f>Q814-R814</f>
        <v>1200.3734956913574</v>
      </c>
    </row>
    <row r="815" spans="1:20" x14ac:dyDescent="0.25">
      <c r="A815" s="22" t="s">
        <v>2072</v>
      </c>
      <c r="B815" s="5" t="s">
        <v>2073</v>
      </c>
      <c r="C815" s="5" t="s">
        <v>1398</v>
      </c>
      <c r="D815" s="5" t="s">
        <v>397</v>
      </c>
      <c r="E815" s="5" t="s">
        <v>1175</v>
      </c>
      <c r="F815" s="5" t="s">
        <v>1176</v>
      </c>
      <c r="G815" s="5" t="s">
        <v>1359</v>
      </c>
      <c r="H815" s="5" t="s">
        <v>1360</v>
      </c>
      <c r="I815" s="5" t="s">
        <v>1175</v>
      </c>
      <c r="J815" s="5" t="s">
        <v>1176</v>
      </c>
      <c r="K815" s="5" t="s">
        <v>1359</v>
      </c>
      <c r="L815" s="5" t="s">
        <v>1394</v>
      </c>
      <c r="M815" s="5" t="s">
        <v>1353</v>
      </c>
      <c r="N815" s="5" t="s">
        <v>2587</v>
      </c>
      <c r="O815" s="13">
        <v>0.05</v>
      </c>
      <c r="P815" s="18">
        <v>3932.8675000000003</v>
      </c>
      <c r="Q815" s="4">
        <f t="shared" si="82"/>
        <v>2143.5240994488527</v>
      </c>
      <c r="R815" s="4"/>
      <c r="S815" s="4">
        <f>Q815</f>
        <v>2143.5240994488527</v>
      </c>
      <c r="T815" s="1"/>
    </row>
    <row r="816" spans="1:20" x14ac:dyDescent="0.25">
      <c r="A816" s="22" t="s">
        <v>1929</v>
      </c>
      <c r="B816" s="5" t="s">
        <v>1930</v>
      </c>
      <c r="C816" s="5" t="s">
        <v>1393</v>
      </c>
      <c r="D816" s="5" t="s">
        <v>398</v>
      </c>
      <c r="E816" s="5" t="s">
        <v>1175</v>
      </c>
      <c r="F816" s="5" t="s">
        <v>1176</v>
      </c>
      <c r="G816" s="5" t="s">
        <v>1359</v>
      </c>
      <c r="H816" s="5" t="s">
        <v>1360</v>
      </c>
      <c r="I816" s="5" t="s">
        <v>1177</v>
      </c>
      <c r="J816" s="5" t="s">
        <v>1178</v>
      </c>
      <c r="K816" s="5" t="s">
        <v>1336</v>
      </c>
      <c r="L816" s="5" t="s">
        <v>1352</v>
      </c>
      <c r="M816" s="15"/>
      <c r="N816" s="15"/>
      <c r="O816" s="13">
        <v>0.5</v>
      </c>
      <c r="P816" s="18">
        <v>2033.17</v>
      </c>
      <c r="Q816" s="4">
        <f t="shared" si="82"/>
        <v>1108.13519481051</v>
      </c>
      <c r="R816" s="4">
        <f t="shared" si="83"/>
        <v>487.57948571662439</v>
      </c>
      <c r="S816" s="16">
        <v>0</v>
      </c>
      <c r="T816" s="2">
        <f>Q816-R816</f>
        <v>620.55570909388564</v>
      </c>
    </row>
    <row r="817" spans="1:20" x14ac:dyDescent="0.25">
      <c r="A817" s="22" t="s">
        <v>1929</v>
      </c>
      <c r="B817" s="5" t="s">
        <v>1930</v>
      </c>
      <c r="C817" s="5" t="s">
        <v>1393</v>
      </c>
      <c r="D817" s="5" t="s">
        <v>398</v>
      </c>
      <c r="E817" s="5" t="s">
        <v>1175</v>
      </c>
      <c r="F817" s="5" t="s">
        <v>1176</v>
      </c>
      <c r="G817" s="5" t="s">
        <v>1359</v>
      </c>
      <c r="H817" s="5" t="s">
        <v>1360</v>
      </c>
      <c r="I817" s="5" t="s">
        <v>1175</v>
      </c>
      <c r="J817" s="5" t="s">
        <v>1176</v>
      </c>
      <c r="K817" s="5" t="s">
        <v>1359</v>
      </c>
      <c r="L817" s="5" t="s">
        <v>1394</v>
      </c>
      <c r="M817" s="5" t="s">
        <v>1336</v>
      </c>
      <c r="N817" s="5" t="s">
        <v>2588</v>
      </c>
      <c r="O817" s="13">
        <v>0.5</v>
      </c>
      <c r="P817" s="18">
        <v>2033.17</v>
      </c>
      <c r="Q817" s="4">
        <f t="shared" si="82"/>
        <v>1108.13519481051</v>
      </c>
      <c r="R817" s="4"/>
      <c r="S817" s="4">
        <f>Q817</f>
        <v>1108.13519481051</v>
      </c>
      <c r="T817" s="1"/>
    </row>
    <row r="818" spans="1:20" x14ac:dyDescent="0.25">
      <c r="A818" s="22" t="s">
        <v>2074</v>
      </c>
      <c r="B818" s="5" t="s">
        <v>2075</v>
      </c>
      <c r="C818" s="5" t="s">
        <v>1393</v>
      </c>
      <c r="D818" s="5" t="s">
        <v>399</v>
      </c>
      <c r="E818" s="5" t="s">
        <v>1137</v>
      </c>
      <c r="F818" s="5" t="s">
        <v>1329</v>
      </c>
      <c r="G818" s="5" t="s">
        <v>1346</v>
      </c>
      <c r="H818" s="5" t="s">
        <v>1347</v>
      </c>
      <c r="I818" s="5" t="s">
        <v>1137</v>
      </c>
      <c r="J818" s="5" t="s">
        <v>1138</v>
      </c>
      <c r="K818" s="5" t="s">
        <v>1346</v>
      </c>
      <c r="L818" s="5" t="s">
        <v>1395</v>
      </c>
      <c r="M818" s="15"/>
      <c r="N818" s="15"/>
      <c r="O818" s="13">
        <v>1</v>
      </c>
      <c r="P818" s="18">
        <v>52814.810000000005</v>
      </c>
      <c r="Q818" s="4">
        <f t="shared" si="82"/>
        <v>28785.566267567436</v>
      </c>
      <c r="R818" s="4">
        <f t="shared" si="83"/>
        <v>12665.649157729671</v>
      </c>
      <c r="S818" s="16">
        <v>0</v>
      </c>
      <c r="T818" s="2">
        <f t="shared" ref="T818:T819" si="86">Q818-R818</f>
        <v>16119.917109837765</v>
      </c>
    </row>
    <row r="819" spans="1:20" x14ac:dyDescent="0.25">
      <c r="A819" s="22" t="s">
        <v>2076</v>
      </c>
      <c r="B819" s="5" t="s">
        <v>2077</v>
      </c>
      <c r="C819" s="5" t="s">
        <v>1402</v>
      </c>
      <c r="D819" s="5" t="s">
        <v>400</v>
      </c>
      <c r="E819" s="5" t="s">
        <v>1163</v>
      </c>
      <c r="F819" s="5" t="s">
        <v>1164</v>
      </c>
      <c r="G819" s="5" t="s">
        <v>1348</v>
      </c>
      <c r="H819" s="5" t="s">
        <v>1349</v>
      </c>
      <c r="I819" s="5" t="s">
        <v>1143</v>
      </c>
      <c r="J819" s="5" t="s">
        <v>1144</v>
      </c>
      <c r="K819" s="5" t="s">
        <v>1348</v>
      </c>
      <c r="L819" s="5" t="s">
        <v>1407</v>
      </c>
      <c r="M819" s="15"/>
      <c r="N819" s="15"/>
      <c r="O819" s="13">
        <v>0.1</v>
      </c>
      <c r="P819" s="18">
        <v>-13.127999999999998</v>
      </c>
      <c r="Q819" s="4">
        <f t="shared" si="82"/>
        <v>-7.1551315617839997</v>
      </c>
      <c r="R819" s="4">
        <f t="shared" si="83"/>
        <v>-3.1482578871849598</v>
      </c>
      <c r="S819" s="16">
        <v>0</v>
      </c>
      <c r="T819" s="2">
        <f t="shared" si="86"/>
        <v>-4.0068736745990403</v>
      </c>
    </row>
    <row r="820" spans="1:20" x14ac:dyDescent="0.25">
      <c r="A820" s="22" t="s">
        <v>2076</v>
      </c>
      <c r="B820" s="5" t="s">
        <v>2077</v>
      </c>
      <c r="C820" s="5" t="s">
        <v>1402</v>
      </c>
      <c r="D820" s="5" t="s">
        <v>400</v>
      </c>
      <c r="E820" s="5" t="s">
        <v>1163</v>
      </c>
      <c r="F820" s="5" t="s">
        <v>1164</v>
      </c>
      <c r="G820" s="5" t="s">
        <v>1348</v>
      </c>
      <c r="H820" s="5" t="s">
        <v>1349</v>
      </c>
      <c r="I820" s="5" t="s">
        <v>1231</v>
      </c>
      <c r="J820" s="5" t="s">
        <v>1232</v>
      </c>
      <c r="K820" s="5" t="s">
        <v>1359</v>
      </c>
      <c r="L820" s="5" t="s">
        <v>1394</v>
      </c>
      <c r="M820" s="5" t="s">
        <v>1348</v>
      </c>
      <c r="N820" s="5" t="s">
        <v>2589</v>
      </c>
      <c r="O820" s="13">
        <v>0.3</v>
      </c>
      <c r="P820" s="18">
        <v>-39.383999999999993</v>
      </c>
      <c r="Q820" s="4">
        <f t="shared" si="82"/>
        <v>-21.465394685351999</v>
      </c>
      <c r="R820" s="4"/>
      <c r="S820" s="4">
        <f>Q820</f>
        <v>-21.465394685351999</v>
      </c>
      <c r="T820" s="1"/>
    </row>
    <row r="821" spans="1:20" x14ac:dyDescent="0.25">
      <c r="A821" s="22" t="s">
        <v>1557</v>
      </c>
      <c r="B821" s="5" t="s">
        <v>1558</v>
      </c>
      <c r="C821" s="5" t="s">
        <v>1393</v>
      </c>
      <c r="D821" s="5" t="s">
        <v>400</v>
      </c>
      <c r="E821" s="5" t="s">
        <v>1163</v>
      </c>
      <c r="F821" s="5" t="s">
        <v>1164</v>
      </c>
      <c r="G821" s="5" t="s">
        <v>1348</v>
      </c>
      <c r="H821" s="5" t="s">
        <v>1349</v>
      </c>
      <c r="I821" s="5" t="s">
        <v>1163</v>
      </c>
      <c r="J821" s="14" t="s">
        <v>1164</v>
      </c>
      <c r="K821" s="5" t="s">
        <v>1348</v>
      </c>
      <c r="L821" s="5" t="s">
        <v>1407</v>
      </c>
      <c r="M821" s="15"/>
      <c r="N821" s="15"/>
      <c r="O821" s="13">
        <v>0.23</v>
      </c>
      <c r="P821" s="18">
        <v>-30.194399999999995</v>
      </c>
      <c r="Q821" s="4">
        <f t="shared" si="82"/>
        <v>-16.456802592103198</v>
      </c>
      <c r="R821" s="4">
        <f t="shared" si="83"/>
        <v>-7.2409931405254069</v>
      </c>
      <c r="S821" s="16">
        <v>0</v>
      </c>
      <c r="T821" s="2">
        <f>Q821-R821</f>
        <v>-9.2158094515777904</v>
      </c>
    </row>
    <row r="822" spans="1:20" x14ac:dyDescent="0.25">
      <c r="A822" s="22" t="s">
        <v>1557</v>
      </c>
      <c r="B822" s="5" t="s">
        <v>1558</v>
      </c>
      <c r="C822" s="5" t="s">
        <v>1393</v>
      </c>
      <c r="D822" s="5" t="s">
        <v>400</v>
      </c>
      <c r="E822" s="5" t="s">
        <v>1163</v>
      </c>
      <c r="F822" s="5" t="s">
        <v>1164</v>
      </c>
      <c r="G822" s="5" t="s">
        <v>1348</v>
      </c>
      <c r="H822" s="5" t="s">
        <v>1349</v>
      </c>
      <c r="I822" s="5" t="s">
        <v>1231</v>
      </c>
      <c r="J822" s="5" t="s">
        <v>1232</v>
      </c>
      <c r="K822" s="5" t="s">
        <v>1359</v>
      </c>
      <c r="L822" s="5" t="s">
        <v>1394</v>
      </c>
      <c r="M822" s="5" t="s">
        <v>1348</v>
      </c>
      <c r="N822" s="5" t="s">
        <v>2589</v>
      </c>
      <c r="O822" s="13">
        <v>0.15</v>
      </c>
      <c r="P822" s="18">
        <v>-19.691999999999997</v>
      </c>
      <c r="Q822" s="4">
        <f t="shared" si="82"/>
        <v>-10.732697342676</v>
      </c>
      <c r="R822" s="4"/>
      <c r="S822" s="4">
        <f t="shared" ref="S822:S823" si="87">Q822</f>
        <v>-10.732697342676</v>
      </c>
      <c r="T822" s="1"/>
    </row>
    <row r="823" spans="1:20" x14ac:dyDescent="0.25">
      <c r="A823" s="22" t="s">
        <v>1557</v>
      </c>
      <c r="B823" s="5" t="s">
        <v>1558</v>
      </c>
      <c r="C823" s="5" t="s">
        <v>1393</v>
      </c>
      <c r="D823" s="5" t="s">
        <v>400</v>
      </c>
      <c r="E823" s="5" t="s">
        <v>1163</v>
      </c>
      <c r="F823" s="5" t="s">
        <v>1164</v>
      </c>
      <c r="G823" s="5" t="s">
        <v>1348</v>
      </c>
      <c r="H823" s="5" t="s">
        <v>1349</v>
      </c>
      <c r="I823" s="5" t="s">
        <v>1197</v>
      </c>
      <c r="J823" s="5" t="s">
        <v>1198</v>
      </c>
      <c r="K823" s="5" t="s">
        <v>1359</v>
      </c>
      <c r="L823" s="5" t="s">
        <v>1394</v>
      </c>
      <c r="M823" s="5" t="s">
        <v>1348</v>
      </c>
      <c r="N823" s="5" t="s">
        <v>2589</v>
      </c>
      <c r="O823" s="13">
        <v>0.22</v>
      </c>
      <c r="P823" s="18">
        <v>-28.881599999999995</v>
      </c>
      <c r="Q823" s="4">
        <f t="shared" si="82"/>
        <v>-15.741289435924799</v>
      </c>
      <c r="R823" s="4"/>
      <c r="S823" s="4">
        <f t="shared" si="87"/>
        <v>-15.741289435924799</v>
      </c>
      <c r="T823" s="1"/>
    </row>
    <row r="824" spans="1:20" x14ac:dyDescent="0.25">
      <c r="A824" s="22" t="s">
        <v>2076</v>
      </c>
      <c r="B824" s="5" t="s">
        <v>2077</v>
      </c>
      <c r="C824" s="5" t="s">
        <v>1402</v>
      </c>
      <c r="D824" s="5" t="s">
        <v>401</v>
      </c>
      <c r="E824" s="5" t="s">
        <v>1163</v>
      </c>
      <c r="F824" s="5" t="s">
        <v>1164</v>
      </c>
      <c r="G824" s="5" t="s">
        <v>1348</v>
      </c>
      <c r="H824" s="5" t="s">
        <v>1349</v>
      </c>
      <c r="I824" s="5" t="s">
        <v>1143</v>
      </c>
      <c r="J824" s="5" t="s">
        <v>1144</v>
      </c>
      <c r="K824" s="5" t="s">
        <v>1348</v>
      </c>
      <c r="L824" s="5" t="s">
        <v>1407</v>
      </c>
      <c r="M824" s="15"/>
      <c r="N824" s="15"/>
      <c r="O824" s="13">
        <v>0.08</v>
      </c>
      <c r="P824" s="18">
        <v>419.63200000000001</v>
      </c>
      <c r="Q824" s="4">
        <f t="shared" si="82"/>
        <v>228.71131684449603</v>
      </c>
      <c r="R824" s="4">
        <f t="shared" si="83"/>
        <v>100.63297941157825</v>
      </c>
      <c r="S824" s="16">
        <v>0</v>
      </c>
      <c r="T824" s="2">
        <f>Q824-R824</f>
        <v>128.07833743291778</v>
      </c>
    </row>
    <row r="825" spans="1:20" x14ac:dyDescent="0.25">
      <c r="A825" s="22" t="s">
        <v>2076</v>
      </c>
      <c r="B825" s="5" t="s">
        <v>2077</v>
      </c>
      <c r="C825" s="5" t="s">
        <v>1402</v>
      </c>
      <c r="D825" s="5" t="s">
        <v>401</v>
      </c>
      <c r="E825" s="5" t="s">
        <v>1163</v>
      </c>
      <c r="F825" s="5" t="s">
        <v>1164</v>
      </c>
      <c r="G825" s="5" t="s">
        <v>1348</v>
      </c>
      <c r="H825" s="5" t="s">
        <v>1349</v>
      </c>
      <c r="I825" s="5" t="s">
        <v>1231</v>
      </c>
      <c r="J825" s="5" t="s">
        <v>1232</v>
      </c>
      <c r="K825" s="5" t="s">
        <v>1359</v>
      </c>
      <c r="L825" s="5" t="s">
        <v>1394</v>
      </c>
      <c r="M825" s="5" t="s">
        <v>1348</v>
      </c>
      <c r="N825" s="5" t="s">
        <v>2589</v>
      </c>
      <c r="O825" s="13">
        <v>0.22</v>
      </c>
      <c r="P825" s="18">
        <v>1153.9879999999998</v>
      </c>
      <c r="Q825" s="4">
        <f t="shared" si="82"/>
        <v>628.95612132236397</v>
      </c>
      <c r="R825" s="4"/>
      <c r="S825" s="4">
        <f>Q825</f>
        <v>628.95612132236397</v>
      </c>
      <c r="T825" s="1"/>
    </row>
    <row r="826" spans="1:20" x14ac:dyDescent="0.25">
      <c r="A826" s="22" t="s">
        <v>1557</v>
      </c>
      <c r="B826" s="5" t="s">
        <v>1558</v>
      </c>
      <c r="C826" s="5" t="s">
        <v>1393</v>
      </c>
      <c r="D826" s="5" t="s">
        <v>401</v>
      </c>
      <c r="E826" s="5" t="s">
        <v>1163</v>
      </c>
      <c r="F826" s="5" t="s">
        <v>1164</v>
      </c>
      <c r="G826" s="5" t="s">
        <v>1348</v>
      </c>
      <c r="H826" s="5" t="s">
        <v>1349</v>
      </c>
      <c r="I826" s="5" t="s">
        <v>1163</v>
      </c>
      <c r="J826" s="14" t="s">
        <v>1164</v>
      </c>
      <c r="K826" s="5" t="s">
        <v>1348</v>
      </c>
      <c r="L826" s="5" t="s">
        <v>1407</v>
      </c>
      <c r="M826" s="15"/>
      <c r="N826" s="15"/>
      <c r="O826" s="13">
        <v>0.27</v>
      </c>
      <c r="P826" s="18">
        <v>1416.258</v>
      </c>
      <c r="Q826" s="4">
        <f t="shared" si="82"/>
        <v>771.90069435017404</v>
      </c>
      <c r="R826" s="4">
        <f t="shared" si="83"/>
        <v>339.63630551407658</v>
      </c>
      <c r="S826" s="16">
        <v>0</v>
      </c>
      <c r="T826" s="2">
        <f>Q826-R826</f>
        <v>432.26438883609745</v>
      </c>
    </row>
    <row r="827" spans="1:20" x14ac:dyDescent="0.25">
      <c r="A827" s="22" t="s">
        <v>1557</v>
      </c>
      <c r="B827" s="5" t="s">
        <v>1558</v>
      </c>
      <c r="C827" s="5" t="s">
        <v>1393</v>
      </c>
      <c r="D827" s="5" t="s">
        <v>401</v>
      </c>
      <c r="E827" s="5" t="s">
        <v>1163</v>
      </c>
      <c r="F827" s="5" t="s">
        <v>1164</v>
      </c>
      <c r="G827" s="5" t="s">
        <v>1348</v>
      </c>
      <c r="H827" s="5" t="s">
        <v>1349</v>
      </c>
      <c r="I827" s="5" t="s">
        <v>1231</v>
      </c>
      <c r="J827" s="5" t="s">
        <v>1232</v>
      </c>
      <c r="K827" s="5" t="s">
        <v>1359</v>
      </c>
      <c r="L827" s="5" t="s">
        <v>1394</v>
      </c>
      <c r="M827" s="5" t="s">
        <v>1348</v>
      </c>
      <c r="N827" s="5" t="s">
        <v>2589</v>
      </c>
      <c r="O827" s="13">
        <v>0.17</v>
      </c>
      <c r="P827" s="18">
        <v>891.71799999999996</v>
      </c>
      <c r="Q827" s="4">
        <f t="shared" si="82"/>
        <v>486.01154829455402</v>
      </c>
      <c r="R827" s="4"/>
      <c r="S827" s="4">
        <f t="shared" ref="S827:S828" si="88">Q827</f>
        <v>486.01154829455402</v>
      </c>
      <c r="T827" s="1"/>
    </row>
    <row r="828" spans="1:20" x14ac:dyDescent="0.25">
      <c r="A828" s="22" t="s">
        <v>1557</v>
      </c>
      <c r="B828" s="5" t="s">
        <v>1558</v>
      </c>
      <c r="C828" s="5" t="s">
        <v>1393</v>
      </c>
      <c r="D828" s="5" t="s">
        <v>401</v>
      </c>
      <c r="E828" s="5" t="s">
        <v>1163</v>
      </c>
      <c r="F828" s="5" t="s">
        <v>1164</v>
      </c>
      <c r="G828" s="5" t="s">
        <v>1348</v>
      </c>
      <c r="H828" s="5" t="s">
        <v>1349</v>
      </c>
      <c r="I828" s="5" t="s">
        <v>1197</v>
      </c>
      <c r="J828" s="5" t="s">
        <v>1198</v>
      </c>
      <c r="K828" s="5" t="s">
        <v>1359</v>
      </c>
      <c r="L828" s="5" t="s">
        <v>1394</v>
      </c>
      <c r="M828" s="5" t="s">
        <v>1348</v>
      </c>
      <c r="N828" s="5" t="s">
        <v>2589</v>
      </c>
      <c r="O828" s="13">
        <v>0.26</v>
      </c>
      <c r="P828" s="18">
        <v>1363.8039999999999</v>
      </c>
      <c r="Q828" s="4">
        <f t="shared" si="82"/>
        <v>743.31177974461195</v>
      </c>
      <c r="R828" s="4"/>
      <c r="S828" s="4">
        <f t="shared" si="88"/>
        <v>743.31177974461195</v>
      </c>
      <c r="T828" s="1"/>
    </row>
    <row r="829" spans="1:20" x14ac:dyDescent="0.25">
      <c r="A829" s="22" t="s">
        <v>2076</v>
      </c>
      <c r="B829" s="5" t="s">
        <v>2077</v>
      </c>
      <c r="C829" s="5" t="s">
        <v>1402</v>
      </c>
      <c r="D829" s="5" t="s">
        <v>402</v>
      </c>
      <c r="E829" s="5" t="s">
        <v>1163</v>
      </c>
      <c r="F829" s="5" t="s">
        <v>1164</v>
      </c>
      <c r="G829" s="5" t="s">
        <v>1348</v>
      </c>
      <c r="H829" s="5" t="s">
        <v>1349</v>
      </c>
      <c r="I829" s="5" t="s">
        <v>1143</v>
      </c>
      <c r="J829" s="5" t="s">
        <v>1144</v>
      </c>
      <c r="K829" s="5" t="s">
        <v>1348</v>
      </c>
      <c r="L829" s="5" t="s">
        <v>1407</v>
      </c>
      <c r="M829" s="15"/>
      <c r="N829" s="15"/>
      <c r="O829" s="13">
        <v>0.08</v>
      </c>
      <c r="P829" s="18">
        <v>10629.335199999998</v>
      </c>
      <c r="Q829" s="4">
        <f t="shared" si="82"/>
        <v>5793.288526074165</v>
      </c>
      <c r="R829" s="4">
        <f t="shared" si="83"/>
        <v>2549.0469514726328</v>
      </c>
      <c r="S829" s="16">
        <v>0</v>
      </c>
      <c r="T829" s="2">
        <f>Q829-R829</f>
        <v>3244.2415746015322</v>
      </c>
    </row>
    <row r="830" spans="1:20" x14ac:dyDescent="0.25">
      <c r="A830" s="22" t="s">
        <v>2076</v>
      </c>
      <c r="B830" s="5" t="s">
        <v>2077</v>
      </c>
      <c r="C830" s="5" t="s">
        <v>1402</v>
      </c>
      <c r="D830" s="5" t="s">
        <v>402</v>
      </c>
      <c r="E830" s="5" t="s">
        <v>1163</v>
      </c>
      <c r="F830" s="5" t="s">
        <v>1164</v>
      </c>
      <c r="G830" s="5" t="s">
        <v>1348</v>
      </c>
      <c r="H830" s="5" t="s">
        <v>1349</v>
      </c>
      <c r="I830" s="5" t="s">
        <v>1231</v>
      </c>
      <c r="J830" s="5" t="s">
        <v>1232</v>
      </c>
      <c r="K830" s="5" t="s">
        <v>1359</v>
      </c>
      <c r="L830" s="5" t="s">
        <v>1394</v>
      </c>
      <c r="M830" s="5" t="s">
        <v>1348</v>
      </c>
      <c r="N830" s="5" t="s">
        <v>2589</v>
      </c>
      <c r="O830" s="13">
        <v>0.22</v>
      </c>
      <c r="P830" s="18">
        <v>29230.671799999993</v>
      </c>
      <c r="Q830" s="4">
        <f t="shared" si="82"/>
        <v>15931.543446703952</v>
      </c>
      <c r="R830" s="4"/>
      <c r="S830" s="4">
        <f>Q830</f>
        <v>15931.543446703952</v>
      </c>
      <c r="T830" s="1"/>
    </row>
    <row r="831" spans="1:20" x14ac:dyDescent="0.25">
      <c r="A831" s="22" t="s">
        <v>1557</v>
      </c>
      <c r="B831" s="5" t="s">
        <v>1558</v>
      </c>
      <c r="C831" s="5" t="s">
        <v>1393</v>
      </c>
      <c r="D831" s="5" t="s">
        <v>402</v>
      </c>
      <c r="E831" s="5" t="s">
        <v>1163</v>
      </c>
      <c r="F831" s="5" t="s">
        <v>1164</v>
      </c>
      <c r="G831" s="5" t="s">
        <v>1348</v>
      </c>
      <c r="H831" s="5" t="s">
        <v>1349</v>
      </c>
      <c r="I831" s="5" t="s">
        <v>1163</v>
      </c>
      <c r="J831" s="14" t="s">
        <v>1164</v>
      </c>
      <c r="K831" s="5" t="s">
        <v>1348</v>
      </c>
      <c r="L831" s="5" t="s">
        <v>1407</v>
      </c>
      <c r="M831" s="15"/>
      <c r="N831" s="15"/>
      <c r="O831" s="13">
        <v>0.27</v>
      </c>
      <c r="P831" s="18">
        <v>35874.006299999994</v>
      </c>
      <c r="Q831" s="4">
        <f t="shared" si="82"/>
        <v>19552.348775500308</v>
      </c>
      <c r="R831" s="4">
        <f t="shared" si="83"/>
        <v>8603.033461220135</v>
      </c>
      <c r="S831" s="16">
        <v>0</v>
      </c>
      <c r="T831" s="2">
        <f>Q831-R831</f>
        <v>10949.315314280173</v>
      </c>
    </row>
    <row r="832" spans="1:20" x14ac:dyDescent="0.25">
      <c r="A832" s="22" t="s">
        <v>1557</v>
      </c>
      <c r="B832" s="5" t="s">
        <v>1558</v>
      </c>
      <c r="C832" s="5" t="s">
        <v>1393</v>
      </c>
      <c r="D832" s="5" t="s">
        <v>402</v>
      </c>
      <c r="E832" s="5" t="s">
        <v>1163</v>
      </c>
      <c r="F832" s="5" t="s">
        <v>1164</v>
      </c>
      <c r="G832" s="5" t="s">
        <v>1348</v>
      </c>
      <c r="H832" s="5" t="s">
        <v>1349</v>
      </c>
      <c r="I832" s="5" t="s">
        <v>1231</v>
      </c>
      <c r="J832" s="5" t="s">
        <v>1232</v>
      </c>
      <c r="K832" s="5" t="s">
        <v>1359</v>
      </c>
      <c r="L832" s="5" t="s">
        <v>1394</v>
      </c>
      <c r="M832" s="5" t="s">
        <v>1348</v>
      </c>
      <c r="N832" s="5" t="s">
        <v>2589</v>
      </c>
      <c r="O832" s="13">
        <v>0.17</v>
      </c>
      <c r="P832" s="18">
        <v>22587.337299999996</v>
      </c>
      <c r="Q832" s="4">
        <f t="shared" si="82"/>
        <v>12310.7381179076</v>
      </c>
      <c r="R832" s="4"/>
      <c r="S832" s="4">
        <f t="shared" ref="S832:S833" si="89">Q832</f>
        <v>12310.7381179076</v>
      </c>
      <c r="T832" s="1"/>
    </row>
    <row r="833" spans="1:20" x14ac:dyDescent="0.25">
      <c r="A833" s="22" t="s">
        <v>1557</v>
      </c>
      <c r="B833" s="5" t="s">
        <v>1558</v>
      </c>
      <c r="C833" s="5" t="s">
        <v>1393</v>
      </c>
      <c r="D833" s="5" t="s">
        <v>402</v>
      </c>
      <c r="E833" s="5" t="s">
        <v>1163</v>
      </c>
      <c r="F833" s="5" t="s">
        <v>1164</v>
      </c>
      <c r="G833" s="5" t="s">
        <v>1348</v>
      </c>
      <c r="H833" s="5" t="s">
        <v>1349</v>
      </c>
      <c r="I833" s="5" t="s">
        <v>1197</v>
      </c>
      <c r="J833" s="5" t="s">
        <v>1198</v>
      </c>
      <c r="K833" s="5" t="s">
        <v>1359</v>
      </c>
      <c r="L833" s="5" t="s">
        <v>1394</v>
      </c>
      <c r="M833" s="5" t="s">
        <v>1348</v>
      </c>
      <c r="N833" s="5" t="s">
        <v>2589</v>
      </c>
      <c r="O833" s="13">
        <v>0.26</v>
      </c>
      <c r="P833" s="18">
        <v>34545.339399999997</v>
      </c>
      <c r="Q833" s="4">
        <f t="shared" si="82"/>
        <v>18828.18770974104</v>
      </c>
      <c r="R833" s="4"/>
      <c r="S833" s="4">
        <f t="shared" si="89"/>
        <v>18828.18770974104</v>
      </c>
      <c r="T833" s="1"/>
    </row>
    <row r="834" spans="1:20" x14ac:dyDescent="0.25">
      <c r="A834" s="22" t="s">
        <v>1511</v>
      </c>
      <c r="B834" s="5" t="s">
        <v>1512</v>
      </c>
      <c r="C834" s="5" t="s">
        <v>1393</v>
      </c>
      <c r="D834" s="5" t="s">
        <v>403</v>
      </c>
      <c r="E834" s="5" t="s">
        <v>1183</v>
      </c>
      <c r="F834" s="5" t="s">
        <v>1184</v>
      </c>
      <c r="G834" s="5" t="s">
        <v>1361</v>
      </c>
      <c r="H834" s="5" t="s">
        <v>1362</v>
      </c>
      <c r="I834" s="5" t="s">
        <v>1203</v>
      </c>
      <c r="J834" s="5" t="s">
        <v>1204</v>
      </c>
      <c r="K834" s="5" t="s">
        <v>1361</v>
      </c>
      <c r="L834" s="5" t="s">
        <v>1486</v>
      </c>
      <c r="M834" s="15"/>
      <c r="N834" s="15"/>
      <c r="O834" s="13">
        <v>0</v>
      </c>
      <c r="P834" s="18">
        <v>0</v>
      </c>
      <c r="Q834" s="4">
        <f t="shared" si="82"/>
        <v>0</v>
      </c>
      <c r="R834" s="4">
        <f t="shared" si="83"/>
        <v>0</v>
      </c>
      <c r="S834" s="16">
        <v>0</v>
      </c>
      <c r="T834" s="2">
        <f t="shared" ref="T834:T838" si="90">Q834-R834</f>
        <v>0</v>
      </c>
    </row>
    <row r="835" spans="1:20" x14ac:dyDescent="0.25">
      <c r="A835" s="22" t="s">
        <v>1511</v>
      </c>
      <c r="B835" s="5" t="s">
        <v>1512</v>
      </c>
      <c r="C835" s="5" t="s">
        <v>1393</v>
      </c>
      <c r="D835" s="5" t="s">
        <v>403</v>
      </c>
      <c r="E835" s="5" t="s">
        <v>1183</v>
      </c>
      <c r="F835" s="5" t="s">
        <v>1184</v>
      </c>
      <c r="G835" s="5" t="s">
        <v>1361</v>
      </c>
      <c r="H835" s="5" t="s">
        <v>1362</v>
      </c>
      <c r="I835" s="5" t="s">
        <v>1183</v>
      </c>
      <c r="J835" s="5" t="s">
        <v>1184</v>
      </c>
      <c r="K835" s="5" t="s">
        <v>1361</v>
      </c>
      <c r="L835" s="5" t="s">
        <v>1486</v>
      </c>
      <c r="M835" s="15"/>
      <c r="N835" s="15"/>
      <c r="O835" s="13">
        <v>1</v>
      </c>
      <c r="P835" s="18">
        <v>375.66</v>
      </c>
      <c r="Q835" s="4">
        <f t="shared" si="82"/>
        <v>204.74533230498002</v>
      </c>
      <c r="R835" s="4">
        <f t="shared" si="83"/>
        <v>90.087946214191206</v>
      </c>
      <c r="S835" s="16">
        <v>0</v>
      </c>
      <c r="T835" s="2">
        <f t="shared" si="90"/>
        <v>114.65738609078882</v>
      </c>
    </row>
    <row r="836" spans="1:20" x14ac:dyDescent="0.25">
      <c r="A836" s="22" t="s">
        <v>1511</v>
      </c>
      <c r="B836" s="5" t="s">
        <v>1512</v>
      </c>
      <c r="C836" s="5" t="s">
        <v>1393</v>
      </c>
      <c r="D836" s="5" t="s">
        <v>404</v>
      </c>
      <c r="E836" s="5" t="s">
        <v>1183</v>
      </c>
      <c r="F836" s="5" t="s">
        <v>1184</v>
      </c>
      <c r="G836" s="5" t="s">
        <v>1361</v>
      </c>
      <c r="H836" s="5" t="s">
        <v>1362</v>
      </c>
      <c r="I836" s="5" t="s">
        <v>1203</v>
      </c>
      <c r="J836" s="5" t="s">
        <v>1204</v>
      </c>
      <c r="K836" s="5" t="s">
        <v>1361</v>
      </c>
      <c r="L836" s="5" t="s">
        <v>1486</v>
      </c>
      <c r="M836" s="15"/>
      <c r="N836" s="15"/>
      <c r="O836" s="13">
        <v>0</v>
      </c>
      <c r="P836" s="18">
        <v>0</v>
      </c>
      <c r="Q836" s="4">
        <f t="shared" si="82"/>
        <v>0</v>
      </c>
      <c r="R836" s="4">
        <f t="shared" si="83"/>
        <v>0</v>
      </c>
      <c r="S836" s="16">
        <v>0</v>
      </c>
      <c r="T836" s="2">
        <f t="shared" si="90"/>
        <v>0</v>
      </c>
    </row>
    <row r="837" spans="1:20" x14ac:dyDescent="0.25">
      <c r="A837" s="22" t="s">
        <v>1511</v>
      </c>
      <c r="B837" s="5" t="s">
        <v>1512</v>
      </c>
      <c r="C837" s="5" t="s">
        <v>1393</v>
      </c>
      <c r="D837" s="5" t="s">
        <v>404</v>
      </c>
      <c r="E837" s="5" t="s">
        <v>1183</v>
      </c>
      <c r="F837" s="5" t="s">
        <v>1184</v>
      </c>
      <c r="G837" s="5" t="s">
        <v>1361</v>
      </c>
      <c r="H837" s="5" t="s">
        <v>1362</v>
      </c>
      <c r="I837" s="5" t="s">
        <v>1183</v>
      </c>
      <c r="J837" s="5" t="s">
        <v>1184</v>
      </c>
      <c r="K837" s="5" t="s">
        <v>1361</v>
      </c>
      <c r="L837" s="5" t="s">
        <v>1486</v>
      </c>
      <c r="M837" s="15"/>
      <c r="N837" s="15"/>
      <c r="O837" s="13">
        <v>1</v>
      </c>
      <c r="P837" s="18">
        <v>4454.68</v>
      </c>
      <c r="Q837" s="4">
        <f t="shared" ref="Q837:Q900" si="91">P837*$Q$2</f>
        <v>2427.9266808080401</v>
      </c>
      <c r="R837" s="4">
        <f t="shared" ref="R837:R900" si="92">0.44*Q837</f>
        <v>1068.2877395555377</v>
      </c>
      <c r="S837" s="16">
        <v>0</v>
      </c>
      <c r="T837" s="2">
        <f t="shared" si="90"/>
        <v>1359.6389412525025</v>
      </c>
    </row>
    <row r="838" spans="1:20" x14ac:dyDescent="0.25">
      <c r="A838" s="22" t="s">
        <v>2078</v>
      </c>
      <c r="B838" s="5" t="s">
        <v>2079</v>
      </c>
      <c r="C838" s="5" t="s">
        <v>1398</v>
      </c>
      <c r="D838" s="5" t="s">
        <v>405</v>
      </c>
      <c r="E838" s="5" t="s">
        <v>1163</v>
      </c>
      <c r="F838" s="5" t="s">
        <v>1164</v>
      </c>
      <c r="G838" s="5" t="s">
        <v>1348</v>
      </c>
      <c r="H838" s="5" t="s">
        <v>1349</v>
      </c>
      <c r="I838" s="5" t="s">
        <v>1163</v>
      </c>
      <c r="J838" s="14" t="s">
        <v>1164</v>
      </c>
      <c r="K838" s="5" t="s">
        <v>1348</v>
      </c>
      <c r="L838" s="5" t="s">
        <v>1407</v>
      </c>
      <c r="M838" s="15"/>
      <c r="N838" s="15"/>
      <c r="O838" s="13">
        <v>0.05</v>
      </c>
      <c r="P838" s="18">
        <v>6264.9700000000012</v>
      </c>
      <c r="Q838" s="4">
        <f t="shared" si="91"/>
        <v>3414.5859674459111</v>
      </c>
      <c r="R838" s="4">
        <f t="shared" si="92"/>
        <v>1502.4178256762009</v>
      </c>
      <c r="S838" s="16">
        <v>0</v>
      </c>
      <c r="T838" s="2">
        <f t="shared" si="90"/>
        <v>1912.1681417697102</v>
      </c>
    </row>
    <row r="839" spans="1:20" x14ac:dyDescent="0.25">
      <c r="A839" s="22" t="s">
        <v>2078</v>
      </c>
      <c r="B839" s="5" t="s">
        <v>2079</v>
      </c>
      <c r="C839" s="5" t="s">
        <v>1398</v>
      </c>
      <c r="D839" s="5" t="s">
        <v>405</v>
      </c>
      <c r="E839" s="5" t="s">
        <v>1163</v>
      </c>
      <c r="F839" s="5" t="s">
        <v>1164</v>
      </c>
      <c r="G839" s="5" t="s">
        <v>1348</v>
      </c>
      <c r="H839" s="5" t="s">
        <v>1349</v>
      </c>
      <c r="I839" s="5" t="s">
        <v>1197</v>
      </c>
      <c r="J839" s="5" t="s">
        <v>1198</v>
      </c>
      <c r="K839" s="5" t="s">
        <v>1359</v>
      </c>
      <c r="L839" s="5" t="s">
        <v>1394</v>
      </c>
      <c r="M839" s="5" t="s">
        <v>1348</v>
      </c>
      <c r="N839" s="5" t="s">
        <v>2589</v>
      </c>
      <c r="O839" s="13">
        <v>0.05</v>
      </c>
      <c r="P839" s="18">
        <v>6264.9700000000012</v>
      </c>
      <c r="Q839" s="4">
        <f t="shared" si="91"/>
        <v>3414.5859674459111</v>
      </c>
      <c r="R839" s="4"/>
      <c r="S839" s="4">
        <f>Q839</f>
        <v>3414.5859674459111</v>
      </c>
      <c r="T839" s="1"/>
    </row>
    <row r="840" spans="1:20" x14ac:dyDescent="0.25">
      <c r="A840" s="22" t="s">
        <v>1557</v>
      </c>
      <c r="B840" s="5" t="s">
        <v>1558</v>
      </c>
      <c r="C840" s="5" t="s">
        <v>1393</v>
      </c>
      <c r="D840" s="5" t="s">
        <v>405</v>
      </c>
      <c r="E840" s="5" t="s">
        <v>1163</v>
      </c>
      <c r="F840" s="5" t="s">
        <v>1164</v>
      </c>
      <c r="G840" s="5" t="s">
        <v>1348</v>
      </c>
      <c r="H840" s="5" t="s">
        <v>1349</v>
      </c>
      <c r="I840" s="5" t="s">
        <v>1163</v>
      </c>
      <c r="J840" s="14" t="s">
        <v>1164</v>
      </c>
      <c r="K840" s="5" t="s">
        <v>1348</v>
      </c>
      <c r="L840" s="5" t="s">
        <v>1407</v>
      </c>
      <c r="M840" s="15"/>
      <c r="N840" s="15"/>
      <c r="O840" s="13">
        <v>0.34</v>
      </c>
      <c r="P840" s="18">
        <v>42601.796000000009</v>
      </c>
      <c r="Q840" s="4">
        <f t="shared" si="91"/>
        <v>23219.184578632194</v>
      </c>
      <c r="R840" s="4">
        <f t="shared" si="92"/>
        <v>10216.441214598166</v>
      </c>
      <c r="S840" s="16">
        <v>0</v>
      </c>
      <c r="T840" s="2">
        <f>Q840-R840</f>
        <v>13002.743364034028</v>
      </c>
    </row>
    <row r="841" spans="1:20" x14ac:dyDescent="0.25">
      <c r="A841" s="22" t="s">
        <v>1557</v>
      </c>
      <c r="B841" s="5" t="s">
        <v>1558</v>
      </c>
      <c r="C841" s="5" t="s">
        <v>1393</v>
      </c>
      <c r="D841" s="5" t="s">
        <v>405</v>
      </c>
      <c r="E841" s="5" t="s">
        <v>1163</v>
      </c>
      <c r="F841" s="5" t="s">
        <v>1164</v>
      </c>
      <c r="G841" s="5" t="s">
        <v>1348</v>
      </c>
      <c r="H841" s="5" t="s">
        <v>1349</v>
      </c>
      <c r="I841" s="5" t="s">
        <v>1231</v>
      </c>
      <c r="J841" s="5" t="s">
        <v>1232</v>
      </c>
      <c r="K841" s="5" t="s">
        <v>1359</v>
      </c>
      <c r="L841" s="5" t="s">
        <v>1394</v>
      </c>
      <c r="M841" s="5" t="s">
        <v>1348</v>
      </c>
      <c r="N841" s="5" t="s">
        <v>2589</v>
      </c>
      <c r="O841" s="13">
        <v>0.22</v>
      </c>
      <c r="P841" s="18">
        <v>27565.868000000002</v>
      </c>
      <c r="Q841" s="4">
        <f t="shared" si="91"/>
        <v>15024.178256762007</v>
      </c>
      <c r="R841" s="4"/>
      <c r="S841" s="4">
        <f t="shared" ref="S841:S842" si="93">Q841</f>
        <v>15024.178256762007</v>
      </c>
      <c r="T841" s="1"/>
    </row>
    <row r="842" spans="1:20" x14ac:dyDescent="0.25">
      <c r="A842" s="22" t="s">
        <v>1557</v>
      </c>
      <c r="B842" s="5" t="s">
        <v>1558</v>
      </c>
      <c r="C842" s="5" t="s">
        <v>1393</v>
      </c>
      <c r="D842" s="5" t="s">
        <v>405</v>
      </c>
      <c r="E842" s="5" t="s">
        <v>1163</v>
      </c>
      <c r="F842" s="5" t="s">
        <v>1164</v>
      </c>
      <c r="G842" s="5" t="s">
        <v>1348</v>
      </c>
      <c r="H842" s="5" t="s">
        <v>1349</v>
      </c>
      <c r="I842" s="5" t="s">
        <v>1197</v>
      </c>
      <c r="J842" s="5" t="s">
        <v>1198</v>
      </c>
      <c r="K842" s="5" t="s">
        <v>1359</v>
      </c>
      <c r="L842" s="5" t="s">
        <v>1394</v>
      </c>
      <c r="M842" s="5" t="s">
        <v>1348</v>
      </c>
      <c r="N842" s="5" t="s">
        <v>2589</v>
      </c>
      <c r="O842" s="13">
        <v>0.34</v>
      </c>
      <c r="P842" s="18">
        <v>42601.796000000009</v>
      </c>
      <c r="Q842" s="4">
        <f t="shared" si="91"/>
        <v>23219.184578632194</v>
      </c>
      <c r="R842" s="4"/>
      <c r="S842" s="4">
        <f t="shared" si="93"/>
        <v>23219.184578632194</v>
      </c>
      <c r="T842" s="1"/>
    </row>
    <row r="843" spans="1:20" x14ac:dyDescent="0.25">
      <c r="A843" s="22" t="s">
        <v>2078</v>
      </c>
      <c r="B843" s="5" t="s">
        <v>2079</v>
      </c>
      <c r="C843" s="5" t="s">
        <v>1398</v>
      </c>
      <c r="D843" s="5" t="s">
        <v>406</v>
      </c>
      <c r="E843" s="5" t="s">
        <v>1163</v>
      </c>
      <c r="F843" s="5" t="s">
        <v>1164</v>
      </c>
      <c r="G843" s="5" t="s">
        <v>1348</v>
      </c>
      <c r="H843" s="5" t="s">
        <v>1349</v>
      </c>
      <c r="I843" s="5" t="s">
        <v>1163</v>
      </c>
      <c r="J843" s="14" t="s">
        <v>1164</v>
      </c>
      <c r="K843" s="5" t="s">
        <v>1348</v>
      </c>
      <c r="L843" s="5" t="s">
        <v>1407</v>
      </c>
      <c r="M843" s="15"/>
      <c r="N843" s="15"/>
      <c r="O843" s="13">
        <v>0.05</v>
      </c>
      <c r="P843" s="18">
        <v>317.71199999999999</v>
      </c>
      <c r="Q843" s="4">
        <f t="shared" si="91"/>
        <v>173.16203220273601</v>
      </c>
      <c r="R843" s="4">
        <f t="shared" si="92"/>
        <v>76.191294169203843</v>
      </c>
      <c r="S843" s="16">
        <v>0</v>
      </c>
      <c r="T843" s="2">
        <f>Q843-R843</f>
        <v>96.970738033532172</v>
      </c>
    </row>
    <row r="844" spans="1:20" x14ac:dyDescent="0.25">
      <c r="A844" s="22" t="s">
        <v>2078</v>
      </c>
      <c r="B844" s="5" t="s">
        <v>2079</v>
      </c>
      <c r="C844" s="5" t="s">
        <v>1398</v>
      </c>
      <c r="D844" s="5" t="s">
        <v>406</v>
      </c>
      <c r="E844" s="5" t="s">
        <v>1163</v>
      </c>
      <c r="F844" s="5" t="s">
        <v>1164</v>
      </c>
      <c r="G844" s="5" t="s">
        <v>1348</v>
      </c>
      <c r="H844" s="5" t="s">
        <v>1349</v>
      </c>
      <c r="I844" s="5" t="s">
        <v>1197</v>
      </c>
      <c r="J844" s="5" t="s">
        <v>1198</v>
      </c>
      <c r="K844" s="5" t="s">
        <v>1359</v>
      </c>
      <c r="L844" s="5" t="s">
        <v>1394</v>
      </c>
      <c r="M844" s="5" t="s">
        <v>1348</v>
      </c>
      <c r="N844" s="5" t="s">
        <v>2589</v>
      </c>
      <c r="O844" s="13">
        <v>0.05</v>
      </c>
      <c r="P844" s="18">
        <v>317.71199999999999</v>
      </c>
      <c r="Q844" s="4">
        <f t="shared" si="91"/>
        <v>173.16203220273601</v>
      </c>
      <c r="R844" s="4"/>
      <c r="S844" s="4">
        <f>Q844</f>
        <v>173.16203220273601</v>
      </c>
      <c r="T844" s="1"/>
    </row>
    <row r="845" spans="1:20" x14ac:dyDescent="0.25">
      <c r="A845" s="22" t="s">
        <v>1557</v>
      </c>
      <c r="B845" s="5" t="s">
        <v>1558</v>
      </c>
      <c r="C845" s="5" t="s">
        <v>1393</v>
      </c>
      <c r="D845" s="5" t="s">
        <v>406</v>
      </c>
      <c r="E845" s="5" t="s">
        <v>1163</v>
      </c>
      <c r="F845" s="5" t="s">
        <v>1164</v>
      </c>
      <c r="G845" s="5" t="s">
        <v>1348</v>
      </c>
      <c r="H845" s="5" t="s">
        <v>1349</v>
      </c>
      <c r="I845" s="5" t="s">
        <v>1163</v>
      </c>
      <c r="J845" s="14" t="s">
        <v>1164</v>
      </c>
      <c r="K845" s="5" t="s">
        <v>1348</v>
      </c>
      <c r="L845" s="5" t="s">
        <v>1407</v>
      </c>
      <c r="M845" s="15"/>
      <c r="N845" s="15"/>
      <c r="O845" s="13">
        <v>0.34</v>
      </c>
      <c r="P845" s="18">
        <v>2160.4416000000001</v>
      </c>
      <c r="Q845" s="4">
        <f t="shared" si="91"/>
        <v>1177.5018189786049</v>
      </c>
      <c r="R845" s="4">
        <f t="shared" si="92"/>
        <v>518.10080035058616</v>
      </c>
      <c r="S845" s="16">
        <v>0</v>
      </c>
      <c r="T845" s="2">
        <f>Q845-R845</f>
        <v>659.40101862801873</v>
      </c>
    </row>
    <row r="846" spans="1:20" x14ac:dyDescent="0.25">
      <c r="A846" s="22" t="s">
        <v>1557</v>
      </c>
      <c r="B846" s="5" t="s">
        <v>1558</v>
      </c>
      <c r="C846" s="5" t="s">
        <v>1393</v>
      </c>
      <c r="D846" s="5" t="s">
        <v>406</v>
      </c>
      <c r="E846" s="5" t="s">
        <v>1163</v>
      </c>
      <c r="F846" s="5" t="s">
        <v>1164</v>
      </c>
      <c r="G846" s="5" t="s">
        <v>1348</v>
      </c>
      <c r="H846" s="5" t="s">
        <v>1349</v>
      </c>
      <c r="I846" s="5" t="s">
        <v>1231</v>
      </c>
      <c r="J846" s="5" t="s">
        <v>1232</v>
      </c>
      <c r="K846" s="5" t="s">
        <v>1359</v>
      </c>
      <c r="L846" s="5" t="s">
        <v>1394</v>
      </c>
      <c r="M846" s="5" t="s">
        <v>1348</v>
      </c>
      <c r="N846" s="5" t="s">
        <v>2589</v>
      </c>
      <c r="O846" s="13">
        <v>0.22</v>
      </c>
      <c r="P846" s="18">
        <v>1397.9328</v>
      </c>
      <c r="Q846" s="4">
        <f t="shared" si="91"/>
        <v>761.91294169203854</v>
      </c>
      <c r="R846" s="4"/>
      <c r="S846" s="4">
        <f t="shared" ref="S846:S847" si="94">Q846</f>
        <v>761.91294169203854</v>
      </c>
      <c r="T846" s="1"/>
    </row>
    <row r="847" spans="1:20" x14ac:dyDescent="0.25">
      <c r="A847" s="22" t="s">
        <v>1557</v>
      </c>
      <c r="B847" s="5" t="s">
        <v>1558</v>
      </c>
      <c r="C847" s="5" t="s">
        <v>1393</v>
      </c>
      <c r="D847" s="5" t="s">
        <v>406</v>
      </c>
      <c r="E847" s="5" t="s">
        <v>1163</v>
      </c>
      <c r="F847" s="5" t="s">
        <v>1164</v>
      </c>
      <c r="G847" s="5" t="s">
        <v>1348</v>
      </c>
      <c r="H847" s="5" t="s">
        <v>1349</v>
      </c>
      <c r="I847" s="5" t="s">
        <v>1197</v>
      </c>
      <c r="J847" s="5" t="s">
        <v>1198</v>
      </c>
      <c r="K847" s="5" t="s">
        <v>1359</v>
      </c>
      <c r="L847" s="5" t="s">
        <v>1394</v>
      </c>
      <c r="M847" s="5" t="s">
        <v>1348</v>
      </c>
      <c r="N847" s="5" t="s">
        <v>2589</v>
      </c>
      <c r="O847" s="13">
        <v>0.34</v>
      </c>
      <c r="P847" s="18">
        <v>2160.4416000000001</v>
      </c>
      <c r="Q847" s="4">
        <f t="shared" si="91"/>
        <v>1177.5018189786049</v>
      </c>
      <c r="R847" s="4"/>
      <c r="S847" s="4">
        <f t="shared" si="94"/>
        <v>1177.5018189786049</v>
      </c>
      <c r="T847" s="1"/>
    </row>
    <row r="848" spans="1:20" x14ac:dyDescent="0.25">
      <c r="A848" s="22" t="s">
        <v>2080</v>
      </c>
      <c r="B848" s="5" t="s">
        <v>2081</v>
      </c>
      <c r="C848" s="5" t="s">
        <v>1393</v>
      </c>
      <c r="D848" s="5" t="s">
        <v>407</v>
      </c>
      <c r="E848" s="5" t="s">
        <v>1183</v>
      </c>
      <c r="F848" s="5" t="s">
        <v>1184</v>
      </c>
      <c r="G848" s="5" t="s">
        <v>1361</v>
      </c>
      <c r="H848" s="5" t="s">
        <v>1362</v>
      </c>
      <c r="I848" s="5" t="s">
        <v>1203</v>
      </c>
      <c r="J848" s="5" t="s">
        <v>1204</v>
      </c>
      <c r="K848" s="5" t="s">
        <v>1361</v>
      </c>
      <c r="L848" s="5" t="s">
        <v>1486</v>
      </c>
      <c r="M848" s="15"/>
      <c r="N848" s="15"/>
      <c r="O848" s="13">
        <v>0</v>
      </c>
      <c r="P848" s="18">
        <v>0</v>
      </c>
      <c r="Q848" s="4">
        <f t="shared" si="91"/>
        <v>0</v>
      </c>
      <c r="R848" s="4">
        <f t="shared" si="92"/>
        <v>0</v>
      </c>
      <c r="S848" s="16">
        <v>0</v>
      </c>
      <c r="T848" s="2">
        <f t="shared" ref="T848:T851" si="95">Q848-R848</f>
        <v>0</v>
      </c>
    </row>
    <row r="849" spans="1:20" x14ac:dyDescent="0.25">
      <c r="A849" s="22" t="s">
        <v>2080</v>
      </c>
      <c r="B849" s="5" t="s">
        <v>2081</v>
      </c>
      <c r="C849" s="5" t="s">
        <v>1393</v>
      </c>
      <c r="D849" s="5" t="s">
        <v>407</v>
      </c>
      <c r="E849" s="5" t="s">
        <v>1183</v>
      </c>
      <c r="F849" s="5" t="s">
        <v>1184</v>
      </c>
      <c r="G849" s="5" t="s">
        <v>1361</v>
      </c>
      <c r="H849" s="5" t="s">
        <v>1362</v>
      </c>
      <c r="I849" s="5" t="s">
        <v>1183</v>
      </c>
      <c r="J849" s="5" t="s">
        <v>1184</v>
      </c>
      <c r="K849" s="5" t="s">
        <v>1361</v>
      </c>
      <c r="L849" s="5" t="s">
        <v>1486</v>
      </c>
      <c r="M849" s="15"/>
      <c r="N849" s="15"/>
      <c r="O849" s="13">
        <v>1</v>
      </c>
      <c r="P849" s="18">
        <v>27594.049999999996</v>
      </c>
      <c r="Q849" s="4">
        <f t="shared" si="91"/>
        <v>15039.538244397148</v>
      </c>
      <c r="R849" s="4">
        <f t="shared" si="92"/>
        <v>6617.3968275347452</v>
      </c>
      <c r="S849" s="16">
        <v>0</v>
      </c>
      <c r="T849" s="2">
        <f t="shared" si="95"/>
        <v>8422.1414168624033</v>
      </c>
    </row>
    <row r="850" spans="1:20" x14ac:dyDescent="0.25">
      <c r="A850" s="22" t="s">
        <v>2082</v>
      </c>
      <c r="B850" s="5" t="s">
        <v>2083</v>
      </c>
      <c r="C850" s="5" t="s">
        <v>1398</v>
      </c>
      <c r="D850" s="5" t="s">
        <v>408</v>
      </c>
      <c r="E850" s="5" t="s">
        <v>1149</v>
      </c>
      <c r="F850" s="5" t="s">
        <v>1150</v>
      </c>
      <c r="G850" s="5" t="s">
        <v>1353</v>
      </c>
      <c r="H850" s="5" t="s">
        <v>1354</v>
      </c>
      <c r="I850" s="5" t="s">
        <v>1149</v>
      </c>
      <c r="J850" s="5" t="s">
        <v>1150</v>
      </c>
      <c r="K850" s="5" t="s">
        <v>1353</v>
      </c>
      <c r="L850" s="5" t="s">
        <v>1399</v>
      </c>
      <c r="M850" s="15"/>
      <c r="N850" s="15"/>
      <c r="O850" s="13">
        <v>0.05</v>
      </c>
      <c r="P850" s="18">
        <v>5731.5220000000008</v>
      </c>
      <c r="Q850" s="4">
        <f t="shared" si="91"/>
        <v>3123.8417092671666</v>
      </c>
      <c r="R850" s="4">
        <f t="shared" si="92"/>
        <v>1374.4903520775533</v>
      </c>
      <c r="S850" s="16">
        <v>0</v>
      </c>
      <c r="T850" s="2">
        <f t="shared" si="95"/>
        <v>1749.3513571896133</v>
      </c>
    </row>
    <row r="851" spans="1:20" x14ac:dyDescent="0.25">
      <c r="A851" s="22" t="s">
        <v>1757</v>
      </c>
      <c r="B851" s="5" t="s">
        <v>1758</v>
      </c>
      <c r="C851" s="5" t="s">
        <v>1398</v>
      </c>
      <c r="D851" s="5" t="s">
        <v>408</v>
      </c>
      <c r="E851" s="5" t="s">
        <v>1149</v>
      </c>
      <c r="F851" s="5" t="s">
        <v>1150</v>
      </c>
      <c r="G851" s="5" t="s">
        <v>1353</v>
      </c>
      <c r="H851" s="5" t="s">
        <v>1354</v>
      </c>
      <c r="I851" s="5" t="s">
        <v>1149</v>
      </c>
      <c r="J851" s="5" t="s">
        <v>1150</v>
      </c>
      <c r="K851" s="5" t="s">
        <v>1353</v>
      </c>
      <c r="L851" s="5" t="s">
        <v>1399</v>
      </c>
      <c r="M851" s="15"/>
      <c r="N851" s="15"/>
      <c r="O851" s="13">
        <v>0.02</v>
      </c>
      <c r="P851" s="18">
        <v>2292.6088</v>
      </c>
      <c r="Q851" s="4">
        <f t="shared" si="91"/>
        <v>1249.5366837068666</v>
      </c>
      <c r="R851" s="4">
        <f t="shared" si="92"/>
        <v>549.79614083102126</v>
      </c>
      <c r="S851" s="16">
        <v>0</v>
      </c>
      <c r="T851" s="2">
        <f t="shared" si="95"/>
        <v>699.74054287584534</v>
      </c>
    </row>
    <row r="852" spans="1:20" x14ac:dyDescent="0.25">
      <c r="A852" s="22" t="s">
        <v>1757</v>
      </c>
      <c r="B852" s="5" t="s">
        <v>1758</v>
      </c>
      <c r="C852" s="5" t="s">
        <v>1398</v>
      </c>
      <c r="D852" s="5" t="s">
        <v>408</v>
      </c>
      <c r="E852" s="5" t="s">
        <v>1149</v>
      </c>
      <c r="F852" s="5" t="s">
        <v>1150</v>
      </c>
      <c r="G852" s="5" t="s">
        <v>1353</v>
      </c>
      <c r="H852" s="5" t="s">
        <v>1354</v>
      </c>
      <c r="I852" s="5" t="s">
        <v>1175</v>
      </c>
      <c r="J852" s="5" t="s">
        <v>1176</v>
      </c>
      <c r="K852" s="5" t="s">
        <v>1359</v>
      </c>
      <c r="L852" s="5" t="s">
        <v>1394</v>
      </c>
      <c r="M852" s="5" t="s">
        <v>1353</v>
      </c>
      <c r="N852" s="5" t="s">
        <v>2587</v>
      </c>
      <c r="O852" s="13">
        <v>0.08</v>
      </c>
      <c r="P852" s="18">
        <v>9170.4351999999999</v>
      </c>
      <c r="Q852" s="4">
        <f t="shared" si="91"/>
        <v>4998.1467348274664</v>
      </c>
      <c r="R852" s="4"/>
      <c r="S852" s="4">
        <f>Q852</f>
        <v>4998.1467348274664</v>
      </c>
      <c r="T852" s="1"/>
    </row>
    <row r="853" spans="1:20" x14ac:dyDescent="0.25">
      <c r="A853" s="22" t="s">
        <v>2084</v>
      </c>
      <c r="B853" s="5" t="s">
        <v>2085</v>
      </c>
      <c r="C853" s="5" t="s">
        <v>1393</v>
      </c>
      <c r="D853" s="5" t="s">
        <v>408</v>
      </c>
      <c r="E853" s="5" t="s">
        <v>1149</v>
      </c>
      <c r="F853" s="5" t="s">
        <v>1150</v>
      </c>
      <c r="G853" s="5" t="s">
        <v>1353</v>
      </c>
      <c r="H853" s="5" t="s">
        <v>1354</v>
      </c>
      <c r="I853" s="5" t="s">
        <v>1149</v>
      </c>
      <c r="J853" s="5" t="s">
        <v>1150</v>
      </c>
      <c r="K853" s="5" t="s">
        <v>1353</v>
      </c>
      <c r="L853" s="5" t="s">
        <v>1399</v>
      </c>
      <c r="M853" s="15"/>
      <c r="N853" s="15"/>
      <c r="O853" s="13">
        <v>0.375</v>
      </c>
      <c r="P853" s="18">
        <v>42986.415000000001</v>
      </c>
      <c r="Q853" s="4">
        <f t="shared" si="91"/>
        <v>23428.812819503746</v>
      </c>
      <c r="R853" s="4">
        <f t="shared" si="92"/>
        <v>10308.677640581649</v>
      </c>
      <c r="S853" s="16">
        <v>0</v>
      </c>
      <c r="T853" s="2">
        <f>Q853-R853</f>
        <v>13120.135178922097</v>
      </c>
    </row>
    <row r="854" spans="1:20" x14ac:dyDescent="0.25">
      <c r="A854" s="22" t="s">
        <v>2084</v>
      </c>
      <c r="B854" s="5" t="s">
        <v>2085</v>
      </c>
      <c r="C854" s="5" t="s">
        <v>1393</v>
      </c>
      <c r="D854" s="5" t="s">
        <v>408</v>
      </c>
      <c r="E854" s="5" t="s">
        <v>1149</v>
      </c>
      <c r="F854" s="5" t="s">
        <v>1150</v>
      </c>
      <c r="G854" s="5" t="s">
        <v>1353</v>
      </c>
      <c r="H854" s="5" t="s">
        <v>1354</v>
      </c>
      <c r="I854" s="5" t="s">
        <v>1175</v>
      </c>
      <c r="J854" s="5" t="s">
        <v>1176</v>
      </c>
      <c r="K854" s="5" t="s">
        <v>1359</v>
      </c>
      <c r="L854" s="5" t="s">
        <v>1394</v>
      </c>
      <c r="M854" s="5" t="s">
        <v>1353</v>
      </c>
      <c r="N854" s="5" t="s">
        <v>2587</v>
      </c>
      <c r="O854" s="13">
        <v>0.375</v>
      </c>
      <c r="P854" s="18">
        <v>42986.415000000001</v>
      </c>
      <c r="Q854" s="4">
        <f t="shared" si="91"/>
        <v>23428.812819503746</v>
      </c>
      <c r="R854" s="4"/>
      <c r="S854" s="4">
        <f>Q854</f>
        <v>23428.812819503746</v>
      </c>
      <c r="T854" s="1"/>
    </row>
    <row r="855" spans="1:20" x14ac:dyDescent="0.25">
      <c r="A855" s="22" t="s">
        <v>2086</v>
      </c>
      <c r="B855" s="5" t="s">
        <v>2087</v>
      </c>
      <c r="C855" s="5" t="s">
        <v>1398</v>
      </c>
      <c r="D855" s="5" t="s">
        <v>408</v>
      </c>
      <c r="E855" s="5" t="s">
        <v>1149</v>
      </c>
      <c r="F855" s="5" t="s">
        <v>1150</v>
      </c>
      <c r="G855" s="5" t="s">
        <v>1353</v>
      </c>
      <c r="H855" s="5" t="s">
        <v>1354</v>
      </c>
      <c r="I855" s="5" t="s">
        <v>1145</v>
      </c>
      <c r="J855" s="5" t="s">
        <v>1146</v>
      </c>
      <c r="K855" s="5" t="s">
        <v>1350</v>
      </c>
      <c r="L855" s="5" t="s">
        <v>1351</v>
      </c>
      <c r="M855" s="15"/>
      <c r="N855" s="15"/>
      <c r="O855" s="13">
        <v>0.1</v>
      </c>
      <c r="P855" s="18">
        <v>11463.044000000002</v>
      </c>
      <c r="Q855" s="4">
        <f t="shared" si="91"/>
        <v>6247.6834185343332</v>
      </c>
      <c r="R855" s="4">
        <f t="shared" si="92"/>
        <v>2748.9807041551067</v>
      </c>
      <c r="S855" s="16">
        <v>0</v>
      </c>
      <c r="T855" s="2">
        <f t="shared" ref="T855:T867" si="96">Q855-R855</f>
        <v>3498.7027143792266</v>
      </c>
    </row>
    <row r="856" spans="1:20" x14ac:dyDescent="0.25">
      <c r="A856" s="22" t="s">
        <v>1743</v>
      </c>
      <c r="B856" s="5" t="s">
        <v>1744</v>
      </c>
      <c r="C856" s="5" t="s">
        <v>1393</v>
      </c>
      <c r="D856" s="5" t="s">
        <v>409</v>
      </c>
      <c r="E856" s="5" t="s">
        <v>1161</v>
      </c>
      <c r="F856" s="5" t="s">
        <v>1162</v>
      </c>
      <c r="G856" s="5" t="s">
        <v>1348</v>
      </c>
      <c r="H856" s="5" t="s">
        <v>1349</v>
      </c>
      <c r="I856" s="5" t="s">
        <v>1161</v>
      </c>
      <c r="J856" s="5" t="s">
        <v>1162</v>
      </c>
      <c r="K856" s="5" t="s">
        <v>1348</v>
      </c>
      <c r="L856" s="5" t="s">
        <v>1407</v>
      </c>
      <c r="M856" s="15"/>
      <c r="N856" s="15"/>
      <c r="O856" s="13">
        <v>0.5</v>
      </c>
      <c r="P856" s="18">
        <v>42694.985000000001</v>
      </c>
      <c r="Q856" s="4">
        <f t="shared" si="91"/>
        <v>23269.975221160457</v>
      </c>
      <c r="R856" s="4">
        <f t="shared" si="92"/>
        <v>10238.7890973106</v>
      </c>
      <c r="S856" s="16">
        <v>0</v>
      </c>
      <c r="T856" s="2">
        <f t="shared" si="96"/>
        <v>13031.186123849857</v>
      </c>
    </row>
    <row r="857" spans="1:20" x14ac:dyDescent="0.25">
      <c r="A857" s="22" t="s">
        <v>1585</v>
      </c>
      <c r="B857" s="5" t="s">
        <v>1586</v>
      </c>
      <c r="C857" s="5" t="s">
        <v>1398</v>
      </c>
      <c r="D857" s="5" t="s">
        <v>409</v>
      </c>
      <c r="E857" s="5" t="s">
        <v>1161</v>
      </c>
      <c r="F857" s="5" t="s">
        <v>1162</v>
      </c>
      <c r="G857" s="5" t="s">
        <v>1348</v>
      </c>
      <c r="H857" s="5" t="s">
        <v>1349</v>
      </c>
      <c r="I857" s="5" t="s">
        <v>1161</v>
      </c>
      <c r="J857" s="5" t="s">
        <v>1162</v>
      </c>
      <c r="K857" s="5" t="s">
        <v>1348</v>
      </c>
      <c r="L857" s="5" t="s">
        <v>1407</v>
      </c>
      <c r="M857" s="15"/>
      <c r="N857" s="15"/>
      <c r="O857" s="13">
        <v>0.5</v>
      </c>
      <c r="P857" s="18">
        <v>42694.985000000001</v>
      </c>
      <c r="Q857" s="4">
        <f t="shared" si="91"/>
        <v>23269.975221160457</v>
      </c>
      <c r="R857" s="4">
        <f t="shared" si="92"/>
        <v>10238.7890973106</v>
      </c>
      <c r="S857" s="16">
        <v>0</v>
      </c>
      <c r="T857" s="2">
        <f t="shared" si="96"/>
        <v>13031.186123849857</v>
      </c>
    </row>
    <row r="858" spans="1:20" x14ac:dyDescent="0.25">
      <c r="A858" s="22" t="s">
        <v>1611</v>
      </c>
      <c r="B858" s="5" t="s">
        <v>1612</v>
      </c>
      <c r="C858" s="5" t="s">
        <v>1402</v>
      </c>
      <c r="D858" s="5" t="s">
        <v>410</v>
      </c>
      <c r="E858" s="5" t="s">
        <v>1161</v>
      </c>
      <c r="F858" s="5" t="s">
        <v>1162</v>
      </c>
      <c r="G858" s="5" t="s">
        <v>1348</v>
      </c>
      <c r="H858" s="5" t="s">
        <v>1349</v>
      </c>
      <c r="I858" s="5" t="s">
        <v>1155</v>
      </c>
      <c r="J858" s="5" t="s">
        <v>1156</v>
      </c>
      <c r="K858" s="5" t="s">
        <v>1336</v>
      </c>
      <c r="L858" s="5" t="s">
        <v>1352</v>
      </c>
      <c r="M858" s="15"/>
      <c r="N858" s="15"/>
      <c r="O858" s="13">
        <v>0.2</v>
      </c>
      <c r="P858" s="18">
        <v>5511.5380000000005</v>
      </c>
      <c r="Q858" s="4">
        <f t="shared" si="91"/>
        <v>3003.9442030600144</v>
      </c>
      <c r="R858" s="4">
        <f t="shared" si="92"/>
        <v>1321.7354493464063</v>
      </c>
      <c r="S858" s="16">
        <v>0</v>
      </c>
      <c r="T858" s="2">
        <f t="shared" si="96"/>
        <v>1682.2087537136081</v>
      </c>
    </row>
    <row r="859" spans="1:20" x14ac:dyDescent="0.25">
      <c r="A859" s="22" t="s">
        <v>1595</v>
      </c>
      <c r="B859" s="5" t="s">
        <v>1596</v>
      </c>
      <c r="C859" s="5" t="s">
        <v>1393</v>
      </c>
      <c r="D859" s="5" t="s">
        <v>410</v>
      </c>
      <c r="E859" s="5" t="s">
        <v>1161</v>
      </c>
      <c r="F859" s="5" t="s">
        <v>1162</v>
      </c>
      <c r="G859" s="5" t="s">
        <v>1348</v>
      </c>
      <c r="H859" s="5" t="s">
        <v>1349</v>
      </c>
      <c r="I859" s="5" t="s">
        <v>1161</v>
      </c>
      <c r="J859" s="5" t="s">
        <v>1162</v>
      </c>
      <c r="K859" s="5" t="s">
        <v>1348</v>
      </c>
      <c r="L859" s="5" t="s">
        <v>1407</v>
      </c>
      <c r="M859" s="15"/>
      <c r="N859" s="15"/>
      <c r="O859" s="13">
        <v>0.5</v>
      </c>
      <c r="P859" s="18">
        <v>13778.845000000001</v>
      </c>
      <c r="Q859" s="4">
        <f t="shared" si="91"/>
        <v>7509.8605076500362</v>
      </c>
      <c r="R859" s="4">
        <f t="shared" si="92"/>
        <v>3304.3386233660158</v>
      </c>
      <c r="S859" s="16">
        <v>0</v>
      </c>
      <c r="T859" s="2">
        <f t="shared" si="96"/>
        <v>4205.5218842840204</v>
      </c>
    </row>
    <row r="860" spans="1:20" x14ac:dyDescent="0.25">
      <c r="A860" s="22" t="s">
        <v>2088</v>
      </c>
      <c r="B860" s="5" t="s">
        <v>2089</v>
      </c>
      <c r="C860" s="5" t="s">
        <v>1402</v>
      </c>
      <c r="D860" s="5" t="s">
        <v>410</v>
      </c>
      <c r="E860" s="5" t="s">
        <v>1161</v>
      </c>
      <c r="F860" s="5" t="s">
        <v>1162</v>
      </c>
      <c r="G860" s="5" t="s">
        <v>1348</v>
      </c>
      <c r="H860" s="5" t="s">
        <v>1349</v>
      </c>
      <c r="I860" s="5" t="s">
        <v>1179</v>
      </c>
      <c r="J860" s="5" t="s">
        <v>1180</v>
      </c>
      <c r="K860" s="5" t="s">
        <v>1346</v>
      </c>
      <c r="L860" s="5" t="s">
        <v>1395</v>
      </c>
      <c r="M860" s="15"/>
      <c r="N860" s="15"/>
      <c r="O860" s="13">
        <v>0.3</v>
      </c>
      <c r="P860" s="18">
        <v>8267.3070000000007</v>
      </c>
      <c r="Q860" s="4">
        <f t="shared" si="91"/>
        <v>4505.9163045900214</v>
      </c>
      <c r="R860" s="4">
        <f t="shared" si="92"/>
        <v>1982.6031740196095</v>
      </c>
      <c r="S860" s="16">
        <v>0</v>
      </c>
      <c r="T860" s="2">
        <f t="shared" si="96"/>
        <v>2523.3131305704119</v>
      </c>
    </row>
    <row r="861" spans="1:20" x14ac:dyDescent="0.25">
      <c r="A861" s="22" t="s">
        <v>1585</v>
      </c>
      <c r="B861" s="5" t="s">
        <v>1586</v>
      </c>
      <c r="C861" s="5" t="s">
        <v>1393</v>
      </c>
      <c r="D861" s="5" t="s">
        <v>411</v>
      </c>
      <c r="E861" s="5" t="s">
        <v>1161</v>
      </c>
      <c r="F861" s="5" t="s">
        <v>1162</v>
      </c>
      <c r="G861" s="5" t="s">
        <v>1348</v>
      </c>
      <c r="H861" s="5" t="s">
        <v>1349</v>
      </c>
      <c r="I861" s="5" t="s">
        <v>1161</v>
      </c>
      <c r="J861" s="5" t="s">
        <v>1162</v>
      </c>
      <c r="K861" s="5" t="s">
        <v>1348</v>
      </c>
      <c r="L861" s="5" t="s">
        <v>1407</v>
      </c>
      <c r="M861" s="15"/>
      <c r="N861" s="15"/>
      <c r="O861" s="13">
        <v>1</v>
      </c>
      <c r="P861" s="18">
        <v>24075.35</v>
      </c>
      <c r="Q861" s="4">
        <f t="shared" si="91"/>
        <v>13121.74715463105</v>
      </c>
      <c r="R861" s="4">
        <f t="shared" si="92"/>
        <v>5773.5687480376619</v>
      </c>
      <c r="S861" s="16">
        <v>0</v>
      </c>
      <c r="T861" s="2">
        <f t="shared" si="96"/>
        <v>7348.178406593388</v>
      </c>
    </row>
    <row r="862" spans="1:20" x14ac:dyDescent="0.25">
      <c r="A862" s="22" t="s">
        <v>2090</v>
      </c>
      <c r="B862" s="5" t="s">
        <v>2091</v>
      </c>
      <c r="C862" s="5" t="s">
        <v>1393</v>
      </c>
      <c r="D862" s="5" t="s">
        <v>412</v>
      </c>
      <c r="E862" s="5" t="s">
        <v>1281</v>
      </c>
      <c r="F862" s="5" t="s">
        <v>1282</v>
      </c>
      <c r="G862" s="5" t="s">
        <v>1353</v>
      </c>
      <c r="H862" s="5" t="s">
        <v>1354</v>
      </c>
      <c r="I862" s="5" t="s">
        <v>1281</v>
      </c>
      <c r="J862" s="5" t="s">
        <v>1282</v>
      </c>
      <c r="K862" s="5" t="s">
        <v>1353</v>
      </c>
      <c r="L862" s="5" t="s">
        <v>1399</v>
      </c>
      <c r="M862" s="15"/>
      <c r="N862" s="15"/>
      <c r="O862" s="13">
        <v>1</v>
      </c>
      <c r="P862" s="18">
        <v>14237.269999999999</v>
      </c>
      <c r="Q862" s="4">
        <f t="shared" si="91"/>
        <v>7759.7151074528101</v>
      </c>
      <c r="R862" s="4">
        <f t="shared" si="92"/>
        <v>3414.2746472792364</v>
      </c>
      <c r="S862" s="16">
        <v>0</v>
      </c>
      <c r="T862" s="2">
        <f t="shared" si="96"/>
        <v>4345.4404601735732</v>
      </c>
    </row>
    <row r="863" spans="1:20" x14ac:dyDescent="0.25">
      <c r="A863" s="22" t="s">
        <v>2092</v>
      </c>
      <c r="B863" s="5" t="s">
        <v>2093</v>
      </c>
      <c r="C863" s="5" t="s">
        <v>1393</v>
      </c>
      <c r="D863" s="5" t="s">
        <v>413</v>
      </c>
      <c r="E863" s="5" t="s">
        <v>1157</v>
      </c>
      <c r="F863" s="5" t="s">
        <v>1158</v>
      </c>
      <c r="G863" s="5" t="s">
        <v>1357</v>
      </c>
      <c r="H863" s="5" t="s">
        <v>1358</v>
      </c>
      <c r="I863" s="5" t="s">
        <v>1157</v>
      </c>
      <c r="J863" s="5" t="s">
        <v>1158</v>
      </c>
      <c r="K863" s="5" t="s">
        <v>1357</v>
      </c>
      <c r="L863" s="5" t="s">
        <v>1433</v>
      </c>
      <c r="M863" s="15"/>
      <c r="N863" s="15"/>
      <c r="O863" s="13">
        <v>0.5</v>
      </c>
      <c r="P863" s="18">
        <v>19382.989999999998</v>
      </c>
      <c r="Q863" s="4">
        <f t="shared" si="91"/>
        <v>10564.27814676597</v>
      </c>
      <c r="R863" s="4">
        <f t="shared" si="92"/>
        <v>4648.2823845770263</v>
      </c>
      <c r="S863" s="16">
        <v>0</v>
      </c>
      <c r="T863" s="2">
        <f t="shared" si="96"/>
        <v>5915.9957621889434</v>
      </c>
    </row>
    <row r="864" spans="1:20" x14ac:dyDescent="0.25">
      <c r="A864" s="22" t="s">
        <v>2092</v>
      </c>
      <c r="B864" s="5" t="s">
        <v>2093</v>
      </c>
      <c r="C864" s="5" t="s">
        <v>1393</v>
      </c>
      <c r="D864" s="5" t="s">
        <v>413</v>
      </c>
      <c r="E864" s="5" t="s">
        <v>1157</v>
      </c>
      <c r="F864" s="5" t="s">
        <v>1158</v>
      </c>
      <c r="G864" s="5" t="s">
        <v>1357</v>
      </c>
      <c r="H864" s="5" t="s">
        <v>1358</v>
      </c>
      <c r="I864" s="5" t="s">
        <v>1159</v>
      </c>
      <c r="J864" s="5" t="s">
        <v>1160</v>
      </c>
      <c r="K864" s="5" t="s">
        <v>1357</v>
      </c>
      <c r="L864" s="5" t="s">
        <v>1433</v>
      </c>
      <c r="M864" s="15"/>
      <c r="N864" s="15"/>
      <c r="O864" s="13">
        <v>0.5</v>
      </c>
      <c r="P864" s="18">
        <v>19382.989999999998</v>
      </c>
      <c r="Q864" s="4">
        <f t="shared" si="91"/>
        <v>10564.27814676597</v>
      </c>
      <c r="R864" s="4">
        <f t="shared" si="92"/>
        <v>4648.2823845770263</v>
      </c>
      <c r="S864" s="16">
        <v>0</v>
      </c>
      <c r="T864" s="2">
        <f t="shared" si="96"/>
        <v>5915.9957621889434</v>
      </c>
    </row>
    <row r="865" spans="1:20" x14ac:dyDescent="0.25">
      <c r="A865" s="22" t="s">
        <v>1414</v>
      </c>
      <c r="B865" s="5" t="s">
        <v>1415</v>
      </c>
      <c r="C865" s="5" t="s">
        <v>1393</v>
      </c>
      <c r="D865" s="5" t="s">
        <v>414</v>
      </c>
      <c r="E865" s="5" t="s">
        <v>1149</v>
      </c>
      <c r="F865" s="5" t="s">
        <v>1150</v>
      </c>
      <c r="G865" s="5" t="s">
        <v>1353</v>
      </c>
      <c r="H865" s="5" t="s">
        <v>1354</v>
      </c>
      <c r="I865" s="5" t="s">
        <v>1149</v>
      </c>
      <c r="J865" s="5" t="s">
        <v>1150</v>
      </c>
      <c r="K865" s="5" t="s">
        <v>1353</v>
      </c>
      <c r="L865" s="5" t="s">
        <v>1399</v>
      </c>
      <c r="M865" s="15"/>
      <c r="N865" s="15"/>
      <c r="O865" s="13">
        <v>1</v>
      </c>
      <c r="P865" s="18">
        <v>30101.279999999999</v>
      </c>
      <c r="Q865" s="4">
        <f t="shared" si="91"/>
        <v>16406.04955652784</v>
      </c>
      <c r="R865" s="4">
        <f t="shared" si="92"/>
        <v>7218.6618048722494</v>
      </c>
      <c r="S865" s="16">
        <v>0</v>
      </c>
      <c r="T865" s="2">
        <f t="shared" si="96"/>
        <v>9187.3877516555913</v>
      </c>
    </row>
    <row r="866" spans="1:20" x14ac:dyDescent="0.25">
      <c r="A866" s="22" t="s">
        <v>1864</v>
      </c>
      <c r="B866" s="5" t="s">
        <v>1865</v>
      </c>
      <c r="C866" s="5" t="s">
        <v>1393</v>
      </c>
      <c r="D866" s="5" t="s">
        <v>415</v>
      </c>
      <c r="E866" s="5" t="s">
        <v>1169</v>
      </c>
      <c r="F866" s="5" t="s">
        <v>1170</v>
      </c>
      <c r="G866" s="5" t="s">
        <v>1348</v>
      </c>
      <c r="H866" s="5" t="s">
        <v>1349</v>
      </c>
      <c r="I866" s="5" t="s">
        <v>1169</v>
      </c>
      <c r="J866" s="5" t="s">
        <v>1170</v>
      </c>
      <c r="K866" s="5" t="s">
        <v>1348</v>
      </c>
      <c r="L866" s="5" t="s">
        <v>1407</v>
      </c>
      <c r="M866" s="15"/>
      <c r="N866" s="15"/>
      <c r="O866" s="13">
        <v>0.9</v>
      </c>
      <c r="P866" s="18">
        <v>17504.091</v>
      </c>
      <c r="Q866" s="4">
        <f t="shared" si="91"/>
        <v>9540.2250132875743</v>
      </c>
      <c r="R866" s="4">
        <f t="shared" si="92"/>
        <v>4197.6990058465326</v>
      </c>
      <c r="S866" s="16">
        <v>0</v>
      </c>
      <c r="T866" s="2">
        <f t="shared" si="96"/>
        <v>5342.5260074410417</v>
      </c>
    </row>
    <row r="867" spans="1:20" x14ac:dyDescent="0.25">
      <c r="A867" s="22" t="s">
        <v>2094</v>
      </c>
      <c r="B867" s="5" t="s">
        <v>2095</v>
      </c>
      <c r="C867" s="5" t="s">
        <v>1398</v>
      </c>
      <c r="D867" s="5" t="s">
        <v>415</v>
      </c>
      <c r="E867" s="5" t="s">
        <v>1169</v>
      </c>
      <c r="F867" s="5" t="s">
        <v>1170</v>
      </c>
      <c r="G867" s="5" t="s">
        <v>1348</v>
      </c>
      <c r="H867" s="5" t="s">
        <v>1349</v>
      </c>
      <c r="I867" s="5" t="s">
        <v>1183</v>
      </c>
      <c r="J867" s="5" t="s">
        <v>1184</v>
      </c>
      <c r="K867" s="5" t="s">
        <v>1361</v>
      </c>
      <c r="L867" s="5" t="s">
        <v>1486</v>
      </c>
      <c r="M867" s="15"/>
      <c r="N867" s="15"/>
      <c r="O867" s="13">
        <v>0.03</v>
      </c>
      <c r="P867" s="18">
        <v>583.46969999999988</v>
      </c>
      <c r="Q867" s="4">
        <f t="shared" si="91"/>
        <v>318.00750044291908</v>
      </c>
      <c r="R867" s="4">
        <f t="shared" si="92"/>
        <v>139.9233001948844</v>
      </c>
      <c r="S867" s="16">
        <v>0</v>
      </c>
      <c r="T867" s="2">
        <f t="shared" si="96"/>
        <v>178.08420024803468</v>
      </c>
    </row>
    <row r="868" spans="1:20" x14ac:dyDescent="0.25">
      <c r="A868" s="22" t="s">
        <v>2094</v>
      </c>
      <c r="B868" s="5" t="s">
        <v>2095</v>
      </c>
      <c r="C868" s="5" t="s">
        <v>1398</v>
      </c>
      <c r="D868" s="5" t="s">
        <v>415</v>
      </c>
      <c r="E868" s="5" t="s">
        <v>1169</v>
      </c>
      <c r="F868" s="5" t="s">
        <v>1170</v>
      </c>
      <c r="G868" s="5" t="s">
        <v>1348</v>
      </c>
      <c r="H868" s="5" t="s">
        <v>1349</v>
      </c>
      <c r="I868" s="5" t="s">
        <v>1175</v>
      </c>
      <c r="J868" s="5" t="s">
        <v>1176</v>
      </c>
      <c r="K868" s="5" t="s">
        <v>1359</v>
      </c>
      <c r="L868" s="5" t="s">
        <v>1394</v>
      </c>
      <c r="M868" s="5" t="s">
        <v>1361</v>
      </c>
      <c r="N868" s="5" t="s">
        <v>2591</v>
      </c>
      <c r="O868" s="13">
        <v>7.0000000000000007E-2</v>
      </c>
      <c r="P868" s="18">
        <v>1361.4293</v>
      </c>
      <c r="Q868" s="4">
        <f t="shared" si="91"/>
        <v>742.01750103347797</v>
      </c>
      <c r="R868" s="4"/>
      <c r="S868" s="4">
        <f>Q868</f>
        <v>742.01750103347797</v>
      </c>
      <c r="T868" s="1"/>
    </row>
    <row r="869" spans="1:20" x14ac:dyDescent="0.25">
      <c r="A869" s="22" t="s">
        <v>2096</v>
      </c>
      <c r="B869" s="5" t="s">
        <v>2097</v>
      </c>
      <c r="C869" s="5" t="s">
        <v>1393</v>
      </c>
      <c r="D869" s="5" t="s">
        <v>416</v>
      </c>
      <c r="E869" s="5" t="s">
        <v>1137</v>
      </c>
      <c r="F869" s="5" t="s">
        <v>1329</v>
      </c>
      <c r="G869" s="5" t="s">
        <v>1346</v>
      </c>
      <c r="H869" s="5" t="s">
        <v>1347</v>
      </c>
      <c r="I869" s="5" t="s">
        <v>1137</v>
      </c>
      <c r="J869" s="5" t="s">
        <v>1138</v>
      </c>
      <c r="K869" s="5" t="s">
        <v>1346</v>
      </c>
      <c r="L869" s="5" t="s">
        <v>1395</v>
      </c>
      <c r="M869" s="15"/>
      <c r="N869" s="15"/>
      <c r="O869" s="13">
        <v>1</v>
      </c>
      <c r="P869" s="18">
        <v>9688.17</v>
      </c>
      <c r="Q869" s="4">
        <f t="shared" si="91"/>
        <v>5280.3268542755104</v>
      </c>
      <c r="R869" s="4">
        <f t="shared" si="92"/>
        <v>2323.3438158812246</v>
      </c>
      <c r="S869" s="16">
        <v>0</v>
      </c>
      <c r="T869" s="2">
        <f t="shared" ref="T869:T885" si="97">Q869-R869</f>
        <v>2956.9830383942858</v>
      </c>
    </row>
    <row r="870" spans="1:20" x14ac:dyDescent="0.25">
      <c r="A870" s="22" t="s">
        <v>2059</v>
      </c>
      <c r="B870" s="5" t="s">
        <v>2060</v>
      </c>
      <c r="C870" s="5" t="s">
        <v>1393</v>
      </c>
      <c r="D870" s="5" t="s">
        <v>417</v>
      </c>
      <c r="E870" s="5" t="s">
        <v>1277</v>
      </c>
      <c r="F870" s="5" t="s">
        <v>1278</v>
      </c>
      <c r="G870" s="5" t="s">
        <v>1363</v>
      </c>
      <c r="H870" s="5" t="s">
        <v>1349</v>
      </c>
      <c r="I870" s="5" t="s">
        <v>1205</v>
      </c>
      <c r="J870" s="5" t="s">
        <v>1206</v>
      </c>
      <c r="K870" s="5" t="s">
        <v>1363</v>
      </c>
      <c r="L870" s="5" t="s">
        <v>1407</v>
      </c>
      <c r="M870" s="15"/>
      <c r="N870" s="15"/>
      <c r="O870" s="13">
        <v>0.49</v>
      </c>
      <c r="P870" s="18">
        <v>231.8141</v>
      </c>
      <c r="Q870" s="4">
        <f t="shared" si="91"/>
        <v>126.34524553447231</v>
      </c>
      <c r="R870" s="4">
        <f t="shared" si="92"/>
        <v>55.591908035167819</v>
      </c>
      <c r="S870" s="16">
        <v>0</v>
      </c>
      <c r="T870" s="2">
        <f t="shared" si="97"/>
        <v>70.753337499304493</v>
      </c>
    </row>
    <row r="871" spans="1:20" x14ac:dyDescent="0.25">
      <c r="A871" s="22" t="s">
        <v>2059</v>
      </c>
      <c r="B871" s="5" t="s">
        <v>2060</v>
      </c>
      <c r="C871" s="5" t="s">
        <v>1393</v>
      </c>
      <c r="D871" s="5" t="s">
        <v>417</v>
      </c>
      <c r="E871" s="5" t="s">
        <v>1277</v>
      </c>
      <c r="F871" s="5" t="s">
        <v>1278</v>
      </c>
      <c r="G871" s="5" t="s">
        <v>1363</v>
      </c>
      <c r="H871" s="5" t="s">
        <v>1349</v>
      </c>
      <c r="I871" s="5" t="s">
        <v>1277</v>
      </c>
      <c r="J871" s="5" t="s">
        <v>1278</v>
      </c>
      <c r="K871" s="5" t="s">
        <v>1363</v>
      </c>
      <c r="L871" s="5" t="s">
        <v>1407</v>
      </c>
      <c r="M871" s="15"/>
      <c r="N871" s="15"/>
      <c r="O871" s="13">
        <v>0.51</v>
      </c>
      <c r="P871" s="18">
        <v>241.27589999999998</v>
      </c>
      <c r="Q871" s="4">
        <f t="shared" si="91"/>
        <v>131.50219433179771</v>
      </c>
      <c r="R871" s="4">
        <f t="shared" si="92"/>
        <v>57.86096550599099</v>
      </c>
      <c r="S871" s="16">
        <v>0</v>
      </c>
      <c r="T871" s="2">
        <f t="shared" si="97"/>
        <v>73.641228825806721</v>
      </c>
    </row>
    <row r="872" spans="1:20" x14ac:dyDescent="0.25">
      <c r="A872" s="22" t="s">
        <v>2059</v>
      </c>
      <c r="B872" s="5" t="s">
        <v>2060</v>
      </c>
      <c r="C872" s="5" t="s">
        <v>1393</v>
      </c>
      <c r="D872" s="5" t="s">
        <v>418</v>
      </c>
      <c r="E872" s="5" t="s">
        <v>1277</v>
      </c>
      <c r="F872" s="5" t="s">
        <v>1278</v>
      </c>
      <c r="G872" s="5" t="s">
        <v>1363</v>
      </c>
      <c r="H872" s="5" t="s">
        <v>1349</v>
      </c>
      <c r="I872" s="5" t="s">
        <v>1205</v>
      </c>
      <c r="J872" s="5" t="s">
        <v>1206</v>
      </c>
      <c r="K872" s="5" t="s">
        <v>1363</v>
      </c>
      <c r="L872" s="5" t="s">
        <v>1407</v>
      </c>
      <c r="M872" s="15"/>
      <c r="N872" s="15"/>
      <c r="O872" s="13">
        <v>0.49</v>
      </c>
      <c r="P872" s="18">
        <v>13208.542899999999</v>
      </c>
      <c r="Q872" s="4">
        <f t="shared" si="91"/>
        <v>7199.0297218896985</v>
      </c>
      <c r="R872" s="4">
        <f t="shared" si="92"/>
        <v>3167.5730776314672</v>
      </c>
      <c r="S872" s="16">
        <v>0</v>
      </c>
      <c r="T872" s="2">
        <f t="shared" si="97"/>
        <v>4031.4566442582313</v>
      </c>
    </row>
    <row r="873" spans="1:20" x14ac:dyDescent="0.25">
      <c r="A873" s="22" t="s">
        <v>2059</v>
      </c>
      <c r="B873" s="5" t="s">
        <v>2060</v>
      </c>
      <c r="C873" s="5" t="s">
        <v>1393</v>
      </c>
      <c r="D873" s="5" t="s">
        <v>418</v>
      </c>
      <c r="E873" s="5" t="s">
        <v>1277</v>
      </c>
      <c r="F873" s="5" t="s">
        <v>1278</v>
      </c>
      <c r="G873" s="5" t="s">
        <v>1363</v>
      </c>
      <c r="H873" s="5" t="s">
        <v>1349</v>
      </c>
      <c r="I873" s="5" t="s">
        <v>1277</v>
      </c>
      <c r="J873" s="5" t="s">
        <v>1278</v>
      </c>
      <c r="K873" s="5" t="s">
        <v>1363</v>
      </c>
      <c r="L873" s="5" t="s">
        <v>1407</v>
      </c>
      <c r="M873" s="15"/>
      <c r="N873" s="15"/>
      <c r="O873" s="13">
        <v>0.51</v>
      </c>
      <c r="P873" s="18">
        <v>13747.667100000001</v>
      </c>
      <c r="Q873" s="4">
        <f t="shared" si="91"/>
        <v>7492.8676697219325</v>
      </c>
      <c r="R873" s="4">
        <f t="shared" si="92"/>
        <v>3296.8617746776504</v>
      </c>
      <c r="S873" s="16">
        <v>0</v>
      </c>
      <c r="T873" s="2">
        <f t="shared" si="97"/>
        <v>4196.0058950442817</v>
      </c>
    </row>
    <row r="874" spans="1:20" x14ac:dyDescent="0.25">
      <c r="A874" s="22" t="s">
        <v>1843</v>
      </c>
      <c r="B874" s="5" t="s">
        <v>1844</v>
      </c>
      <c r="C874" s="5" t="s">
        <v>1393</v>
      </c>
      <c r="D874" s="5" t="s">
        <v>419</v>
      </c>
      <c r="E874" s="5" t="s">
        <v>1163</v>
      </c>
      <c r="F874" s="5" t="s">
        <v>1164</v>
      </c>
      <c r="G874" s="5" t="s">
        <v>1348</v>
      </c>
      <c r="H874" s="5" t="s">
        <v>1349</v>
      </c>
      <c r="I874" s="5" t="s">
        <v>1163</v>
      </c>
      <c r="J874" s="14" t="s">
        <v>1164</v>
      </c>
      <c r="K874" s="5" t="s">
        <v>1348</v>
      </c>
      <c r="L874" s="5" t="s">
        <v>1407</v>
      </c>
      <c r="M874" s="15"/>
      <c r="N874" s="15"/>
      <c r="O874" s="13">
        <v>1</v>
      </c>
      <c r="P874" s="18">
        <v>36708.689999999995</v>
      </c>
      <c r="Q874" s="4">
        <f t="shared" si="91"/>
        <v>20007.27501605307</v>
      </c>
      <c r="R874" s="4">
        <f t="shared" si="92"/>
        <v>8803.2010070633514</v>
      </c>
      <c r="S874" s="16">
        <v>0</v>
      </c>
      <c r="T874" s="2">
        <f t="shared" si="97"/>
        <v>11204.074008989719</v>
      </c>
    </row>
    <row r="875" spans="1:20" x14ac:dyDescent="0.25">
      <c r="A875" s="22" t="s">
        <v>2098</v>
      </c>
      <c r="B875" s="5" t="s">
        <v>2099</v>
      </c>
      <c r="C875" s="5" t="s">
        <v>1393</v>
      </c>
      <c r="D875" s="5" t="s">
        <v>420</v>
      </c>
      <c r="E875" s="5" t="s">
        <v>1201</v>
      </c>
      <c r="F875" s="5" t="s">
        <v>1202</v>
      </c>
      <c r="G875" s="5" t="s">
        <v>1348</v>
      </c>
      <c r="H875" s="5" t="s">
        <v>1349</v>
      </c>
      <c r="I875" s="5" t="s">
        <v>1201</v>
      </c>
      <c r="J875" s="5" t="s">
        <v>1202</v>
      </c>
      <c r="K875" s="5" t="s">
        <v>1348</v>
      </c>
      <c r="L875" s="5" t="s">
        <v>1407</v>
      </c>
      <c r="M875" s="15"/>
      <c r="N875" s="15"/>
      <c r="O875" s="13">
        <v>1</v>
      </c>
      <c r="P875" s="18">
        <v>17601.120000000003</v>
      </c>
      <c r="Q875" s="4">
        <f t="shared" si="91"/>
        <v>9593.1085644993618</v>
      </c>
      <c r="R875" s="4">
        <f t="shared" si="92"/>
        <v>4220.967768379719</v>
      </c>
      <c r="S875" s="16">
        <v>0</v>
      </c>
      <c r="T875" s="2">
        <f t="shared" si="97"/>
        <v>5372.1407961196428</v>
      </c>
    </row>
    <row r="876" spans="1:20" x14ac:dyDescent="0.25">
      <c r="A876" s="22" t="s">
        <v>1975</v>
      </c>
      <c r="B876" s="5" t="s">
        <v>1976</v>
      </c>
      <c r="C876" s="5" t="s">
        <v>1393</v>
      </c>
      <c r="D876" s="5" t="s">
        <v>421</v>
      </c>
      <c r="E876" s="5" t="s">
        <v>1137</v>
      </c>
      <c r="F876" s="5" t="s">
        <v>1329</v>
      </c>
      <c r="G876" s="5" t="s">
        <v>1346</v>
      </c>
      <c r="H876" s="5" t="s">
        <v>1347</v>
      </c>
      <c r="I876" s="5" t="s">
        <v>1137</v>
      </c>
      <c r="J876" s="5" t="s">
        <v>1138</v>
      </c>
      <c r="K876" s="5" t="s">
        <v>1346</v>
      </c>
      <c r="L876" s="5" t="s">
        <v>1395</v>
      </c>
      <c r="M876" s="15"/>
      <c r="N876" s="15"/>
      <c r="O876" s="13">
        <v>0.6</v>
      </c>
      <c r="P876" s="18">
        <v>7930.2179999999989</v>
      </c>
      <c r="Q876" s="4">
        <f t="shared" si="91"/>
        <v>4322.1932589600538</v>
      </c>
      <c r="R876" s="4">
        <f t="shared" si="92"/>
        <v>1901.7650339424238</v>
      </c>
      <c r="S876" s="16">
        <v>0</v>
      </c>
      <c r="T876" s="2">
        <f t="shared" si="97"/>
        <v>2420.4282250176302</v>
      </c>
    </row>
    <row r="877" spans="1:20" x14ac:dyDescent="0.25">
      <c r="A877" s="22" t="s">
        <v>1615</v>
      </c>
      <c r="B877" s="5" t="s">
        <v>1616</v>
      </c>
      <c r="C877" s="5" t="s">
        <v>1398</v>
      </c>
      <c r="D877" s="5" t="s">
        <v>421</v>
      </c>
      <c r="E877" s="5" t="s">
        <v>1137</v>
      </c>
      <c r="F877" s="5" t="s">
        <v>1329</v>
      </c>
      <c r="G877" s="5" t="s">
        <v>1346</v>
      </c>
      <c r="H877" s="5" t="s">
        <v>1347</v>
      </c>
      <c r="I877" s="5" t="s">
        <v>1137</v>
      </c>
      <c r="J877" s="5" t="s">
        <v>1138</v>
      </c>
      <c r="K877" s="5" t="s">
        <v>1346</v>
      </c>
      <c r="L877" s="5" t="s">
        <v>1395</v>
      </c>
      <c r="M877" s="15"/>
      <c r="N877" s="15"/>
      <c r="O877" s="13">
        <v>0.2</v>
      </c>
      <c r="P877" s="18">
        <v>2643.4059999999999</v>
      </c>
      <c r="Q877" s="4">
        <f t="shared" si="91"/>
        <v>1440.731086320018</v>
      </c>
      <c r="R877" s="4">
        <f t="shared" si="92"/>
        <v>633.92167798080789</v>
      </c>
      <c r="S877" s="16">
        <v>0</v>
      </c>
      <c r="T877" s="2">
        <f t="shared" si="97"/>
        <v>806.80940833921011</v>
      </c>
    </row>
    <row r="878" spans="1:20" x14ac:dyDescent="0.25">
      <c r="A878" s="22" t="s">
        <v>1396</v>
      </c>
      <c r="B878" s="5" t="s">
        <v>1397</v>
      </c>
      <c r="C878" s="5" t="s">
        <v>1398</v>
      </c>
      <c r="D878" s="5" t="s">
        <v>421</v>
      </c>
      <c r="E878" s="5" t="s">
        <v>1137</v>
      </c>
      <c r="F878" s="5" t="s">
        <v>1329</v>
      </c>
      <c r="G878" s="5" t="s">
        <v>1346</v>
      </c>
      <c r="H878" s="5" t="s">
        <v>1347</v>
      </c>
      <c r="I878" s="5" t="s">
        <v>1139</v>
      </c>
      <c r="J878" s="5" t="s">
        <v>1140</v>
      </c>
      <c r="K878" s="5" t="s">
        <v>1353</v>
      </c>
      <c r="L878" s="5" t="s">
        <v>1399</v>
      </c>
      <c r="M878" s="15"/>
      <c r="N878" s="15"/>
      <c r="O878" s="13">
        <v>0.2</v>
      </c>
      <c r="P878" s="18">
        <v>2643.4059999999999</v>
      </c>
      <c r="Q878" s="4">
        <f t="shared" si="91"/>
        <v>1440.731086320018</v>
      </c>
      <c r="R878" s="4">
        <f t="shared" si="92"/>
        <v>633.92167798080789</v>
      </c>
      <c r="S878" s="16">
        <v>0</v>
      </c>
      <c r="T878" s="2">
        <f t="shared" si="97"/>
        <v>806.80940833921011</v>
      </c>
    </row>
    <row r="879" spans="1:20" x14ac:dyDescent="0.25">
      <c r="A879" s="22" t="s">
        <v>1585</v>
      </c>
      <c r="B879" s="5" t="s">
        <v>1586</v>
      </c>
      <c r="C879" s="5" t="s">
        <v>1393</v>
      </c>
      <c r="D879" s="5" t="s">
        <v>422</v>
      </c>
      <c r="E879" s="5" t="s">
        <v>1161</v>
      </c>
      <c r="F879" s="5" t="s">
        <v>1162</v>
      </c>
      <c r="G879" s="5" t="s">
        <v>1348</v>
      </c>
      <c r="H879" s="5" t="s">
        <v>1349</v>
      </c>
      <c r="I879" s="5" t="s">
        <v>1161</v>
      </c>
      <c r="J879" s="5" t="s">
        <v>1162</v>
      </c>
      <c r="K879" s="5" t="s">
        <v>1348</v>
      </c>
      <c r="L879" s="5" t="s">
        <v>1407</v>
      </c>
      <c r="M879" s="15"/>
      <c r="N879" s="15"/>
      <c r="O879" s="13">
        <v>1</v>
      </c>
      <c r="P879" s="18">
        <v>59044.37000000001</v>
      </c>
      <c r="Q879" s="4">
        <f t="shared" si="91"/>
        <v>32180.852782804119</v>
      </c>
      <c r="R879" s="4">
        <f t="shared" si="92"/>
        <v>14159.575224433813</v>
      </c>
      <c r="S879" s="16">
        <v>0</v>
      </c>
      <c r="T879" s="2">
        <f t="shared" si="97"/>
        <v>18021.277558370304</v>
      </c>
    </row>
    <row r="880" spans="1:20" x14ac:dyDescent="0.25">
      <c r="A880" s="22" t="s">
        <v>1817</v>
      </c>
      <c r="B880" s="5" t="s">
        <v>1818</v>
      </c>
      <c r="C880" s="5" t="s">
        <v>1393</v>
      </c>
      <c r="D880" s="5" t="s">
        <v>423</v>
      </c>
      <c r="E880" s="5" t="s">
        <v>1161</v>
      </c>
      <c r="F880" s="5" t="s">
        <v>1162</v>
      </c>
      <c r="G880" s="5" t="s">
        <v>1348</v>
      </c>
      <c r="H880" s="5" t="s">
        <v>1349</v>
      </c>
      <c r="I880" s="5" t="s">
        <v>1161</v>
      </c>
      <c r="J880" s="5" t="s">
        <v>1162</v>
      </c>
      <c r="K880" s="5" t="s">
        <v>1348</v>
      </c>
      <c r="L880" s="5" t="s">
        <v>1407</v>
      </c>
      <c r="M880" s="15"/>
      <c r="N880" s="15"/>
      <c r="O880" s="13">
        <v>1</v>
      </c>
      <c r="P880" s="18">
        <v>35057.64</v>
      </c>
      <c r="Q880" s="4">
        <f t="shared" si="91"/>
        <v>19107.40603638492</v>
      </c>
      <c r="R880" s="4">
        <f t="shared" si="92"/>
        <v>8407.2586560093641</v>
      </c>
      <c r="S880" s="16">
        <v>0</v>
      </c>
      <c r="T880" s="2">
        <f t="shared" si="97"/>
        <v>10700.147380375556</v>
      </c>
    </row>
    <row r="881" spans="1:20" x14ac:dyDescent="0.25">
      <c r="A881" s="22" t="s">
        <v>1927</v>
      </c>
      <c r="B881" s="5" t="s">
        <v>1928</v>
      </c>
      <c r="C881" s="5" t="s">
        <v>1393</v>
      </c>
      <c r="D881" s="5" t="s">
        <v>424</v>
      </c>
      <c r="E881" s="5" t="s">
        <v>1221</v>
      </c>
      <c r="F881" s="5" t="s">
        <v>1222</v>
      </c>
      <c r="G881" s="5" t="s">
        <v>1363</v>
      </c>
      <c r="H881" s="5" t="s">
        <v>1349</v>
      </c>
      <c r="I881" s="5" t="s">
        <v>1221</v>
      </c>
      <c r="J881" s="5" t="s">
        <v>1222</v>
      </c>
      <c r="K881" s="5" t="s">
        <v>1363</v>
      </c>
      <c r="L881" s="5" t="s">
        <v>1407</v>
      </c>
      <c r="M881" s="15"/>
      <c r="N881" s="15"/>
      <c r="O881" s="13">
        <v>1</v>
      </c>
      <c r="P881" s="18">
        <v>10380.429999999998</v>
      </c>
      <c r="Q881" s="4">
        <f t="shared" si="91"/>
        <v>5657.6281473102899</v>
      </c>
      <c r="R881" s="4">
        <f t="shared" si="92"/>
        <v>2489.3563848165277</v>
      </c>
      <c r="S881" s="16">
        <v>0</v>
      </c>
      <c r="T881" s="2">
        <f t="shared" si="97"/>
        <v>3168.2717624937623</v>
      </c>
    </row>
    <row r="882" spans="1:20" x14ac:dyDescent="0.25">
      <c r="A882" s="22" t="s">
        <v>2100</v>
      </c>
      <c r="B882" s="5" t="s">
        <v>2101</v>
      </c>
      <c r="C882" s="5" t="s">
        <v>1393</v>
      </c>
      <c r="D882" s="5" t="s">
        <v>425</v>
      </c>
      <c r="E882" s="5" t="s">
        <v>1181</v>
      </c>
      <c r="F882" s="5" t="s">
        <v>1182</v>
      </c>
      <c r="G882" s="5" t="s">
        <v>1346</v>
      </c>
      <c r="H882" s="5" t="s">
        <v>1347</v>
      </c>
      <c r="I882" s="5" t="s">
        <v>1181</v>
      </c>
      <c r="J882" s="5" t="s">
        <v>1182</v>
      </c>
      <c r="K882" s="5" t="s">
        <v>1346</v>
      </c>
      <c r="L882" s="5" t="s">
        <v>1395</v>
      </c>
      <c r="M882" s="15"/>
      <c r="N882" s="15"/>
      <c r="O882" s="13">
        <v>1</v>
      </c>
      <c r="P882" s="18">
        <v>65704.460000000006</v>
      </c>
      <c r="Q882" s="4">
        <f t="shared" si="91"/>
        <v>35810.790333331388</v>
      </c>
      <c r="R882" s="4">
        <f t="shared" si="92"/>
        <v>15756.747746665811</v>
      </c>
      <c r="S882" s="16">
        <v>0</v>
      </c>
      <c r="T882" s="2">
        <f t="shared" si="97"/>
        <v>20054.042586665579</v>
      </c>
    </row>
    <row r="883" spans="1:20" x14ac:dyDescent="0.25">
      <c r="A883" s="22" t="s">
        <v>2102</v>
      </c>
      <c r="B883" s="5" t="s">
        <v>2103</v>
      </c>
      <c r="C883" s="5" t="s">
        <v>1393</v>
      </c>
      <c r="D883" s="5" t="s">
        <v>426</v>
      </c>
      <c r="E883" s="5" t="s">
        <v>1155</v>
      </c>
      <c r="F883" s="5" t="s">
        <v>1156</v>
      </c>
      <c r="G883" s="5" t="s">
        <v>1336</v>
      </c>
      <c r="H883" s="5" t="s">
        <v>1352</v>
      </c>
      <c r="I883" s="5" t="s">
        <v>1155</v>
      </c>
      <c r="J883" s="5" t="s">
        <v>1156</v>
      </c>
      <c r="K883" s="5" t="s">
        <v>1336</v>
      </c>
      <c r="L883" s="5" t="s">
        <v>1352</v>
      </c>
      <c r="M883" s="15"/>
      <c r="N883" s="15"/>
      <c r="O883" s="13">
        <v>1</v>
      </c>
      <c r="P883" s="18">
        <v>41392.6</v>
      </c>
      <c r="Q883" s="4">
        <f t="shared" si="91"/>
        <v>22560.1385347578</v>
      </c>
      <c r="R883" s="4">
        <f t="shared" si="92"/>
        <v>9926.4609552934326</v>
      </c>
      <c r="S883" s="16">
        <v>0</v>
      </c>
      <c r="T883" s="2">
        <f t="shared" si="97"/>
        <v>12633.677579464367</v>
      </c>
    </row>
    <row r="884" spans="1:20" x14ac:dyDescent="0.25">
      <c r="A884" s="22" t="s">
        <v>2104</v>
      </c>
      <c r="B884" s="5" t="s">
        <v>2105</v>
      </c>
      <c r="C884" s="5" t="s">
        <v>1393</v>
      </c>
      <c r="D884" s="5" t="s">
        <v>427</v>
      </c>
      <c r="E884" s="5" t="s">
        <v>1259</v>
      </c>
      <c r="F884" s="5" t="s">
        <v>1331</v>
      </c>
      <c r="G884" s="5" t="s">
        <v>1376</v>
      </c>
      <c r="H884" s="5" t="s">
        <v>1377</v>
      </c>
      <c r="I884" s="5" t="s">
        <v>1259</v>
      </c>
      <c r="J884" s="5" t="s">
        <v>1260</v>
      </c>
      <c r="K884" s="5" t="s">
        <v>1376</v>
      </c>
      <c r="L884" s="5" t="s">
        <v>1979</v>
      </c>
      <c r="M884" s="15"/>
      <c r="N884" s="15"/>
      <c r="O884" s="13">
        <v>1</v>
      </c>
      <c r="P884" s="18">
        <v>1812.68</v>
      </c>
      <c r="Q884" s="4">
        <f t="shared" si="91"/>
        <v>987.96190428204011</v>
      </c>
      <c r="R884" s="4">
        <f t="shared" si="92"/>
        <v>434.70323788409763</v>
      </c>
      <c r="S884" s="16">
        <v>0</v>
      </c>
      <c r="T884" s="2">
        <f t="shared" si="97"/>
        <v>553.25866639794253</v>
      </c>
    </row>
    <row r="885" spans="1:20" x14ac:dyDescent="0.25">
      <c r="A885" s="22" t="s">
        <v>1877</v>
      </c>
      <c r="B885" s="5" t="s">
        <v>1878</v>
      </c>
      <c r="C885" s="5" t="s">
        <v>1398</v>
      </c>
      <c r="D885" s="5" t="s">
        <v>428</v>
      </c>
      <c r="E885" s="5" t="s">
        <v>1149</v>
      </c>
      <c r="F885" s="5" t="s">
        <v>1150</v>
      </c>
      <c r="G885" s="5" t="s">
        <v>1353</v>
      </c>
      <c r="H885" s="5" t="s">
        <v>1354</v>
      </c>
      <c r="I885" s="5" t="s">
        <v>1149</v>
      </c>
      <c r="J885" s="5" t="s">
        <v>1150</v>
      </c>
      <c r="K885" s="5" t="s">
        <v>1353</v>
      </c>
      <c r="L885" s="5" t="s">
        <v>1399</v>
      </c>
      <c r="M885" s="15"/>
      <c r="N885" s="15"/>
      <c r="O885" s="13">
        <v>0.05</v>
      </c>
      <c r="P885" s="18">
        <v>4890.1494999999995</v>
      </c>
      <c r="Q885" s="4">
        <f t="shared" si="91"/>
        <v>2665.2698834012986</v>
      </c>
      <c r="R885" s="4">
        <f t="shared" si="92"/>
        <v>1172.7187486965713</v>
      </c>
      <c r="S885" s="16">
        <v>0</v>
      </c>
      <c r="T885" s="2">
        <f t="shared" si="97"/>
        <v>1492.5511347047272</v>
      </c>
    </row>
    <row r="886" spans="1:20" x14ac:dyDescent="0.25">
      <c r="A886" s="22" t="s">
        <v>1877</v>
      </c>
      <c r="B886" s="5" t="s">
        <v>1878</v>
      </c>
      <c r="C886" s="5" t="s">
        <v>1398</v>
      </c>
      <c r="D886" s="5" t="s">
        <v>428</v>
      </c>
      <c r="E886" s="5" t="s">
        <v>1149</v>
      </c>
      <c r="F886" s="5" t="s">
        <v>1150</v>
      </c>
      <c r="G886" s="5" t="s">
        <v>1353</v>
      </c>
      <c r="H886" s="5" t="s">
        <v>1354</v>
      </c>
      <c r="I886" s="5" t="s">
        <v>1175</v>
      </c>
      <c r="J886" s="5" t="s">
        <v>1176</v>
      </c>
      <c r="K886" s="5" t="s">
        <v>1359</v>
      </c>
      <c r="L886" s="5" t="s">
        <v>1394</v>
      </c>
      <c r="M886" s="5" t="s">
        <v>1353</v>
      </c>
      <c r="N886" s="5" t="s">
        <v>2587</v>
      </c>
      <c r="O886" s="13">
        <v>0.05</v>
      </c>
      <c r="P886" s="18">
        <v>4890.1494999999995</v>
      </c>
      <c r="Q886" s="4">
        <f t="shared" si="91"/>
        <v>2665.2698834012986</v>
      </c>
      <c r="R886" s="4"/>
      <c r="S886" s="4">
        <f>Q886</f>
        <v>2665.2698834012986</v>
      </c>
      <c r="T886" s="1"/>
    </row>
    <row r="887" spans="1:20" x14ac:dyDescent="0.25">
      <c r="A887" s="22" t="s">
        <v>2040</v>
      </c>
      <c r="B887" s="5" t="s">
        <v>2041</v>
      </c>
      <c r="C887" s="5" t="s">
        <v>1398</v>
      </c>
      <c r="D887" s="5" t="s">
        <v>428</v>
      </c>
      <c r="E887" s="5" t="s">
        <v>1149</v>
      </c>
      <c r="F887" s="5" t="s">
        <v>1150</v>
      </c>
      <c r="G887" s="5" t="s">
        <v>1353</v>
      </c>
      <c r="H887" s="5" t="s">
        <v>1354</v>
      </c>
      <c r="I887" s="5" t="s">
        <v>1149</v>
      </c>
      <c r="J887" s="5" t="s">
        <v>1150</v>
      </c>
      <c r="K887" s="5" t="s">
        <v>1353</v>
      </c>
      <c r="L887" s="5" t="s">
        <v>1399</v>
      </c>
      <c r="M887" s="15"/>
      <c r="N887" s="15"/>
      <c r="O887" s="13">
        <v>0.4</v>
      </c>
      <c r="P887" s="18">
        <v>39121.195999999996</v>
      </c>
      <c r="Q887" s="4">
        <f t="shared" si="91"/>
        <v>21322.159067210388</v>
      </c>
      <c r="R887" s="4">
        <f t="shared" si="92"/>
        <v>9381.7499895725705</v>
      </c>
      <c r="S887" s="16">
        <v>0</v>
      </c>
      <c r="T887" s="2">
        <f t="shared" ref="T887:T895" si="98">Q887-R887</f>
        <v>11940.409077637818</v>
      </c>
    </row>
    <row r="888" spans="1:20" x14ac:dyDescent="0.25">
      <c r="A888" s="22" t="s">
        <v>1685</v>
      </c>
      <c r="B888" s="5" t="s">
        <v>1686</v>
      </c>
      <c r="C888" s="5" t="s">
        <v>1393</v>
      </c>
      <c r="D888" s="5" t="s">
        <v>428</v>
      </c>
      <c r="E888" s="5" t="s">
        <v>1149</v>
      </c>
      <c r="F888" s="5" t="s">
        <v>1150</v>
      </c>
      <c r="G888" s="5" t="s">
        <v>1353</v>
      </c>
      <c r="H888" s="5" t="s">
        <v>1354</v>
      </c>
      <c r="I888" s="5" t="s">
        <v>1149</v>
      </c>
      <c r="J888" s="5" t="s">
        <v>1150</v>
      </c>
      <c r="K888" s="5" t="s">
        <v>1353</v>
      </c>
      <c r="L888" s="5" t="s">
        <v>1399</v>
      </c>
      <c r="M888" s="15"/>
      <c r="N888" s="15"/>
      <c r="O888" s="13">
        <v>0.4</v>
      </c>
      <c r="P888" s="18">
        <v>39121.195999999996</v>
      </c>
      <c r="Q888" s="4">
        <f t="shared" si="91"/>
        <v>21322.159067210388</v>
      </c>
      <c r="R888" s="4">
        <f t="shared" si="92"/>
        <v>9381.7499895725705</v>
      </c>
      <c r="S888" s="16">
        <v>0</v>
      </c>
      <c r="T888" s="2">
        <f t="shared" si="98"/>
        <v>11940.409077637818</v>
      </c>
    </row>
    <row r="889" spans="1:20" x14ac:dyDescent="0.25">
      <c r="A889" s="22" t="s">
        <v>2044</v>
      </c>
      <c r="B889" s="5" t="s">
        <v>2045</v>
      </c>
      <c r="C889" s="5" t="s">
        <v>1398</v>
      </c>
      <c r="D889" s="5" t="s">
        <v>428</v>
      </c>
      <c r="E889" s="5" t="s">
        <v>1149</v>
      </c>
      <c r="F889" s="5" t="s">
        <v>1150</v>
      </c>
      <c r="G889" s="5" t="s">
        <v>1353</v>
      </c>
      <c r="H889" s="5" t="s">
        <v>1354</v>
      </c>
      <c r="I889" s="5" t="s">
        <v>1149</v>
      </c>
      <c r="J889" s="5" t="s">
        <v>1150</v>
      </c>
      <c r="K889" s="5" t="s">
        <v>1353</v>
      </c>
      <c r="L889" s="5" t="s">
        <v>1399</v>
      </c>
      <c r="M889" s="15"/>
      <c r="N889" s="15"/>
      <c r="O889" s="13">
        <v>0.1</v>
      </c>
      <c r="P889" s="18">
        <v>9780.2989999999991</v>
      </c>
      <c r="Q889" s="4">
        <f t="shared" si="91"/>
        <v>5330.5397668025971</v>
      </c>
      <c r="R889" s="4">
        <f t="shared" si="92"/>
        <v>2345.4374973931426</v>
      </c>
      <c r="S889" s="16">
        <v>0</v>
      </c>
      <c r="T889" s="2">
        <f t="shared" si="98"/>
        <v>2985.1022694094545</v>
      </c>
    </row>
    <row r="890" spans="1:20" x14ac:dyDescent="0.25">
      <c r="A890" s="22" t="s">
        <v>1685</v>
      </c>
      <c r="B890" s="5" t="s">
        <v>1686</v>
      </c>
      <c r="C890" s="5" t="s">
        <v>1393</v>
      </c>
      <c r="D890" s="5" t="s">
        <v>429</v>
      </c>
      <c r="E890" s="5" t="s">
        <v>1149</v>
      </c>
      <c r="F890" s="5" t="s">
        <v>1150</v>
      </c>
      <c r="G890" s="5" t="s">
        <v>1353</v>
      </c>
      <c r="H890" s="5" t="s">
        <v>1354</v>
      </c>
      <c r="I890" s="5" t="s">
        <v>1149</v>
      </c>
      <c r="J890" s="5" t="s">
        <v>1150</v>
      </c>
      <c r="K890" s="5" t="s">
        <v>1353</v>
      </c>
      <c r="L890" s="5" t="s">
        <v>1399</v>
      </c>
      <c r="M890" s="15"/>
      <c r="N890" s="15"/>
      <c r="O890" s="13">
        <v>1</v>
      </c>
      <c r="P890" s="18">
        <v>9931.0999999999985</v>
      </c>
      <c r="Q890" s="4">
        <f t="shared" si="91"/>
        <v>5412.7305799233</v>
      </c>
      <c r="R890" s="4">
        <f t="shared" si="92"/>
        <v>2381.601455166252</v>
      </c>
      <c r="S890" s="16">
        <v>0</v>
      </c>
      <c r="T890" s="2">
        <f t="shared" si="98"/>
        <v>3031.129124757048</v>
      </c>
    </row>
    <row r="891" spans="1:20" x14ac:dyDescent="0.25">
      <c r="A891" s="22" t="s">
        <v>1721</v>
      </c>
      <c r="B891" s="5" t="s">
        <v>1722</v>
      </c>
      <c r="C891" s="5" t="s">
        <v>1393</v>
      </c>
      <c r="D891" s="5" t="s">
        <v>430</v>
      </c>
      <c r="E891" s="5" t="s">
        <v>1153</v>
      </c>
      <c r="F891" s="5" t="s">
        <v>1154</v>
      </c>
      <c r="G891" s="5" t="s">
        <v>1348</v>
      </c>
      <c r="H891" s="5" t="s">
        <v>1349</v>
      </c>
      <c r="I891" s="5" t="s">
        <v>1153</v>
      </c>
      <c r="J891" s="5" t="s">
        <v>1154</v>
      </c>
      <c r="K891" s="5" t="s">
        <v>1348</v>
      </c>
      <c r="L891" s="5" t="s">
        <v>1407</v>
      </c>
      <c r="M891" s="15"/>
      <c r="N891" s="15"/>
      <c r="O891" s="13">
        <v>1</v>
      </c>
      <c r="P891" s="18">
        <v>37998.25</v>
      </c>
      <c r="Q891" s="4">
        <f t="shared" si="91"/>
        <v>20710.121714469751</v>
      </c>
      <c r="R891" s="4">
        <f t="shared" si="92"/>
        <v>9112.4535543666898</v>
      </c>
      <c r="S891" s="16">
        <v>0</v>
      </c>
      <c r="T891" s="2">
        <f t="shared" si="98"/>
        <v>11597.668160103061</v>
      </c>
    </row>
    <row r="892" spans="1:20" x14ac:dyDescent="0.25">
      <c r="A892" s="22" t="s">
        <v>1913</v>
      </c>
      <c r="B892" s="5" t="s">
        <v>1914</v>
      </c>
      <c r="C892" s="5" t="s">
        <v>1393</v>
      </c>
      <c r="D892" s="5" t="s">
        <v>431</v>
      </c>
      <c r="E892" s="5" t="s">
        <v>1195</v>
      </c>
      <c r="F892" s="5" t="s">
        <v>1196</v>
      </c>
      <c r="G892" s="5" t="s">
        <v>1357</v>
      </c>
      <c r="H892" s="5" t="s">
        <v>1358</v>
      </c>
      <c r="I892" s="5" t="s">
        <v>1195</v>
      </c>
      <c r="J892" s="5" t="s">
        <v>1196</v>
      </c>
      <c r="K892" s="5" t="s">
        <v>1357</v>
      </c>
      <c r="L892" s="5" t="s">
        <v>1433</v>
      </c>
      <c r="M892" s="15"/>
      <c r="N892" s="15"/>
      <c r="O892" s="13">
        <v>0.95</v>
      </c>
      <c r="P892" s="18">
        <v>22642.594499999999</v>
      </c>
      <c r="Q892" s="4">
        <f t="shared" si="91"/>
        <v>12340.854855852134</v>
      </c>
      <c r="R892" s="4">
        <f t="shared" si="92"/>
        <v>5429.9761365749391</v>
      </c>
      <c r="S892" s="16">
        <v>0</v>
      </c>
      <c r="T892" s="2">
        <f t="shared" si="98"/>
        <v>6910.8787192771952</v>
      </c>
    </row>
    <row r="893" spans="1:20" x14ac:dyDescent="0.25">
      <c r="A893" s="22" t="s">
        <v>1915</v>
      </c>
      <c r="B893" s="5" t="s">
        <v>1916</v>
      </c>
      <c r="C893" s="5" t="s">
        <v>1398</v>
      </c>
      <c r="D893" s="5" t="s">
        <v>431</v>
      </c>
      <c r="E893" s="5" t="s">
        <v>1195</v>
      </c>
      <c r="F893" s="5" t="s">
        <v>1196</v>
      </c>
      <c r="G893" s="5" t="s">
        <v>1357</v>
      </c>
      <c r="H893" s="5" t="s">
        <v>1358</v>
      </c>
      <c r="I893" s="5" t="s">
        <v>1193</v>
      </c>
      <c r="J893" s="5" t="s">
        <v>1194</v>
      </c>
      <c r="K893" s="5" t="s">
        <v>1357</v>
      </c>
      <c r="L893" s="5" t="s">
        <v>1433</v>
      </c>
      <c r="M893" s="15"/>
      <c r="N893" s="15"/>
      <c r="O893" s="13">
        <v>0.02</v>
      </c>
      <c r="P893" s="18">
        <v>476.68620000000004</v>
      </c>
      <c r="Q893" s="4">
        <f t="shared" si="91"/>
        <v>259.80747064951862</v>
      </c>
      <c r="R893" s="4">
        <f t="shared" si="92"/>
        <v>114.3152870857882</v>
      </c>
      <c r="S893" s="16">
        <v>0</v>
      </c>
      <c r="T893" s="2">
        <f t="shared" si="98"/>
        <v>145.49218356373041</v>
      </c>
    </row>
    <row r="894" spans="1:20" x14ac:dyDescent="0.25">
      <c r="A894" s="22" t="s">
        <v>1915</v>
      </c>
      <c r="B894" s="5" t="s">
        <v>1916</v>
      </c>
      <c r="C894" s="5" t="s">
        <v>1398</v>
      </c>
      <c r="D894" s="5" t="s">
        <v>431</v>
      </c>
      <c r="E894" s="5" t="s">
        <v>1195</v>
      </c>
      <c r="F894" s="5" t="s">
        <v>1196</v>
      </c>
      <c r="G894" s="5" t="s">
        <v>1357</v>
      </c>
      <c r="H894" s="5" t="s">
        <v>1358</v>
      </c>
      <c r="I894" s="5" t="s">
        <v>1195</v>
      </c>
      <c r="J894" s="5" t="s">
        <v>1196</v>
      </c>
      <c r="K894" s="5" t="s">
        <v>1357</v>
      </c>
      <c r="L894" s="5" t="s">
        <v>1433</v>
      </c>
      <c r="M894" s="15"/>
      <c r="N894" s="15"/>
      <c r="O894" s="13">
        <v>0.03</v>
      </c>
      <c r="P894" s="18">
        <v>715.02930000000003</v>
      </c>
      <c r="Q894" s="4">
        <f t="shared" si="91"/>
        <v>389.71120597427796</v>
      </c>
      <c r="R894" s="4">
        <f t="shared" si="92"/>
        <v>171.47293062868229</v>
      </c>
      <c r="S894" s="16">
        <v>0</v>
      </c>
      <c r="T894" s="2">
        <f t="shared" si="98"/>
        <v>218.23827534559567</v>
      </c>
    </row>
    <row r="895" spans="1:20" x14ac:dyDescent="0.25">
      <c r="A895" s="22" t="s">
        <v>2028</v>
      </c>
      <c r="B895" s="5" t="s">
        <v>2029</v>
      </c>
      <c r="C895" s="5" t="s">
        <v>1393</v>
      </c>
      <c r="D895" s="5" t="s">
        <v>432</v>
      </c>
      <c r="E895" s="5" t="s">
        <v>1161</v>
      </c>
      <c r="F895" s="5" t="s">
        <v>1162</v>
      </c>
      <c r="G895" s="5" t="s">
        <v>1348</v>
      </c>
      <c r="H895" s="5" t="s">
        <v>1349</v>
      </c>
      <c r="I895" s="5" t="s">
        <v>1161</v>
      </c>
      <c r="J895" s="5" t="s">
        <v>1162</v>
      </c>
      <c r="K895" s="5" t="s">
        <v>1348</v>
      </c>
      <c r="L895" s="5" t="s">
        <v>1407</v>
      </c>
      <c r="M895" s="15"/>
      <c r="N895" s="15"/>
      <c r="O895" s="13">
        <v>1</v>
      </c>
      <c r="P895" s="18">
        <v>26433.499999999993</v>
      </c>
      <c r="Q895" s="4">
        <f t="shared" si="91"/>
        <v>14407.005647350497</v>
      </c>
      <c r="R895" s="4">
        <f t="shared" si="92"/>
        <v>6339.082484834219</v>
      </c>
      <c r="S895" s="16">
        <v>0</v>
      </c>
      <c r="T895" s="2">
        <f t="shared" si="98"/>
        <v>8067.9231625162784</v>
      </c>
    </row>
    <row r="896" spans="1:20" x14ac:dyDescent="0.25">
      <c r="A896" s="22" t="s">
        <v>1906</v>
      </c>
      <c r="B896" s="5" t="s">
        <v>1907</v>
      </c>
      <c r="C896" s="5" t="s">
        <v>1402</v>
      </c>
      <c r="D896" s="5" t="s">
        <v>433</v>
      </c>
      <c r="E896" s="5" t="s">
        <v>1283</v>
      </c>
      <c r="F896" s="5" t="s">
        <v>1342</v>
      </c>
      <c r="G896" s="5" t="s">
        <v>1283</v>
      </c>
      <c r="H896" s="5" t="s">
        <v>1378</v>
      </c>
      <c r="I896" s="5" t="s">
        <v>1283</v>
      </c>
      <c r="J896" s="5" t="s">
        <v>1284</v>
      </c>
      <c r="K896" s="5" t="s">
        <v>1359</v>
      </c>
      <c r="L896" s="5" t="s">
        <v>1394</v>
      </c>
      <c r="M896" s="5" t="s">
        <v>2592</v>
      </c>
      <c r="N896" s="5" t="s">
        <v>2593</v>
      </c>
      <c r="O896" s="13">
        <v>0.1</v>
      </c>
      <c r="P896" s="18">
        <v>5974.4000000000005</v>
      </c>
      <c r="Q896" s="4">
        <f t="shared" si="91"/>
        <v>3256.2170934432006</v>
      </c>
      <c r="R896" s="4"/>
      <c r="S896" s="4">
        <f>Q896</f>
        <v>3256.2170934432006</v>
      </c>
      <c r="T896" s="1"/>
    </row>
    <row r="897" spans="1:20" x14ac:dyDescent="0.25">
      <c r="A897" s="22" t="s">
        <v>1906</v>
      </c>
      <c r="B897" s="5" t="s">
        <v>1907</v>
      </c>
      <c r="C897" s="5" t="s">
        <v>1402</v>
      </c>
      <c r="D897" s="5" t="s">
        <v>433</v>
      </c>
      <c r="E897" s="5" t="s">
        <v>1283</v>
      </c>
      <c r="F897" s="5" t="s">
        <v>1342</v>
      </c>
      <c r="G897" s="5" t="s">
        <v>1283</v>
      </c>
      <c r="H897" s="5" t="s">
        <v>1378</v>
      </c>
      <c r="I897" s="5" t="s">
        <v>1253</v>
      </c>
      <c r="J897" s="5" t="s">
        <v>1254</v>
      </c>
      <c r="K897" s="5" t="s">
        <v>1253</v>
      </c>
      <c r="L897" s="5" t="s">
        <v>1254</v>
      </c>
      <c r="M897" s="15"/>
      <c r="N897" s="15"/>
      <c r="O897" s="13">
        <v>0.4</v>
      </c>
      <c r="P897" s="18">
        <v>23897.600000000002</v>
      </c>
      <c r="Q897" s="4">
        <f t="shared" si="91"/>
        <v>13024.868373772802</v>
      </c>
      <c r="R897" s="4">
        <f t="shared" si="92"/>
        <v>5730.9420844600327</v>
      </c>
      <c r="S897" s="16">
        <v>0</v>
      </c>
      <c r="T897" s="2">
        <f>Q897-R897</f>
        <v>7293.9262893127698</v>
      </c>
    </row>
    <row r="898" spans="1:20" x14ac:dyDescent="0.25">
      <c r="A898" s="22" t="s">
        <v>2106</v>
      </c>
      <c r="B898" s="5" t="s">
        <v>2107</v>
      </c>
      <c r="C898" s="5" t="s">
        <v>1393</v>
      </c>
      <c r="D898" s="5" t="s">
        <v>433</v>
      </c>
      <c r="E898" s="5" t="s">
        <v>1283</v>
      </c>
      <c r="F898" s="5" t="s">
        <v>1342</v>
      </c>
      <c r="G898" s="5" t="s">
        <v>1283</v>
      </c>
      <c r="H898" s="5" t="s">
        <v>1378</v>
      </c>
      <c r="I898" s="5" t="s">
        <v>1283</v>
      </c>
      <c r="J898" s="5" t="s">
        <v>1284</v>
      </c>
      <c r="K898" s="5" t="s">
        <v>1359</v>
      </c>
      <c r="L898" s="5" t="s">
        <v>1394</v>
      </c>
      <c r="M898" s="5" t="s">
        <v>1359</v>
      </c>
      <c r="N898" s="5" t="s">
        <v>1394</v>
      </c>
      <c r="O898" s="13">
        <v>0.25</v>
      </c>
      <c r="P898" s="18">
        <v>14936</v>
      </c>
      <c r="Q898" s="4">
        <f t="shared" si="91"/>
        <v>8140.5427336080011</v>
      </c>
      <c r="R898" s="4"/>
      <c r="S898" s="4">
        <f>Q898</f>
        <v>8140.5427336080011</v>
      </c>
      <c r="T898" s="1"/>
    </row>
    <row r="899" spans="1:20" x14ac:dyDescent="0.25">
      <c r="A899" s="22" t="s">
        <v>2106</v>
      </c>
      <c r="B899" s="5" t="s">
        <v>2107</v>
      </c>
      <c r="C899" s="5" t="s">
        <v>1393</v>
      </c>
      <c r="D899" s="5" t="s">
        <v>433</v>
      </c>
      <c r="E899" s="5" t="s">
        <v>1283</v>
      </c>
      <c r="F899" s="5" t="s">
        <v>1342</v>
      </c>
      <c r="G899" s="5" t="s">
        <v>1283</v>
      </c>
      <c r="H899" s="5" t="s">
        <v>1378</v>
      </c>
      <c r="I899" s="5" t="s">
        <v>1253</v>
      </c>
      <c r="J899" s="5" t="s">
        <v>1254</v>
      </c>
      <c r="K899" s="5" t="s">
        <v>1253</v>
      </c>
      <c r="L899" s="5" t="s">
        <v>1254</v>
      </c>
      <c r="M899" s="15"/>
      <c r="N899" s="15"/>
      <c r="O899" s="13">
        <v>0.25</v>
      </c>
      <c r="P899" s="18">
        <v>14936</v>
      </c>
      <c r="Q899" s="4">
        <f t="shared" si="91"/>
        <v>8140.5427336080011</v>
      </c>
      <c r="R899" s="4">
        <f t="shared" si="92"/>
        <v>3581.8388027875203</v>
      </c>
      <c r="S899" s="16">
        <v>0</v>
      </c>
      <c r="T899" s="2">
        <f t="shared" ref="T899:T902" si="99">Q899-R899</f>
        <v>4558.7039308204803</v>
      </c>
    </row>
    <row r="900" spans="1:20" x14ac:dyDescent="0.25">
      <c r="A900" s="22" t="s">
        <v>2026</v>
      </c>
      <c r="B900" s="5" t="s">
        <v>2027</v>
      </c>
      <c r="C900" s="5" t="s">
        <v>1402</v>
      </c>
      <c r="D900" s="5" t="s">
        <v>434</v>
      </c>
      <c r="E900" s="5" t="s">
        <v>1161</v>
      </c>
      <c r="F900" s="5" t="s">
        <v>1162</v>
      </c>
      <c r="G900" s="5" t="s">
        <v>1348</v>
      </c>
      <c r="H900" s="5" t="s">
        <v>1349</v>
      </c>
      <c r="I900" s="5" t="s">
        <v>1161</v>
      </c>
      <c r="J900" s="5" t="s">
        <v>1162</v>
      </c>
      <c r="K900" s="5" t="s">
        <v>1348</v>
      </c>
      <c r="L900" s="5" t="s">
        <v>1407</v>
      </c>
      <c r="M900" s="15"/>
      <c r="N900" s="15"/>
      <c r="O900" s="13">
        <v>0.5</v>
      </c>
      <c r="P900" s="18">
        <v>64253.675000000003</v>
      </c>
      <c r="Q900" s="4">
        <f t="shared" si="91"/>
        <v>35020.071446763526</v>
      </c>
      <c r="R900" s="4">
        <f t="shared" si="92"/>
        <v>15408.831436575952</v>
      </c>
      <c r="S900" s="16">
        <v>0</v>
      </c>
      <c r="T900" s="2">
        <f t="shared" si="99"/>
        <v>19611.240010187576</v>
      </c>
    </row>
    <row r="901" spans="1:20" x14ac:dyDescent="0.25">
      <c r="A901" s="22" t="s">
        <v>2028</v>
      </c>
      <c r="B901" s="5" t="s">
        <v>2029</v>
      </c>
      <c r="C901" s="5" t="s">
        <v>1393</v>
      </c>
      <c r="D901" s="5" t="s">
        <v>434</v>
      </c>
      <c r="E901" s="5" t="s">
        <v>1161</v>
      </c>
      <c r="F901" s="5" t="s">
        <v>1162</v>
      </c>
      <c r="G901" s="5" t="s">
        <v>1348</v>
      </c>
      <c r="H901" s="5" t="s">
        <v>1349</v>
      </c>
      <c r="I901" s="5" t="s">
        <v>1161</v>
      </c>
      <c r="J901" s="5" t="s">
        <v>1162</v>
      </c>
      <c r="K901" s="5" t="s">
        <v>1348</v>
      </c>
      <c r="L901" s="5" t="s">
        <v>1407</v>
      </c>
      <c r="M901" s="15"/>
      <c r="N901" s="15"/>
      <c r="O901" s="13">
        <v>0.5</v>
      </c>
      <c r="P901" s="18">
        <v>64253.675000000003</v>
      </c>
      <c r="Q901" s="4">
        <f t="shared" ref="Q901:Q964" si="100">P901*$Q$2</f>
        <v>35020.071446763526</v>
      </c>
      <c r="R901" s="4">
        <f t="shared" ref="R901:R964" si="101">0.44*Q901</f>
        <v>15408.831436575952</v>
      </c>
      <c r="S901" s="16">
        <v>0</v>
      </c>
      <c r="T901" s="2">
        <f t="shared" si="99"/>
        <v>19611.240010187576</v>
      </c>
    </row>
    <row r="902" spans="1:20" x14ac:dyDescent="0.25">
      <c r="A902" s="22" t="s">
        <v>2070</v>
      </c>
      <c r="B902" s="5" t="s">
        <v>2071</v>
      </c>
      <c r="C902" s="5" t="s">
        <v>1398</v>
      </c>
      <c r="D902" s="5" t="s">
        <v>435</v>
      </c>
      <c r="E902" s="5" t="s">
        <v>1259</v>
      </c>
      <c r="F902" s="5" t="s">
        <v>1331</v>
      </c>
      <c r="G902" s="5" t="s">
        <v>1376</v>
      </c>
      <c r="H902" s="5" t="s">
        <v>1377</v>
      </c>
      <c r="I902" s="5" t="s">
        <v>1149</v>
      </c>
      <c r="J902" s="5" t="s">
        <v>1150</v>
      </c>
      <c r="K902" s="5" t="s">
        <v>1353</v>
      </c>
      <c r="L902" s="5" t="s">
        <v>1399</v>
      </c>
      <c r="M902" s="15"/>
      <c r="N902" s="15"/>
      <c r="O902" s="13">
        <v>7.4999999999999997E-2</v>
      </c>
      <c r="P902" s="18">
        <v>-2.0250000000000001E-2</v>
      </c>
      <c r="Q902" s="4">
        <f t="shared" si="100"/>
        <v>-1.1036823135750001E-2</v>
      </c>
      <c r="R902" s="4">
        <f t="shared" si="101"/>
        <v>-4.8562021797300004E-3</v>
      </c>
      <c r="S902" s="16">
        <v>0</v>
      </c>
      <c r="T902" s="2">
        <f t="shared" si="99"/>
        <v>-6.1806209560200005E-3</v>
      </c>
    </row>
    <row r="903" spans="1:20" x14ac:dyDescent="0.25">
      <c r="A903" s="22" t="s">
        <v>2070</v>
      </c>
      <c r="B903" s="5" t="s">
        <v>2071</v>
      </c>
      <c r="C903" s="5" t="s">
        <v>1398</v>
      </c>
      <c r="D903" s="5" t="s">
        <v>435</v>
      </c>
      <c r="E903" s="5" t="s">
        <v>1259</v>
      </c>
      <c r="F903" s="5" t="s">
        <v>1331</v>
      </c>
      <c r="G903" s="5" t="s">
        <v>1376</v>
      </c>
      <c r="H903" s="5" t="s">
        <v>1377</v>
      </c>
      <c r="I903" s="5" t="s">
        <v>1175</v>
      </c>
      <c r="J903" s="5" t="s">
        <v>1176</v>
      </c>
      <c r="K903" s="5" t="s">
        <v>1359</v>
      </c>
      <c r="L903" s="5" t="s">
        <v>1394</v>
      </c>
      <c r="M903" s="5" t="s">
        <v>1353</v>
      </c>
      <c r="N903" s="5" t="s">
        <v>2587</v>
      </c>
      <c r="O903" s="13">
        <v>0.17499999999999999</v>
      </c>
      <c r="P903" s="18">
        <v>-4.725E-2</v>
      </c>
      <c r="Q903" s="4">
        <f t="shared" si="100"/>
        <v>-2.5752587316750002E-2</v>
      </c>
      <c r="R903" s="4"/>
      <c r="S903" s="4">
        <f>Q903</f>
        <v>-2.5752587316750002E-2</v>
      </c>
      <c r="T903" s="1"/>
    </row>
    <row r="904" spans="1:20" x14ac:dyDescent="0.25">
      <c r="A904" s="22" t="s">
        <v>2108</v>
      </c>
      <c r="B904" s="5" t="s">
        <v>2109</v>
      </c>
      <c r="C904" s="5" t="s">
        <v>1393</v>
      </c>
      <c r="D904" s="5" t="s">
        <v>435</v>
      </c>
      <c r="E904" s="5" t="s">
        <v>1259</v>
      </c>
      <c r="F904" s="5" t="s">
        <v>1331</v>
      </c>
      <c r="G904" s="5" t="s">
        <v>1376</v>
      </c>
      <c r="H904" s="5" t="s">
        <v>1377</v>
      </c>
      <c r="I904" s="5" t="s">
        <v>1259</v>
      </c>
      <c r="J904" s="5" t="s">
        <v>1260</v>
      </c>
      <c r="K904" s="5" t="s">
        <v>1376</v>
      </c>
      <c r="L904" s="5" t="s">
        <v>1979</v>
      </c>
      <c r="M904" s="15"/>
      <c r="N904" s="15"/>
      <c r="O904" s="13">
        <v>0.75</v>
      </c>
      <c r="P904" s="18">
        <v>-0.20250000000000001</v>
      </c>
      <c r="Q904" s="4">
        <f t="shared" si="100"/>
        <v>-0.11036823135750001</v>
      </c>
      <c r="R904" s="4">
        <f t="shared" si="101"/>
        <v>-4.8562021797300008E-2</v>
      </c>
      <c r="S904" s="16">
        <v>0</v>
      </c>
      <c r="T904" s="2">
        <f t="shared" ref="T904:T938" si="102">Q904-R904</f>
        <v>-6.1806209560200005E-2</v>
      </c>
    </row>
    <row r="905" spans="1:20" x14ac:dyDescent="0.25">
      <c r="A905" s="22" t="s">
        <v>1607</v>
      </c>
      <c r="B905" s="5" t="s">
        <v>1608</v>
      </c>
      <c r="C905" s="5" t="s">
        <v>1402</v>
      </c>
      <c r="D905" s="5" t="s">
        <v>436</v>
      </c>
      <c r="E905" s="5" t="s">
        <v>1161</v>
      </c>
      <c r="F905" s="5" t="s">
        <v>1162</v>
      </c>
      <c r="G905" s="5" t="s">
        <v>1348</v>
      </c>
      <c r="H905" s="5" t="s">
        <v>1349</v>
      </c>
      <c r="I905" s="5" t="s">
        <v>1161</v>
      </c>
      <c r="J905" s="5" t="s">
        <v>1162</v>
      </c>
      <c r="K905" s="5" t="s">
        <v>1348</v>
      </c>
      <c r="L905" s="5" t="s">
        <v>1407</v>
      </c>
      <c r="M905" s="15"/>
      <c r="N905" s="15"/>
      <c r="O905" s="13">
        <v>0.4</v>
      </c>
      <c r="P905" s="18">
        <v>14414.768</v>
      </c>
      <c r="Q905" s="4">
        <f t="shared" si="100"/>
        <v>7856.4565411787044</v>
      </c>
      <c r="R905" s="4">
        <f t="shared" si="101"/>
        <v>3456.8408781186299</v>
      </c>
      <c r="S905" s="16">
        <v>0</v>
      </c>
      <c r="T905" s="2">
        <f t="shared" si="102"/>
        <v>4399.6156630600744</v>
      </c>
    </row>
    <row r="906" spans="1:20" x14ac:dyDescent="0.25">
      <c r="A906" s="22" t="s">
        <v>1919</v>
      </c>
      <c r="B906" s="5" t="s">
        <v>1920</v>
      </c>
      <c r="C906" s="5" t="s">
        <v>1393</v>
      </c>
      <c r="D906" s="5" t="s">
        <v>436</v>
      </c>
      <c r="E906" s="5" t="s">
        <v>1161</v>
      </c>
      <c r="F906" s="5" t="s">
        <v>1162</v>
      </c>
      <c r="G906" s="5" t="s">
        <v>1348</v>
      </c>
      <c r="H906" s="5" t="s">
        <v>1349</v>
      </c>
      <c r="I906" s="5" t="s">
        <v>1161</v>
      </c>
      <c r="J906" s="5" t="s">
        <v>1162</v>
      </c>
      <c r="K906" s="5" t="s">
        <v>1348</v>
      </c>
      <c r="L906" s="5" t="s">
        <v>1407</v>
      </c>
      <c r="M906" s="15"/>
      <c r="N906" s="15"/>
      <c r="O906" s="13">
        <v>0.5</v>
      </c>
      <c r="P906" s="18">
        <v>18018.46</v>
      </c>
      <c r="Q906" s="4">
        <f t="shared" si="100"/>
        <v>9820.5706764733804</v>
      </c>
      <c r="R906" s="4">
        <f t="shared" si="101"/>
        <v>4321.0510976482874</v>
      </c>
      <c r="S906" s="16">
        <v>0</v>
      </c>
      <c r="T906" s="2">
        <f t="shared" si="102"/>
        <v>5499.519578825093</v>
      </c>
    </row>
    <row r="907" spans="1:20" x14ac:dyDescent="0.25">
      <c r="A907" s="22" t="s">
        <v>1513</v>
      </c>
      <c r="B907" s="5" t="s">
        <v>1514</v>
      </c>
      <c r="C907" s="5" t="s">
        <v>1402</v>
      </c>
      <c r="D907" s="5" t="s">
        <v>436</v>
      </c>
      <c r="E907" s="5" t="s">
        <v>1161</v>
      </c>
      <c r="F907" s="5" t="s">
        <v>1162</v>
      </c>
      <c r="G907" s="5" t="s">
        <v>1348</v>
      </c>
      <c r="H907" s="5" t="s">
        <v>1349</v>
      </c>
      <c r="I907" s="5" t="s">
        <v>1161</v>
      </c>
      <c r="J907" s="5" t="s">
        <v>1162</v>
      </c>
      <c r="K907" s="5" t="s">
        <v>1348</v>
      </c>
      <c r="L907" s="5" t="s">
        <v>1407</v>
      </c>
      <c r="M907" s="15"/>
      <c r="N907" s="15"/>
      <c r="O907" s="13">
        <v>0.1</v>
      </c>
      <c r="P907" s="18">
        <v>3603.692</v>
      </c>
      <c r="Q907" s="4">
        <f t="shared" si="100"/>
        <v>1964.1141352946761</v>
      </c>
      <c r="R907" s="4">
        <f t="shared" si="101"/>
        <v>864.21021952965748</v>
      </c>
      <c r="S907" s="16">
        <v>0</v>
      </c>
      <c r="T907" s="2">
        <f t="shared" si="102"/>
        <v>1099.9039157650186</v>
      </c>
    </row>
    <row r="908" spans="1:20" x14ac:dyDescent="0.25">
      <c r="A908" s="22" t="s">
        <v>2110</v>
      </c>
      <c r="B908" s="5" t="s">
        <v>2111</v>
      </c>
      <c r="C908" s="5" t="s">
        <v>1402</v>
      </c>
      <c r="D908" s="5" t="s">
        <v>437</v>
      </c>
      <c r="E908" s="5" t="s">
        <v>1163</v>
      </c>
      <c r="F908" s="5" t="s">
        <v>1164</v>
      </c>
      <c r="G908" s="5" t="s">
        <v>1348</v>
      </c>
      <c r="H908" s="5" t="s">
        <v>1349</v>
      </c>
      <c r="I908" s="5" t="s">
        <v>1163</v>
      </c>
      <c r="J908" s="14" t="s">
        <v>1164</v>
      </c>
      <c r="K908" s="5" t="s">
        <v>1348</v>
      </c>
      <c r="L908" s="5" t="s">
        <v>1407</v>
      </c>
      <c r="M908" s="15"/>
      <c r="N908" s="15"/>
      <c r="O908" s="13">
        <v>0.5</v>
      </c>
      <c r="P908" s="18">
        <v>15199.18</v>
      </c>
      <c r="Q908" s="4">
        <f t="shared" si="100"/>
        <v>8283.9832823915403</v>
      </c>
      <c r="R908" s="4">
        <f t="shared" si="101"/>
        <v>3644.9526442522779</v>
      </c>
      <c r="S908" s="16">
        <v>0</v>
      </c>
      <c r="T908" s="2">
        <f t="shared" si="102"/>
        <v>4639.030638139262</v>
      </c>
    </row>
    <row r="909" spans="1:20" x14ac:dyDescent="0.25">
      <c r="A909" s="22" t="s">
        <v>1777</v>
      </c>
      <c r="B909" s="5" t="s">
        <v>1778</v>
      </c>
      <c r="C909" s="5" t="s">
        <v>1393</v>
      </c>
      <c r="D909" s="5" t="s">
        <v>437</v>
      </c>
      <c r="E909" s="5" t="s">
        <v>1163</v>
      </c>
      <c r="F909" s="5" t="s">
        <v>1164</v>
      </c>
      <c r="G909" s="5" t="s">
        <v>1348</v>
      </c>
      <c r="H909" s="5" t="s">
        <v>1349</v>
      </c>
      <c r="I909" s="5" t="s">
        <v>1163</v>
      </c>
      <c r="J909" s="14" t="s">
        <v>1164</v>
      </c>
      <c r="K909" s="5" t="s">
        <v>1348</v>
      </c>
      <c r="L909" s="5" t="s">
        <v>1407</v>
      </c>
      <c r="M909" s="15"/>
      <c r="N909" s="15"/>
      <c r="O909" s="13">
        <v>0.5</v>
      </c>
      <c r="P909" s="18">
        <v>15199.18</v>
      </c>
      <c r="Q909" s="4">
        <f t="shared" si="100"/>
        <v>8283.9832823915403</v>
      </c>
      <c r="R909" s="4">
        <f t="shared" si="101"/>
        <v>3644.9526442522779</v>
      </c>
      <c r="S909" s="16">
        <v>0</v>
      </c>
      <c r="T909" s="2">
        <f t="shared" si="102"/>
        <v>4639.030638139262</v>
      </c>
    </row>
    <row r="910" spans="1:20" x14ac:dyDescent="0.25">
      <c r="A910" s="22" t="s">
        <v>1906</v>
      </c>
      <c r="B910" s="5" t="s">
        <v>1907</v>
      </c>
      <c r="C910" s="5" t="s">
        <v>1393</v>
      </c>
      <c r="D910" s="5" t="s">
        <v>438</v>
      </c>
      <c r="E910" s="5" t="s">
        <v>1253</v>
      </c>
      <c r="F910" s="5" t="s">
        <v>1254</v>
      </c>
      <c r="G910" s="5" t="s">
        <v>1253</v>
      </c>
      <c r="H910" s="5" t="s">
        <v>1371</v>
      </c>
      <c r="I910" s="5" t="s">
        <v>1253</v>
      </c>
      <c r="J910" s="5" t="s">
        <v>1254</v>
      </c>
      <c r="K910" s="5" t="s">
        <v>1253</v>
      </c>
      <c r="L910" s="5" t="s">
        <v>1254</v>
      </c>
      <c r="M910" s="15"/>
      <c r="N910" s="15"/>
      <c r="O910" s="13">
        <v>1</v>
      </c>
      <c r="P910" s="18">
        <v>28780.109999999993</v>
      </c>
      <c r="Q910" s="4">
        <f t="shared" si="100"/>
        <v>15685.974513453328</v>
      </c>
      <c r="R910" s="4">
        <f t="shared" si="101"/>
        <v>6901.8287859194643</v>
      </c>
      <c r="S910" s="16">
        <v>0</v>
      </c>
      <c r="T910" s="2">
        <f t="shared" si="102"/>
        <v>8784.1457275338635</v>
      </c>
    </row>
    <row r="911" spans="1:20" x14ac:dyDescent="0.25">
      <c r="A911" s="22" t="s">
        <v>1906</v>
      </c>
      <c r="B911" s="5" t="s">
        <v>1907</v>
      </c>
      <c r="C911" s="5" t="s">
        <v>1393</v>
      </c>
      <c r="D911" s="5" t="s">
        <v>439</v>
      </c>
      <c r="E911" s="5" t="s">
        <v>1143</v>
      </c>
      <c r="F911" s="5" t="s">
        <v>1144</v>
      </c>
      <c r="G911" s="5" t="s">
        <v>1348</v>
      </c>
      <c r="H911" s="5" t="s">
        <v>1349</v>
      </c>
      <c r="I911" s="5" t="s">
        <v>1253</v>
      </c>
      <c r="J911" s="5" t="s">
        <v>1254</v>
      </c>
      <c r="K911" s="5" t="s">
        <v>1253</v>
      </c>
      <c r="L911" s="5" t="s">
        <v>1254</v>
      </c>
      <c r="M911" s="15"/>
      <c r="N911" s="15"/>
      <c r="O911" s="13">
        <v>1</v>
      </c>
      <c r="P911" s="18">
        <v>-0.2</v>
      </c>
      <c r="Q911" s="4">
        <f t="shared" si="100"/>
        <v>-0.10900566060000001</v>
      </c>
      <c r="R911" s="4">
        <f t="shared" si="101"/>
        <v>-4.7962490664000004E-2</v>
      </c>
      <c r="S911" s="16">
        <v>0</v>
      </c>
      <c r="T911" s="2">
        <f t="shared" si="102"/>
        <v>-6.1043169936000008E-2</v>
      </c>
    </row>
    <row r="912" spans="1:20" x14ac:dyDescent="0.25">
      <c r="A912" s="22" t="s">
        <v>1679</v>
      </c>
      <c r="B912" s="5" t="s">
        <v>1680</v>
      </c>
      <c r="C912" s="5" t="s">
        <v>1393</v>
      </c>
      <c r="D912" s="5" t="s">
        <v>439</v>
      </c>
      <c r="E912" s="5" t="s">
        <v>1143</v>
      </c>
      <c r="F912" s="5" t="s">
        <v>1144</v>
      </c>
      <c r="G912" s="5" t="s">
        <v>1348</v>
      </c>
      <c r="H912" s="5" t="s">
        <v>1349</v>
      </c>
      <c r="I912" s="5" t="s">
        <v>1143</v>
      </c>
      <c r="J912" s="5" t="s">
        <v>1144</v>
      </c>
      <c r="K912" s="5" t="s">
        <v>1348</v>
      </c>
      <c r="L912" s="5" t="s">
        <v>1407</v>
      </c>
      <c r="M912" s="15"/>
      <c r="N912" s="15"/>
      <c r="O912" s="13">
        <v>0</v>
      </c>
      <c r="P912" s="18">
        <v>0</v>
      </c>
      <c r="Q912" s="4">
        <f t="shared" si="100"/>
        <v>0</v>
      </c>
      <c r="R912" s="4">
        <f t="shared" si="101"/>
        <v>0</v>
      </c>
      <c r="S912" s="16">
        <v>0</v>
      </c>
      <c r="T912" s="2">
        <f t="shared" si="102"/>
        <v>0</v>
      </c>
    </row>
    <row r="913" spans="1:20" x14ac:dyDescent="0.25">
      <c r="A913" s="22" t="s">
        <v>1837</v>
      </c>
      <c r="B913" s="5" t="s">
        <v>1838</v>
      </c>
      <c r="C913" s="5" t="s">
        <v>1398</v>
      </c>
      <c r="D913" s="5" t="s">
        <v>439</v>
      </c>
      <c r="E913" s="5" t="s">
        <v>1143</v>
      </c>
      <c r="F913" s="5" t="s">
        <v>1144</v>
      </c>
      <c r="G913" s="5" t="s">
        <v>1348</v>
      </c>
      <c r="H913" s="5" t="s">
        <v>1349</v>
      </c>
      <c r="I913" s="5" t="s">
        <v>1143</v>
      </c>
      <c r="J913" s="5" t="s">
        <v>1144</v>
      </c>
      <c r="K913" s="5" t="s">
        <v>1348</v>
      </c>
      <c r="L913" s="5" t="s">
        <v>1407</v>
      </c>
      <c r="M913" s="15"/>
      <c r="N913" s="15"/>
      <c r="O913" s="13">
        <v>0</v>
      </c>
      <c r="P913" s="18">
        <v>0</v>
      </c>
      <c r="Q913" s="4">
        <f t="shared" si="100"/>
        <v>0</v>
      </c>
      <c r="R913" s="4">
        <f t="shared" si="101"/>
        <v>0</v>
      </c>
      <c r="S913" s="16">
        <v>0</v>
      </c>
      <c r="T913" s="2">
        <f t="shared" si="102"/>
        <v>0</v>
      </c>
    </row>
    <row r="914" spans="1:20" x14ac:dyDescent="0.25">
      <c r="A914" s="22" t="s">
        <v>1499</v>
      </c>
      <c r="B914" s="5" t="s">
        <v>1500</v>
      </c>
      <c r="C914" s="5" t="s">
        <v>1398</v>
      </c>
      <c r="D914" s="5" t="s">
        <v>439</v>
      </c>
      <c r="E914" s="5" t="s">
        <v>1143</v>
      </c>
      <c r="F914" s="5" t="s">
        <v>1144</v>
      </c>
      <c r="G914" s="5" t="s">
        <v>1348</v>
      </c>
      <c r="H914" s="5" t="s">
        <v>1349</v>
      </c>
      <c r="I914" s="5" t="s">
        <v>1143</v>
      </c>
      <c r="J914" s="5" t="s">
        <v>1144</v>
      </c>
      <c r="K914" s="5" t="s">
        <v>1348</v>
      </c>
      <c r="L914" s="5" t="s">
        <v>1407</v>
      </c>
      <c r="M914" s="15"/>
      <c r="N914" s="15"/>
      <c r="O914" s="13">
        <v>0</v>
      </c>
      <c r="P914" s="18">
        <v>0</v>
      </c>
      <c r="Q914" s="4">
        <f t="shared" si="100"/>
        <v>0</v>
      </c>
      <c r="R914" s="4">
        <f t="shared" si="101"/>
        <v>0</v>
      </c>
      <c r="S914" s="16">
        <v>0</v>
      </c>
      <c r="T914" s="2">
        <f t="shared" si="102"/>
        <v>0</v>
      </c>
    </row>
    <row r="915" spans="1:20" x14ac:dyDescent="0.25">
      <c r="A915" s="22" t="s">
        <v>1906</v>
      </c>
      <c r="B915" s="5" t="s">
        <v>1907</v>
      </c>
      <c r="C915" s="5" t="s">
        <v>1393</v>
      </c>
      <c r="D915" s="5" t="s">
        <v>440</v>
      </c>
      <c r="E915" s="5" t="s">
        <v>1163</v>
      </c>
      <c r="F915" s="5" t="s">
        <v>1164</v>
      </c>
      <c r="G915" s="5" t="s">
        <v>1348</v>
      </c>
      <c r="H915" s="5" t="s">
        <v>1349</v>
      </c>
      <c r="I915" s="5" t="s">
        <v>1253</v>
      </c>
      <c r="J915" s="5" t="s">
        <v>1254</v>
      </c>
      <c r="K915" s="5" t="s">
        <v>1253</v>
      </c>
      <c r="L915" s="5" t="s">
        <v>1254</v>
      </c>
      <c r="M915" s="15"/>
      <c r="N915" s="15"/>
      <c r="O915" s="13">
        <v>1</v>
      </c>
      <c r="P915" s="18">
        <v>0.4</v>
      </c>
      <c r="Q915" s="4">
        <f t="shared" si="100"/>
        <v>0.21801132120000002</v>
      </c>
      <c r="R915" s="4">
        <f t="shared" si="101"/>
        <v>9.5924981328000009E-2</v>
      </c>
      <c r="S915" s="16">
        <v>0</v>
      </c>
      <c r="T915" s="2">
        <f t="shared" si="102"/>
        <v>0.12208633987200002</v>
      </c>
    </row>
    <row r="916" spans="1:20" x14ac:dyDescent="0.25">
      <c r="A916" s="22" t="s">
        <v>1442</v>
      </c>
      <c r="B916" s="5" t="s">
        <v>1443</v>
      </c>
      <c r="C916" s="5" t="s">
        <v>1393</v>
      </c>
      <c r="D916" s="5" t="s">
        <v>440</v>
      </c>
      <c r="E916" s="5" t="s">
        <v>1163</v>
      </c>
      <c r="F916" s="5" t="s">
        <v>1164</v>
      </c>
      <c r="G916" s="5" t="s">
        <v>1348</v>
      </c>
      <c r="H916" s="5" t="s">
        <v>1349</v>
      </c>
      <c r="I916" s="5" t="s">
        <v>1163</v>
      </c>
      <c r="J916" s="14" t="s">
        <v>1164</v>
      </c>
      <c r="K916" s="5" t="s">
        <v>1348</v>
      </c>
      <c r="L916" s="5" t="s">
        <v>1407</v>
      </c>
      <c r="M916" s="15"/>
      <c r="N916" s="15"/>
      <c r="O916" s="13">
        <v>0</v>
      </c>
      <c r="P916" s="18">
        <v>0</v>
      </c>
      <c r="Q916" s="4">
        <f t="shared" si="100"/>
        <v>0</v>
      </c>
      <c r="R916" s="4">
        <f t="shared" si="101"/>
        <v>0</v>
      </c>
      <c r="S916" s="16">
        <v>0</v>
      </c>
      <c r="T916" s="2">
        <f t="shared" si="102"/>
        <v>0</v>
      </c>
    </row>
    <row r="917" spans="1:20" x14ac:dyDescent="0.25">
      <c r="A917" s="22" t="s">
        <v>1906</v>
      </c>
      <c r="B917" s="5" t="s">
        <v>1907</v>
      </c>
      <c r="C917" s="5" t="s">
        <v>1393</v>
      </c>
      <c r="D917" s="5" t="s">
        <v>441</v>
      </c>
      <c r="E917" s="5" t="s">
        <v>1163</v>
      </c>
      <c r="F917" s="5" t="s">
        <v>1164</v>
      </c>
      <c r="G917" s="5" t="s">
        <v>1348</v>
      </c>
      <c r="H917" s="5" t="s">
        <v>1349</v>
      </c>
      <c r="I917" s="5" t="s">
        <v>1253</v>
      </c>
      <c r="J917" s="5" t="s">
        <v>1254</v>
      </c>
      <c r="K917" s="5" t="s">
        <v>1253</v>
      </c>
      <c r="L917" s="5" t="s">
        <v>1254</v>
      </c>
      <c r="M917" s="15"/>
      <c r="N917" s="15"/>
      <c r="O917" s="13">
        <v>1</v>
      </c>
      <c r="P917" s="18">
        <v>13750</v>
      </c>
      <c r="Q917" s="4">
        <f t="shared" si="100"/>
        <v>7494.1391662500009</v>
      </c>
      <c r="R917" s="4">
        <f t="shared" si="101"/>
        <v>3297.4212331500003</v>
      </c>
      <c r="S917" s="16">
        <v>0</v>
      </c>
      <c r="T917" s="2">
        <f t="shared" si="102"/>
        <v>4196.7179331000007</v>
      </c>
    </row>
    <row r="918" spans="1:20" x14ac:dyDescent="0.25">
      <c r="A918" s="22" t="s">
        <v>1631</v>
      </c>
      <c r="B918" s="5" t="s">
        <v>1632</v>
      </c>
      <c r="C918" s="5" t="s">
        <v>1393</v>
      </c>
      <c r="D918" s="5" t="s">
        <v>441</v>
      </c>
      <c r="E918" s="5" t="s">
        <v>1163</v>
      </c>
      <c r="F918" s="5" t="s">
        <v>1164</v>
      </c>
      <c r="G918" s="5" t="s">
        <v>1348</v>
      </c>
      <c r="H918" s="5" t="s">
        <v>1349</v>
      </c>
      <c r="I918" s="5" t="s">
        <v>1163</v>
      </c>
      <c r="J918" s="14" t="s">
        <v>1164</v>
      </c>
      <c r="K918" s="5" t="s">
        <v>1348</v>
      </c>
      <c r="L918" s="5" t="s">
        <v>1407</v>
      </c>
      <c r="M918" s="15"/>
      <c r="N918" s="15"/>
      <c r="O918" s="13">
        <v>0</v>
      </c>
      <c r="P918" s="18">
        <v>0</v>
      </c>
      <c r="Q918" s="4">
        <f t="shared" si="100"/>
        <v>0</v>
      </c>
      <c r="R918" s="4">
        <f t="shared" si="101"/>
        <v>0</v>
      </c>
      <c r="S918" s="16">
        <v>0</v>
      </c>
      <c r="T918" s="2">
        <f t="shared" si="102"/>
        <v>0</v>
      </c>
    </row>
    <row r="919" spans="1:20" x14ac:dyDescent="0.25">
      <c r="A919" s="22" t="s">
        <v>1631</v>
      </c>
      <c r="B919" s="5" t="s">
        <v>1632</v>
      </c>
      <c r="C919" s="5" t="s">
        <v>1402</v>
      </c>
      <c r="D919" s="5" t="s">
        <v>442</v>
      </c>
      <c r="E919" s="5" t="s">
        <v>1253</v>
      </c>
      <c r="F919" s="5" t="s">
        <v>1254</v>
      </c>
      <c r="G919" s="5" t="s">
        <v>1253</v>
      </c>
      <c r="H919" s="5" t="s">
        <v>1371</v>
      </c>
      <c r="I919" s="5" t="s">
        <v>1253</v>
      </c>
      <c r="J919" s="5" t="s">
        <v>1254</v>
      </c>
      <c r="K919" s="5" t="s">
        <v>1253</v>
      </c>
      <c r="L919" s="5" t="s">
        <v>1254</v>
      </c>
      <c r="M919" s="15"/>
      <c r="N919" s="15"/>
      <c r="O919" s="13">
        <v>1</v>
      </c>
      <c r="P919" s="18">
        <v>21267.39</v>
      </c>
      <c r="Q919" s="4">
        <f t="shared" si="100"/>
        <v>11591.32948093917</v>
      </c>
      <c r="R919" s="4">
        <f t="shared" si="101"/>
        <v>5100.1849716132347</v>
      </c>
      <c r="S919" s="16">
        <v>0</v>
      </c>
      <c r="T919" s="2">
        <f t="shared" si="102"/>
        <v>6491.1445093259354</v>
      </c>
    </row>
    <row r="920" spans="1:20" x14ac:dyDescent="0.25">
      <c r="A920" s="22" t="s">
        <v>1841</v>
      </c>
      <c r="B920" s="5" t="s">
        <v>1842</v>
      </c>
      <c r="C920" s="5" t="s">
        <v>1402</v>
      </c>
      <c r="D920" s="5" t="s">
        <v>443</v>
      </c>
      <c r="E920" s="5" t="s">
        <v>1253</v>
      </c>
      <c r="F920" s="5" t="s">
        <v>1254</v>
      </c>
      <c r="G920" s="5" t="s">
        <v>1253</v>
      </c>
      <c r="H920" s="5" t="s">
        <v>1371</v>
      </c>
      <c r="I920" s="5" t="s">
        <v>1253</v>
      </c>
      <c r="J920" s="5" t="s">
        <v>1254</v>
      </c>
      <c r="K920" s="5" t="s">
        <v>1253</v>
      </c>
      <c r="L920" s="5" t="s">
        <v>1254</v>
      </c>
      <c r="M920" s="15"/>
      <c r="N920" s="15"/>
      <c r="O920" s="13">
        <v>1</v>
      </c>
      <c r="P920" s="18">
        <v>4395.8999999999996</v>
      </c>
      <c r="Q920" s="4">
        <f t="shared" si="100"/>
        <v>2395.8899171577</v>
      </c>
      <c r="R920" s="4">
        <f t="shared" si="101"/>
        <v>1054.1915635493881</v>
      </c>
      <c r="S920" s="16">
        <v>0</v>
      </c>
      <c r="T920" s="2">
        <f t="shared" si="102"/>
        <v>1341.6983536083119</v>
      </c>
    </row>
    <row r="921" spans="1:20" x14ac:dyDescent="0.25">
      <c r="A921" s="22" t="s">
        <v>1661</v>
      </c>
      <c r="B921" s="5" t="s">
        <v>1662</v>
      </c>
      <c r="C921" s="5" t="s">
        <v>1402</v>
      </c>
      <c r="D921" s="5" t="s">
        <v>444</v>
      </c>
      <c r="E921" s="5" t="s">
        <v>1253</v>
      </c>
      <c r="F921" s="5" t="s">
        <v>1254</v>
      </c>
      <c r="G921" s="5" t="s">
        <v>1253</v>
      </c>
      <c r="H921" s="5" t="s">
        <v>1371</v>
      </c>
      <c r="I921" s="5" t="s">
        <v>1253</v>
      </c>
      <c r="J921" s="5" t="s">
        <v>1254</v>
      </c>
      <c r="K921" s="5" t="s">
        <v>1253</v>
      </c>
      <c r="L921" s="5" t="s">
        <v>1254</v>
      </c>
      <c r="M921" s="15"/>
      <c r="N921" s="15"/>
      <c r="O921" s="13">
        <v>0.5</v>
      </c>
      <c r="P921" s="18">
        <v>11916.674999999999</v>
      </c>
      <c r="Q921" s="4">
        <f t="shared" si="100"/>
        <v>6494.925152652525</v>
      </c>
      <c r="R921" s="4">
        <f t="shared" si="101"/>
        <v>2857.7670671671108</v>
      </c>
      <c r="S921" s="16">
        <v>0</v>
      </c>
      <c r="T921" s="2">
        <f t="shared" si="102"/>
        <v>3637.1580854854142</v>
      </c>
    </row>
    <row r="922" spans="1:20" x14ac:dyDescent="0.25">
      <c r="A922" s="22" t="s">
        <v>2112</v>
      </c>
      <c r="B922" s="5" t="s">
        <v>2113</v>
      </c>
      <c r="C922" s="5" t="s">
        <v>1402</v>
      </c>
      <c r="D922" s="5" t="s">
        <v>444</v>
      </c>
      <c r="E922" s="5" t="s">
        <v>1253</v>
      </c>
      <c r="F922" s="5" t="s">
        <v>1254</v>
      </c>
      <c r="G922" s="5" t="s">
        <v>1253</v>
      </c>
      <c r="H922" s="5" t="s">
        <v>1371</v>
      </c>
      <c r="I922" s="5" t="s">
        <v>1253</v>
      </c>
      <c r="J922" s="5" t="s">
        <v>1254</v>
      </c>
      <c r="K922" s="5" t="s">
        <v>1253</v>
      </c>
      <c r="L922" s="5" t="s">
        <v>1254</v>
      </c>
      <c r="M922" s="15"/>
      <c r="N922" s="15"/>
      <c r="O922" s="13">
        <v>0.5</v>
      </c>
      <c r="P922" s="18">
        <v>11916.674999999999</v>
      </c>
      <c r="Q922" s="4">
        <f t="shared" si="100"/>
        <v>6494.925152652525</v>
      </c>
      <c r="R922" s="4">
        <f t="shared" si="101"/>
        <v>2857.7670671671108</v>
      </c>
      <c r="S922" s="16">
        <v>0</v>
      </c>
      <c r="T922" s="2">
        <f t="shared" si="102"/>
        <v>3637.1580854854142</v>
      </c>
    </row>
    <row r="923" spans="1:20" x14ac:dyDescent="0.25">
      <c r="A923" s="22" t="s">
        <v>1661</v>
      </c>
      <c r="B923" s="5" t="s">
        <v>1662</v>
      </c>
      <c r="C923" s="5" t="s">
        <v>1402</v>
      </c>
      <c r="D923" s="5" t="s">
        <v>445</v>
      </c>
      <c r="E923" s="5" t="s">
        <v>1253</v>
      </c>
      <c r="F923" s="5" t="s">
        <v>1254</v>
      </c>
      <c r="G923" s="5" t="s">
        <v>1253</v>
      </c>
      <c r="H923" s="5" t="s">
        <v>1371</v>
      </c>
      <c r="I923" s="5" t="s">
        <v>1253</v>
      </c>
      <c r="J923" s="5" t="s">
        <v>1254</v>
      </c>
      <c r="K923" s="5" t="s">
        <v>1253</v>
      </c>
      <c r="L923" s="5" t="s">
        <v>1254</v>
      </c>
      <c r="M923" s="15"/>
      <c r="N923" s="15"/>
      <c r="O923" s="13">
        <v>0.5</v>
      </c>
      <c r="P923" s="18">
        <v>16083.004999999999</v>
      </c>
      <c r="Q923" s="4">
        <f t="shared" si="100"/>
        <v>8765.6929222905146</v>
      </c>
      <c r="R923" s="4">
        <f t="shared" si="101"/>
        <v>3856.9048858078263</v>
      </c>
      <c r="S923" s="16">
        <v>0</v>
      </c>
      <c r="T923" s="2">
        <f t="shared" si="102"/>
        <v>4908.7880364826888</v>
      </c>
    </row>
    <row r="924" spans="1:20" x14ac:dyDescent="0.25">
      <c r="A924" s="22" t="s">
        <v>1663</v>
      </c>
      <c r="B924" s="5" t="s">
        <v>1664</v>
      </c>
      <c r="C924" s="5" t="s">
        <v>1402</v>
      </c>
      <c r="D924" s="5" t="s">
        <v>445</v>
      </c>
      <c r="E924" s="5" t="s">
        <v>1253</v>
      </c>
      <c r="F924" s="5" t="s">
        <v>1254</v>
      </c>
      <c r="G924" s="5" t="s">
        <v>1253</v>
      </c>
      <c r="H924" s="5" t="s">
        <v>1371</v>
      </c>
      <c r="I924" s="5" t="s">
        <v>1253</v>
      </c>
      <c r="J924" s="5" t="s">
        <v>1254</v>
      </c>
      <c r="K924" s="5" t="s">
        <v>1253</v>
      </c>
      <c r="L924" s="5" t="s">
        <v>1254</v>
      </c>
      <c r="M924" s="15"/>
      <c r="N924" s="15"/>
      <c r="O924" s="13">
        <v>0.5</v>
      </c>
      <c r="P924" s="18">
        <v>16083.004999999999</v>
      </c>
      <c r="Q924" s="4">
        <f t="shared" si="100"/>
        <v>8765.6929222905146</v>
      </c>
      <c r="R924" s="4">
        <f t="shared" si="101"/>
        <v>3856.9048858078263</v>
      </c>
      <c r="S924" s="16">
        <v>0</v>
      </c>
      <c r="T924" s="2">
        <f t="shared" si="102"/>
        <v>4908.7880364826888</v>
      </c>
    </row>
    <row r="925" spans="1:20" x14ac:dyDescent="0.25">
      <c r="A925" s="22" t="s">
        <v>1579</v>
      </c>
      <c r="B925" s="5" t="s">
        <v>1580</v>
      </c>
      <c r="C925" s="5" t="s">
        <v>1402</v>
      </c>
      <c r="D925" s="5" t="s">
        <v>446</v>
      </c>
      <c r="E925" s="5" t="s">
        <v>1253</v>
      </c>
      <c r="F925" s="5" t="s">
        <v>1254</v>
      </c>
      <c r="G925" s="5" t="s">
        <v>1253</v>
      </c>
      <c r="H925" s="5" t="s">
        <v>1371</v>
      </c>
      <c r="I925" s="5" t="s">
        <v>1253</v>
      </c>
      <c r="J925" s="5" t="s">
        <v>1254</v>
      </c>
      <c r="K925" s="5" t="s">
        <v>1253</v>
      </c>
      <c r="L925" s="5" t="s">
        <v>1254</v>
      </c>
      <c r="M925" s="15"/>
      <c r="N925" s="15"/>
      <c r="O925" s="13">
        <v>0.33</v>
      </c>
      <c r="P925" s="18">
        <v>4251.7001999999993</v>
      </c>
      <c r="Q925" s="4">
        <f t="shared" si="100"/>
        <v>2317.2969448707604</v>
      </c>
      <c r="R925" s="4">
        <f t="shared" si="101"/>
        <v>1019.6106557431345</v>
      </c>
      <c r="S925" s="16">
        <v>0</v>
      </c>
      <c r="T925" s="2">
        <f t="shared" si="102"/>
        <v>1297.686289127626</v>
      </c>
    </row>
    <row r="926" spans="1:20" x14ac:dyDescent="0.25">
      <c r="A926" s="22" t="s">
        <v>1501</v>
      </c>
      <c r="B926" s="5" t="s">
        <v>1502</v>
      </c>
      <c r="C926" s="5" t="s">
        <v>1402</v>
      </c>
      <c r="D926" s="5" t="s">
        <v>446</v>
      </c>
      <c r="E926" s="5" t="s">
        <v>1253</v>
      </c>
      <c r="F926" s="5" t="s">
        <v>1254</v>
      </c>
      <c r="G926" s="5" t="s">
        <v>1253</v>
      </c>
      <c r="H926" s="5" t="s">
        <v>1371</v>
      </c>
      <c r="I926" s="5" t="s">
        <v>1253</v>
      </c>
      <c r="J926" s="5" t="s">
        <v>1254</v>
      </c>
      <c r="K926" s="5" t="s">
        <v>1253</v>
      </c>
      <c r="L926" s="5" t="s">
        <v>1254</v>
      </c>
      <c r="M926" s="15"/>
      <c r="N926" s="15"/>
      <c r="O926" s="13">
        <v>0.33</v>
      </c>
      <c r="P926" s="18">
        <v>4251.7001999999993</v>
      </c>
      <c r="Q926" s="4">
        <f t="shared" si="100"/>
        <v>2317.2969448707604</v>
      </c>
      <c r="R926" s="4">
        <f t="shared" si="101"/>
        <v>1019.6106557431345</v>
      </c>
      <c r="S926" s="16">
        <v>0</v>
      </c>
      <c r="T926" s="2">
        <f t="shared" si="102"/>
        <v>1297.686289127626</v>
      </c>
    </row>
    <row r="927" spans="1:20" x14ac:dyDescent="0.25">
      <c r="A927" s="22" t="s">
        <v>1442</v>
      </c>
      <c r="B927" s="5" t="s">
        <v>1443</v>
      </c>
      <c r="C927" s="5" t="s">
        <v>1402</v>
      </c>
      <c r="D927" s="5" t="s">
        <v>446</v>
      </c>
      <c r="E927" s="5" t="s">
        <v>1253</v>
      </c>
      <c r="F927" s="5" t="s">
        <v>1254</v>
      </c>
      <c r="G927" s="5" t="s">
        <v>1253</v>
      </c>
      <c r="H927" s="5" t="s">
        <v>1371</v>
      </c>
      <c r="I927" s="5" t="s">
        <v>1253</v>
      </c>
      <c r="J927" s="5" t="s">
        <v>1254</v>
      </c>
      <c r="K927" s="5" t="s">
        <v>1253</v>
      </c>
      <c r="L927" s="5" t="s">
        <v>1254</v>
      </c>
      <c r="M927" s="15"/>
      <c r="N927" s="15"/>
      <c r="O927" s="13">
        <v>0.34</v>
      </c>
      <c r="P927" s="18">
        <v>4380.5396000000001</v>
      </c>
      <c r="Q927" s="4">
        <f t="shared" si="100"/>
        <v>2387.5180644122988</v>
      </c>
      <c r="R927" s="4">
        <f t="shared" si="101"/>
        <v>1050.5079483414115</v>
      </c>
      <c r="S927" s="16">
        <v>0</v>
      </c>
      <c r="T927" s="2">
        <f t="shared" si="102"/>
        <v>1337.0101160708873</v>
      </c>
    </row>
    <row r="928" spans="1:20" x14ac:dyDescent="0.25">
      <c r="A928" s="22" t="s">
        <v>1679</v>
      </c>
      <c r="B928" s="5" t="s">
        <v>1680</v>
      </c>
      <c r="C928" s="5" t="s">
        <v>1402</v>
      </c>
      <c r="D928" s="5" t="s">
        <v>447</v>
      </c>
      <c r="E928" s="5" t="s">
        <v>1253</v>
      </c>
      <c r="F928" s="5" t="s">
        <v>1254</v>
      </c>
      <c r="G928" s="5" t="s">
        <v>1253</v>
      </c>
      <c r="H928" s="5" t="s">
        <v>1371</v>
      </c>
      <c r="I928" s="5" t="s">
        <v>1253</v>
      </c>
      <c r="J928" s="5" t="s">
        <v>1254</v>
      </c>
      <c r="K928" s="5" t="s">
        <v>1253</v>
      </c>
      <c r="L928" s="5" t="s">
        <v>1254</v>
      </c>
      <c r="M928" s="15"/>
      <c r="N928" s="15"/>
      <c r="O928" s="13">
        <v>0.5</v>
      </c>
      <c r="P928" s="18">
        <v>17021.025000000001</v>
      </c>
      <c r="Q928" s="4">
        <f t="shared" si="100"/>
        <v>9276.9403710705774</v>
      </c>
      <c r="R928" s="4">
        <f t="shared" si="101"/>
        <v>4081.853763271054</v>
      </c>
      <c r="S928" s="16">
        <v>0</v>
      </c>
      <c r="T928" s="2">
        <f t="shared" si="102"/>
        <v>5195.0866077995233</v>
      </c>
    </row>
    <row r="929" spans="1:20" x14ac:dyDescent="0.25">
      <c r="A929" s="22" t="s">
        <v>1837</v>
      </c>
      <c r="B929" s="5" t="s">
        <v>1838</v>
      </c>
      <c r="C929" s="5" t="s">
        <v>1402</v>
      </c>
      <c r="D929" s="5" t="s">
        <v>447</v>
      </c>
      <c r="E929" s="5" t="s">
        <v>1253</v>
      </c>
      <c r="F929" s="5" t="s">
        <v>1254</v>
      </c>
      <c r="G929" s="5" t="s">
        <v>1253</v>
      </c>
      <c r="H929" s="5" t="s">
        <v>1371</v>
      </c>
      <c r="I929" s="5" t="s">
        <v>1253</v>
      </c>
      <c r="J929" s="5" t="s">
        <v>1254</v>
      </c>
      <c r="K929" s="5" t="s">
        <v>1253</v>
      </c>
      <c r="L929" s="5" t="s">
        <v>1254</v>
      </c>
      <c r="M929" s="15"/>
      <c r="N929" s="15"/>
      <c r="O929" s="13">
        <v>0.5</v>
      </c>
      <c r="P929" s="18">
        <v>17021.025000000001</v>
      </c>
      <c r="Q929" s="4">
        <f t="shared" si="100"/>
        <v>9276.9403710705774</v>
      </c>
      <c r="R929" s="4">
        <f t="shared" si="101"/>
        <v>4081.853763271054</v>
      </c>
      <c r="S929" s="16">
        <v>0</v>
      </c>
      <c r="T929" s="2">
        <f t="shared" si="102"/>
        <v>5195.0866077995233</v>
      </c>
    </row>
    <row r="930" spans="1:20" x14ac:dyDescent="0.25">
      <c r="A930" s="22" t="s">
        <v>1497</v>
      </c>
      <c r="B930" s="5" t="s">
        <v>1498</v>
      </c>
      <c r="C930" s="5" t="s">
        <v>1402</v>
      </c>
      <c r="D930" s="5" t="s">
        <v>448</v>
      </c>
      <c r="E930" s="5" t="s">
        <v>1253</v>
      </c>
      <c r="F930" s="5" t="s">
        <v>1254</v>
      </c>
      <c r="G930" s="5" t="s">
        <v>1253</v>
      </c>
      <c r="H930" s="5" t="s">
        <v>1371</v>
      </c>
      <c r="I930" s="5" t="s">
        <v>1253</v>
      </c>
      <c r="J930" s="5" t="s">
        <v>1254</v>
      </c>
      <c r="K930" s="5" t="s">
        <v>1253</v>
      </c>
      <c r="L930" s="5" t="s">
        <v>1254</v>
      </c>
      <c r="M930" s="15"/>
      <c r="N930" s="15"/>
      <c r="O930" s="13">
        <v>0.5</v>
      </c>
      <c r="P930" s="18">
        <v>4457.9350000000004</v>
      </c>
      <c r="Q930" s="4">
        <f t="shared" si="100"/>
        <v>2429.7007479343056</v>
      </c>
      <c r="R930" s="4">
        <f t="shared" si="101"/>
        <v>1069.0683290910945</v>
      </c>
      <c r="S930" s="16">
        <v>0</v>
      </c>
      <c r="T930" s="2">
        <f t="shared" si="102"/>
        <v>1360.6324188432111</v>
      </c>
    </row>
    <row r="931" spans="1:20" x14ac:dyDescent="0.25">
      <c r="A931" s="22" t="s">
        <v>1442</v>
      </c>
      <c r="B931" s="5" t="s">
        <v>1443</v>
      </c>
      <c r="C931" s="5" t="s">
        <v>1402</v>
      </c>
      <c r="D931" s="5" t="s">
        <v>448</v>
      </c>
      <c r="E931" s="5" t="s">
        <v>1253</v>
      </c>
      <c r="F931" s="5" t="s">
        <v>1254</v>
      </c>
      <c r="G931" s="5" t="s">
        <v>1253</v>
      </c>
      <c r="H931" s="5" t="s">
        <v>1371</v>
      </c>
      <c r="I931" s="5" t="s">
        <v>1253</v>
      </c>
      <c r="J931" s="5" t="s">
        <v>1254</v>
      </c>
      <c r="K931" s="5" t="s">
        <v>1253</v>
      </c>
      <c r="L931" s="5" t="s">
        <v>1254</v>
      </c>
      <c r="M931" s="15"/>
      <c r="N931" s="15"/>
      <c r="O931" s="13">
        <v>0.5</v>
      </c>
      <c r="P931" s="18">
        <v>4457.9350000000004</v>
      </c>
      <c r="Q931" s="4">
        <f t="shared" si="100"/>
        <v>2429.7007479343056</v>
      </c>
      <c r="R931" s="4">
        <f t="shared" si="101"/>
        <v>1069.0683290910945</v>
      </c>
      <c r="S931" s="16">
        <v>0</v>
      </c>
      <c r="T931" s="2">
        <f t="shared" si="102"/>
        <v>1360.6324188432111</v>
      </c>
    </row>
    <row r="932" spans="1:20" x14ac:dyDescent="0.25">
      <c r="A932" s="22" t="s">
        <v>2114</v>
      </c>
      <c r="B932" s="5" t="s">
        <v>2115</v>
      </c>
      <c r="C932" s="5" t="s">
        <v>1402</v>
      </c>
      <c r="D932" s="5" t="s">
        <v>449</v>
      </c>
      <c r="E932" s="5" t="s">
        <v>1253</v>
      </c>
      <c r="F932" s="5" t="s">
        <v>1254</v>
      </c>
      <c r="G932" s="5" t="s">
        <v>1253</v>
      </c>
      <c r="H932" s="5" t="s">
        <v>1371</v>
      </c>
      <c r="I932" s="5" t="s">
        <v>1253</v>
      </c>
      <c r="J932" s="5" t="s">
        <v>1254</v>
      </c>
      <c r="K932" s="5" t="s">
        <v>1253</v>
      </c>
      <c r="L932" s="5" t="s">
        <v>1254</v>
      </c>
      <c r="M932" s="15"/>
      <c r="N932" s="15"/>
      <c r="O932" s="13">
        <v>0.25</v>
      </c>
      <c r="P932" s="18">
        <v>12123.515000000001</v>
      </c>
      <c r="Q932" s="4">
        <f t="shared" si="100"/>
        <v>6607.6588068450465</v>
      </c>
      <c r="R932" s="4">
        <f t="shared" si="101"/>
        <v>2907.3698750118206</v>
      </c>
      <c r="S932" s="16">
        <v>0</v>
      </c>
      <c r="T932" s="2">
        <f t="shared" si="102"/>
        <v>3700.2889318332259</v>
      </c>
    </row>
    <row r="933" spans="1:20" x14ac:dyDescent="0.25">
      <c r="A933" s="22" t="s">
        <v>1627</v>
      </c>
      <c r="B933" s="5" t="s">
        <v>1628</v>
      </c>
      <c r="C933" s="5" t="s">
        <v>1402</v>
      </c>
      <c r="D933" s="5" t="s">
        <v>449</v>
      </c>
      <c r="E933" s="5" t="s">
        <v>1253</v>
      </c>
      <c r="F933" s="5" t="s">
        <v>1254</v>
      </c>
      <c r="G933" s="5" t="s">
        <v>1253</v>
      </c>
      <c r="H933" s="5" t="s">
        <v>1371</v>
      </c>
      <c r="I933" s="5" t="s">
        <v>1253</v>
      </c>
      <c r="J933" s="5" t="s">
        <v>1254</v>
      </c>
      <c r="K933" s="5" t="s">
        <v>1253</v>
      </c>
      <c r="L933" s="5" t="s">
        <v>1254</v>
      </c>
      <c r="M933" s="15"/>
      <c r="N933" s="15"/>
      <c r="O933" s="13">
        <v>0.25</v>
      </c>
      <c r="P933" s="18">
        <v>12123.515000000001</v>
      </c>
      <c r="Q933" s="4">
        <f t="shared" si="100"/>
        <v>6607.6588068450465</v>
      </c>
      <c r="R933" s="4">
        <f t="shared" si="101"/>
        <v>2907.3698750118206</v>
      </c>
      <c r="S933" s="16">
        <v>0</v>
      </c>
      <c r="T933" s="2">
        <f t="shared" si="102"/>
        <v>3700.2889318332259</v>
      </c>
    </row>
    <row r="934" spans="1:20" x14ac:dyDescent="0.25">
      <c r="A934" s="22" t="s">
        <v>2116</v>
      </c>
      <c r="B934" s="5" t="s">
        <v>2117</v>
      </c>
      <c r="C934" s="5" t="s">
        <v>1402</v>
      </c>
      <c r="D934" s="5" t="s">
        <v>449</v>
      </c>
      <c r="E934" s="5" t="s">
        <v>1253</v>
      </c>
      <c r="F934" s="5" t="s">
        <v>1254</v>
      </c>
      <c r="G934" s="5" t="s">
        <v>1253</v>
      </c>
      <c r="H934" s="5" t="s">
        <v>1371</v>
      </c>
      <c r="I934" s="5" t="s">
        <v>1253</v>
      </c>
      <c r="J934" s="5" t="s">
        <v>1254</v>
      </c>
      <c r="K934" s="5" t="s">
        <v>1253</v>
      </c>
      <c r="L934" s="5" t="s">
        <v>1254</v>
      </c>
      <c r="M934" s="15"/>
      <c r="N934" s="15"/>
      <c r="O934" s="13">
        <v>0.25</v>
      </c>
      <c r="P934" s="18">
        <v>12123.515000000001</v>
      </c>
      <c r="Q934" s="4">
        <f t="shared" si="100"/>
        <v>6607.6588068450465</v>
      </c>
      <c r="R934" s="4">
        <f t="shared" si="101"/>
        <v>2907.3698750118206</v>
      </c>
      <c r="S934" s="16">
        <v>0</v>
      </c>
      <c r="T934" s="2">
        <f t="shared" si="102"/>
        <v>3700.2889318332259</v>
      </c>
    </row>
    <row r="935" spans="1:20" x14ac:dyDescent="0.25">
      <c r="A935" s="22" t="s">
        <v>1629</v>
      </c>
      <c r="B935" s="5" t="s">
        <v>1630</v>
      </c>
      <c r="C935" s="5" t="s">
        <v>1402</v>
      </c>
      <c r="D935" s="5" t="s">
        <v>449</v>
      </c>
      <c r="E935" s="5" t="s">
        <v>1253</v>
      </c>
      <c r="F935" s="5" t="s">
        <v>1254</v>
      </c>
      <c r="G935" s="5" t="s">
        <v>1253</v>
      </c>
      <c r="H935" s="5" t="s">
        <v>1371</v>
      </c>
      <c r="I935" s="5" t="s">
        <v>1253</v>
      </c>
      <c r="J935" s="5" t="s">
        <v>1254</v>
      </c>
      <c r="K935" s="5" t="s">
        <v>1253</v>
      </c>
      <c r="L935" s="5" t="s">
        <v>1254</v>
      </c>
      <c r="M935" s="15"/>
      <c r="N935" s="15"/>
      <c r="O935" s="13">
        <v>0.25</v>
      </c>
      <c r="P935" s="18">
        <v>12123.515000000001</v>
      </c>
      <c r="Q935" s="4">
        <f t="shared" si="100"/>
        <v>6607.6588068450465</v>
      </c>
      <c r="R935" s="4">
        <f t="shared" si="101"/>
        <v>2907.3698750118206</v>
      </c>
      <c r="S935" s="16">
        <v>0</v>
      </c>
      <c r="T935" s="2">
        <f t="shared" si="102"/>
        <v>3700.2889318332259</v>
      </c>
    </row>
    <row r="936" spans="1:20" x14ac:dyDescent="0.25">
      <c r="A936" s="22" t="s">
        <v>1902</v>
      </c>
      <c r="B936" s="5" t="s">
        <v>1903</v>
      </c>
      <c r="C936" s="5" t="s">
        <v>1393</v>
      </c>
      <c r="D936" s="5" t="s">
        <v>450</v>
      </c>
      <c r="E936" s="5" t="s">
        <v>1253</v>
      </c>
      <c r="F936" s="5" t="s">
        <v>1254</v>
      </c>
      <c r="G936" s="5" t="s">
        <v>1253</v>
      </c>
      <c r="H936" s="5" t="s">
        <v>1371</v>
      </c>
      <c r="I936" s="5" t="s">
        <v>1253</v>
      </c>
      <c r="J936" s="5" t="s">
        <v>1254</v>
      </c>
      <c r="K936" s="5" t="s">
        <v>1253</v>
      </c>
      <c r="L936" s="5" t="s">
        <v>1254</v>
      </c>
      <c r="M936" s="15"/>
      <c r="N936" s="15"/>
      <c r="O936" s="13">
        <v>1</v>
      </c>
      <c r="P936" s="18">
        <v>13109.03</v>
      </c>
      <c r="Q936" s="4">
        <f t="shared" si="100"/>
        <v>7144.7923748760913</v>
      </c>
      <c r="R936" s="4">
        <f t="shared" si="101"/>
        <v>3143.70864494548</v>
      </c>
      <c r="S936" s="16">
        <v>0</v>
      </c>
      <c r="T936" s="2">
        <f t="shared" si="102"/>
        <v>4001.0837299306113</v>
      </c>
    </row>
    <row r="937" spans="1:20" x14ac:dyDescent="0.25">
      <c r="A937" s="22" t="s">
        <v>2118</v>
      </c>
      <c r="B937" s="5" t="s">
        <v>2119</v>
      </c>
      <c r="C937" s="5" t="s">
        <v>1402</v>
      </c>
      <c r="D937" s="5" t="s">
        <v>451</v>
      </c>
      <c r="E937" s="5" t="s">
        <v>1253</v>
      </c>
      <c r="F937" s="5" t="s">
        <v>1254</v>
      </c>
      <c r="G937" s="5" t="s">
        <v>1253</v>
      </c>
      <c r="H937" s="5" t="s">
        <v>1371</v>
      </c>
      <c r="I937" s="5" t="s">
        <v>1253</v>
      </c>
      <c r="J937" s="5" t="s">
        <v>1254</v>
      </c>
      <c r="K937" s="5" t="s">
        <v>1253</v>
      </c>
      <c r="L937" s="5" t="s">
        <v>1254</v>
      </c>
      <c r="M937" s="15"/>
      <c r="N937" s="15"/>
      <c r="O937" s="13">
        <v>1</v>
      </c>
      <c r="P937" s="18">
        <v>11134.06</v>
      </c>
      <c r="Q937" s="4">
        <f t="shared" si="100"/>
        <v>6068.3778273001799</v>
      </c>
      <c r="R937" s="4">
        <f t="shared" si="101"/>
        <v>2670.0862440120791</v>
      </c>
      <c r="S937" s="16">
        <v>0</v>
      </c>
      <c r="T937" s="2">
        <f t="shared" si="102"/>
        <v>3398.2915832881008</v>
      </c>
    </row>
    <row r="938" spans="1:20" x14ac:dyDescent="0.25">
      <c r="A938" s="22" t="s">
        <v>1531</v>
      </c>
      <c r="B938" s="5" t="s">
        <v>1532</v>
      </c>
      <c r="C938" s="5" t="s">
        <v>1393</v>
      </c>
      <c r="D938" s="5" t="s">
        <v>452</v>
      </c>
      <c r="E938" s="5" t="s">
        <v>1169</v>
      </c>
      <c r="F938" s="5" t="s">
        <v>1170</v>
      </c>
      <c r="G938" s="5" t="s">
        <v>1348</v>
      </c>
      <c r="H938" s="5" t="s">
        <v>1349</v>
      </c>
      <c r="I938" s="5" t="s">
        <v>1169</v>
      </c>
      <c r="J938" s="5" t="s">
        <v>1170</v>
      </c>
      <c r="K938" s="5" t="s">
        <v>1348</v>
      </c>
      <c r="L938" s="5" t="s">
        <v>1407</v>
      </c>
      <c r="M938" s="15"/>
      <c r="N938" s="15"/>
      <c r="O938" s="13">
        <v>1</v>
      </c>
      <c r="P938" s="18">
        <v>10078.530000000001</v>
      </c>
      <c r="Q938" s="4">
        <f t="shared" si="100"/>
        <v>5493.0841026345906</v>
      </c>
      <c r="R938" s="4">
        <f t="shared" si="101"/>
        <v>2416.95700515922</v>
      </c>
      <c r="S938" s="16">
        <v>0</v>
      </c>
      <c r="T938" s="2">
        <f t="shared" si="102"/>
        <v>3076.1270974753706</v>
      </c>
    </row>
    <row r="939" spans="1:20" x14ac:dyDescent="0.25">
      <c r="A939" s="22" t="s">
        <v>1391</v>
      </c>
      <c r="B939" s="5" t="s">
        <v>1392</v>
      </c>
      <c r="C939" s="5" t="s">
        <v>1402</v>
      </c>
      <c r="D939" s="5" t="s">
        <v>453</v>
      </c>
      <c r="E939" s="5" t="s">
        <v>1135</v>
      </c>
      <c r="F939" s="5" t="s">
        <v>1136</v>
      </c>
      <c r="G939" s="5" t="s">
        <v>1135</v>
      </c>
      <c r="H939" s="5" t="s">
        <v>1374</v>
      </c>
      <c r="I939" s="5" t="s">
        <v>1135</v>
      </c>
      <c r="J939" s="5" t="s">
        <v>1136</v>
      </c>
      <c r="K939" s="5" t="s">
        <v>1359</v>
      </c>
      <c r="L939" s="5" t="s">
        <v>1394</v>
      </c>
      <c r="M939" s="5" t="s">
        <v>1346</v>
      </c>
      <c r="N939" s="5" t="s">
        <v>2586</v>
      </c>
      <c r="O939" s="13">
        <v>0.32</v>
      </c>
      <c r="P939" s="18">
        <v>3642.1311999999998</v>
      </c>
      <c r="Q939" s="4">
        <f t="shared" si="100"/>
        <v>1985.0645872393536</v>
      </c>
      <c r="R939" s="4"/>
      <c r="S939" s="4">
        <f>Q939</f>
        <v>1985.0645872393536</v>
      </c>
      <c r="T939" s="1"/>
    </row>
    <row r="940" spans="1:20" x14ac:dyDescent="0.25">
      <c r="A940" s="22" t="s">
        <v>1391</v>
      </c>
      <c r="B940" s="5" t="s">
        <v>1392</v>
      </c>
      <c r="C940" s="5" t="s">
        <v>1402</v>
      </c>
      <c r="D940" s="5" t="s">
        <v>453</v>
      </c>
      <c r="E940" s="5" t="s">
        <v>1135</v>
      </c>
      <c r="F940" s="5" t="s">
        <v>1136</v>
      </c>
      <c r="G940" s="5" t="s">
        <v>1135</v>
      </c>
      <c r="H940" s="5" t="s">
        <v>1374</v>
      </c>
      <c r="I940" s="5" t="s">
        <v>1137</v>
      </c>
      <c r="J940" s="5" t="s">
        <v>1138</v>
      </c>
      <c r="K940" s="5" t="s">
        <v>1346</v>
      </c>
      <c r="L940" s="5" t="s">
        <v>1395</v>
      </c>
      <c r="M940" s="15"/>
      <c r="N940" s="15"/>
      <c r="O940" s="13">
        <v>0.15</v>
      </c>
      <c r="P940" s="18">
        <v>1707.249</v>
      </c>
      <c r="Q940" s="4">
        <f t="shared" si="100"/>
        <v>930.4990252684471</v>
      </c>
      <c r="R940" s="4">
        <f t="shared" si="101"/>
        <v>409.41957111811672</v>
      </c>
      <c r="S940" s="16">
        <v>0</v>
      </c>
      <c r="T940" s="2">
        <f>Q940-R940</f>
        <v>521.07945415033032</v>
      </c>
    </row>
    <row r="941" spans="1:20" x14ac:dyDescent="0.25">
      <c r="A941" s="22" t="s">
        <v>2042</v>
      </c>
      <c r="B941" s="5" t="s">
        <v>2043</v>
      </c>
      <c r="C941" s="5" t="s">
        <v>1393</v>
      </c>
      <c r="D941" s="5" t="s">
        <v>453</v>
      </c>
      <c r="E941" s="5" t="s">
        <v>1135</v>
      </c>
      <c r="F941" s="5" t="s">
        <v>1136</v>
      </c>
      <c r="G941" s="5" t="s">
        <v>1135</v>
      </c>
      <c r="H941" s="5" t="s">
        <v>1374</v>
      </c>
      <c r="I941" s="5" t="s">
        <v>1135</v>
      </c>
      <c r="J941" s="5" t="s">
        <v>1136</v>
      </c>
      <c r="K941" s="5" t="s">
        <v>1359</v>
      </c>
      <c r="L941" s="5" t="s">
        <v>1394</v>
      </c>
      <c r="M941" s="5" t="s">
        <v>1346</v>
      </c>
      <c r="N941" s="5" t="s">
        <v>2586</v>
      </c>
      <c r="O941" s="13">
        <v>0.32</v>
      </c>
      <c r="P941" s="18">
        <v>3642.1311999999998</v>
      </c>
      <c r="Q941" s="4">
        <f t="shared" si="100"/>
        <v>1985.0645872393536</v>
      </c>
      <c r="R941" s="4"/>
      <c r="S941" s="4">
        <f>Q941</f>
        <v>1985.0645872393536</v>
      </c>
      <c r="T941" s="1"/>
    </row>
    <row r="942" spans="1:20" x14ac:dyDescent="0.25">
      <c r="A942" s="22" t="s">
        <v>2042</v>
      </c>
      <c r="B942" s="5" t="s">
        <v>2043</v>
      </c>
      <c r="C942" s="5" t="s">
        <v>1393</v>
      </c>
      <c r="D942" s="5" t="s">
        <v>453</v>
      </c>
      <c r="E942" s="5" t="s">
        <v>1135</v>
      </c>
      <c r="F942" s="5" t="s">
        <v>1136</v>
      </c>
      <c r="G942" s="5" t="s">
        <v>1135</v>
      </c>
      <c r="H942" s="5" t="s">
        <v>1374</v>
      </c>
      <c r="I942" s="5" t="s">
        <v>1137</v>
      </c>
      <c r="J942" s="5" t="s">
        <v>1138</v>
      </c>
      <c r="K942" s="5" t="s">
        <v>1346</v>
      </c>
      <c r="L942" s="5" t="s">
        <v>1395</v>
      </c>
      <c r="M942" s="15"/>
      <c r="N942" s="15"/>
      <c r="O942" s="13">
        <v>0.15</v>
      </c>
      <c r="P942" s="18">
        <v>1707.249</v>
      </c>
      <c r="Q942" s="4">
        <f t="shared" si="100"/>
        <v>930.4990252684471</v>
      </c>
      <c r="R942" s="4">
        <f t="shared" si="101"/>
        <v>409.41957111811672</v>
      </c>
      <c r="S942" s="16">
        <v>0</v>
      </c>
      <c r="T942" s="2">
        <f>Q942-R942</f>
        <v>521.07945415033032</v>
      </c>
    </row>
    <row r="943" spans="1:20" x14ac:dyDescent="0.25">
      <c r="A943" s="22" t="s">
        <v>2046</v>
      </c>
      <c r="B943" s="5" t="s">
        <v>2047</v>
      </c>
      <c r="C943" s="5" t="s">
        <v>1398</v>
      </c>
      <c r="D943" s="5" t="s">
        <v>453</v>
      </c>
      <c r="E943" s="5" t="s">
        <v>1135</v>
      </c>
      <c r="F943" s="5" t="s">
        <v>1136</v>
      </c>
      <c r="G943" s="5" t="s">
        <v>1135</v>
      </c>
      <c r="H943" s="5" t="s">
        <v>1374</v>
      </c>
      <c r="I943" s="5" t="s">
        <v>1135</v>
      </c>
      <c r="J943" s="5" t="s">
        <v>1136</v>
      </c>
      <c r="K943" s="5" t="s">
        <v>1359</v>
      </c>
      <c r="L943" s="5" t="s">
        <v>1394</v>
      </c>
      <c r="M943" s="5" t="s">
        <v>1346</v>
      </c>
      <c r="N943" s="5" t="s">
        <v>2586</v>
      </c>
      <c r="O943" s="13">
        <v>0.06</v>
      </c>
      <c r="P943" s="18">
        <v>682.89959999999996</v>
      </c>
      <c r="Q943" s="4">
        <f t="shared" si="100"/>
        <v>372.19961010737882</v>
      </c>
      <c r="R943" s="4"/>
      <c r="S943" s="4">
        <f>Q943</f>
        <v>372.19961010737882</v>
      </c>
      <c r="T943" s="1"/>
    </row>
    <row r="944" spans="1:20" x14ac:dyDescent="0.25">
      <c r="A944" s="22" t="s">
        <v>1906</v>
      </c>
      <c r="B944" s="5" t="s">
        <v>1907</v>
      </c>
      <c r="C944" s="5" t="s">
        <v>1393</v>
      </c>
      <c r="D944" s="5" t="s">
        <v>454</v>
      </c>
      <c r="E944" s="5" t="s">
        <v>1253</v>
      </c>
      <c r="F944" s="5" t="s">
        <v>1254</v>
      </c>
      <c r="G944" s="5" t="s">
        <v>1253</v>
      </c>
      <c r="H944" s="5" t="s">
        <v>1371</v>
      </c>
      <c r="I944" s="5" t="s">
        <v>1253</v>
      </c>
      <c r="J944" s="5" t="s">
        <v>1254</v>
      </c>
      <c r="K944" s="5" t="s">
        <v>1253</v>
      </c>
      <c r="L944" s="5" t="s">
        <v>1254</v>
      </c>
      <c r="M944" s="15"/>
      <c r="N944" s="15"/>
      <c r="O944" s="13">
        <v>1</v>
      </c>
      <c r="P944" s="18">
        <v>174123.32</v>
      </c>
      <c r="Q944" s="4">
        <f t="shared" si="100"/>
        <v>94902.137612325969</v>
      </c>
      <c r="R944" s="4">
        <f t="shared" si="101"/>
        <v>41756.940549423423</v>
      </c>
      <c r="S944" s="16">
        <v>0</v>
      </c>
      <c r="T944" s="2">
        <f t="shared" ref="T944:T946" si="103">Q944-R944</f>
        <v>53145.197062902545</v>
      </c>
    </row>
    <row r="945" spans="1:20" x14ac:dyDescent="0.25">
      <c r="A945" s="22" t="s">
        <v>1904</v>
      </c>
      <c r="B945" s="5" t="s">
        <v>1905</v>
      </c>
      <c r="C945" s="5" t="s">
        <v>1393</v>
      </c>
      <c r="D945" s="5" t="s">
        <v>455</v>
      </c>
      <c r="E945" s="5" t="s">
        <v>1177</v>
      </c>
      <c r="F945" s="5" t="s">
        <v>1178</v>
      </c>
      <c r="G945" s="5" t="s">
        <v>1336</v>
      </c>
      <c r="H945" s="5" t="s">
        <v>1352</v>
      </c>
      <c r="I945" s="5" t="s">
        <v>1177</v>
      </c>
      <c r="J945" s="5" t="s">
        <v>1178</v>
      </c>
      <c r="K945" s="5" t="s">
        <v>1336</v>
      </c>
      <c r="L945" s="5" t="s">
        <v>1352</v>
      </c>
      <c r="M945" s="15"/>
      <c r="N945" s="15"/>
      <c r="O945" s="13">
        <v>1</v>
      </c>
      <c r="P945" s="18">
        <v>37627.440000000002</v>
      </c>
      <c r="Q945" s="4">
        <f t="shared" si="100"/>
        <v>20508.019769434322</v>
      </c>
      <c r="R945" s="4">
        <f t="shared" si="101"/>
        <v>9023.5286985511011</v>
      </c>
      <c r="S945" s="16">
        <v>0</v>
      </c>
      <c r="T945" s="2">
        <f t="shared" si="103"/>
        <v>11484.491070883221</v>
      </c>
    </row>
    <row r="946" spans="1:20" x14ac:dyDescent="0.25">
      <c r="A946" s="22" t="s">
        <v>2120</v>
      </c>
      <c r="B946" s="5" t="s">
        <v>2121</v>
      </c>
      <c r="C946" s="5" t="s">
        <v>1393</v>
      </c>
      <c r="D946" s="5" t="s">
        <v>456</v>
      </c>
      <c r="E946" s="5" t="s">
        <v>1175</v>
      </c>
      <c r="F946" s="5" t="s">
        <v>1176</v>
      </c>
      <c r="G946" s="5" t="s">
        <v>1359</v>
      </c>
      <c r="H946" s="5" t="s">
        <v>1360</v>
      </c>
      <c r="I946" s="5" t="s">
        <v>1149</v>
      </c>
      <c r="J946" s="5" t="s">
        <v>1150</v>
      </c>
      <c r="K946" s="5" t="s">
        <v>1353</v>
      </c>
      <c r="L946" s="5" t="s">
        <v>1399</v>
      </c>
      <c r="M946" s="15"/>
      <c r="N946" s="15"/>
      <c r="O946" s="13">
        <v>0.5</v>
      </c>
      <c r="P946" s="18">
        <v>102658.38999999998</v>
      </c>
      <c r="Q946" s="4">
        <f t="shared" si="100"/>
        <v>55951.728090412165</v>
      </c>
      <c r="R946" s="4">
        <f t="shared" si="101"/>
        <v>24618.760359781354</v>
      </c>
      <c r="S946" s="16">
        <v>0</v>
      </c>
      <c r="T946" s="2">
        <f t="shared" si="103"/>
        <v>31332.967730630811</v>
      </c>
    </row>
    <row r="947" spans="1:20" x14ac:dyDescent="0.25">
      <c r="A947" s="22" t="s">
        <v>2120</v>
      </c>
      <c r="B947" s="5" t="s">
        <v>2121</v>
      </c>
      <c r="C947" s="5" t="s">
        <v>1393</v>
      </c>
      <c r="D947" s="5" t="s">
        <v>456</v>
      </c>
      <c r="E947" s="5" t="s">
        <v>1175</v>
      </c>
      <c r="F947" s="5" t="s">
        <v>1176</v>
      </c>
      <c r="G947" s="5" t="s">
        <v>1359</v>
      </c>
      <c r="H947" s="5" t="s">
        <v>1360</v>
      </c>
      <c r="I947" s="5" t="s">
        <v>1175</v>
      </c>
      <c r="J947" s="5" t="s">
        <v>1176</v>
      </c>
      <c r="K947" s="5" t="s">
        <v>1359</v>
      </c>
      <c r="L947" s="5" t="s">
        <v>1394</v>
      </c>
      <c r="M947" s="5" t="s">
        <v>1353</v>
      </c>
      <c r="N947" s="5" t="s">
        <v>2587</v>
      </c>
      <c r="O947" s="13">
        <v>0.5</v>
      </c>
      <c r="P947" s="18">
        <v>102658.38999999998</v>
      </c>
      <c r="Q947" s="4">
        <f t="shared" si="100"/>
        <v>55951.728090412165</v>
      </c>
      <c r="R947" s="4"/>
      <c r="S947" s="4">
        <f t="shared" ref="S947:S948" si="104">Q947</f>
        <v>55951.728090412165</v>
      </c>
      <c r="T947" s="1"/>
    </row>
    <row r="948" spans="1:20" x14ac:dyDescent="0.25">
      <c r="A948" s="22" t="s">
        <v>1391</v>
      </c>
      <c r="B948" s="5" t="s">
        <v>1392</v>
      </c>
      <c r="C948" s="5" t="s">
        <v>1393</v>
      </c>
      <c r="D948" s="5" t="s">
        <v>457</v>
      </c>
      <c r="E948" s="5" t="s">
        <v>1137</v>
      </c>
      <c r="F948" s="5" t="s">
        <v>1329</v>
      </c>
      <c r="G948" s="5" t="s">
        <v>1346</v>
      </c>
      <c r="H948" s="5" t="s">
        <v>1347</v>
      </c>
      <c r="I948" s="5" t="s">
        <v>1135</v>
      </c>
      <c r="J948" s="5" t="s">
        <v>1136</v>
      </c>
      <c r="K948" s="5" t="s">
        <v>1359</v>
      </c>
      <c r="L948" s="5" t="s">
        <v>1394</v>
      </c>
      <c r="M948" s="5" t="s">
        <v>1346</v>
      </c>
      <c r="N948" s="5" t="s">
        <v>2586</v>
      </c>
      <c r="O948" s="13">
        <v>0.15</v>
      </c>
      <c r="P948" s="18">
        <v>-487.59000000000003</v>
      </c>
      <c r="Q948" s="4">
        <f t="shared" si="100"/>
        <v>-265.75035025977002</v>
      </c>
      <c r="R948" s="4"/>
      <c r="S948" s="4">
        <f t="shared" si="104"/>
        <v>-265.75035025977002</v>
      </c>
      <c r="T948" s="1"/>
    </row>
    <row r="949" spans="1:20" x14ac:dyDescent="0.25">
      <c r="A949" s="22" t="s">
        <v>1391</v>
      </c>
      <c r="B949" s="5" t="s">
        <v>1392</v>
      </c>
      <c r="C949" s="5" t="s">
        <v>1393</v>
      </c>
      <c r="D949" s="5" t="s">
        <v>457</v>
      </c>
      <c r="E949" s="5" t="s">
        <v>1137</v>
      </c>
      <c r="F949" s="5" t="s">
        <v>1329</v>
      </c>
      <c r="G949" s="5" t="s">
        <v>1346</v>
      </c>
      <c r="H949" s="5" t="s">
        <v>1347</v>
      </c>
      <c r="I949" s="5" t="s">
        <v>1137</v>
      </c>
      <c r="J949" s="5" t="s">
        <v>1138</v>
      </c>
      <c r="K949" s="5" t="s">
        <v>1346</v>
      </c>
      <c r="L949" s="5" t="s">
        <v>1395</v>
      </c>
      <c r="M949" s="15"/>
      <c r="N949" s="15"/>
      <c r="O949" s="13">
        <v>0.8</v>
      </c>
      <c r="P949" s="18">
        <v>-2600.4800000000005</v>
      </c>
      <c r="Q949" s="4">
        <f t="shared" si="100"/>
        <v>-1417.3352013854403</v>
      </c>
      <c r="R949" s="4">
        <f t="shared" si="101"/>
        <v>-623.6274886095938</v>
      </c>
      <c r="S949" s="16">
        <v>0</v>
      </c>
      <c r="T949" s="2">
        <f>Q949-R949</f>
        <v>-793.70771277584652</v>
      </c>
    </row>
    <row r="950" spans="1:20" x14ac:dyDescent="0.25">
      <c r="A950" s="22" t="s">
        <v>2046</v>
      </c>
      <c r="B950" s="5" t="s">
        <v>2047</v>
      </c>
      <c r="C950" s="5" t="s">
        <v>1398</v>
      </c>
      <c r="D950" s="5" t="s">
        <v>457</v>
      </c>
      <c r="E950" s="5" t="s">
        <v>1137</v>
      </c>
      <c r="F950" s="5" t="s">
        <v>1329</v>
      </c>
      <c r="G950" s="5" t="s">
        <v>1346</v>
      </c>
      <c r="H950" s="5" t="s">
        <v>1347</v>
      </c>
      <c r="I950" s="5" t="s">
        <v>1135</v>
      </c>
      <c r="J950" s="5" t="s">
        <v>1136</v>
      </c>
      <c r="K950" s="5" t="s">
        <v>1359</v>
      </c>
      <c r="L950" s="5" t="s">
        <v>1394</v>
      </c>
      <c r="M950" s="5" t="s">
        <v>1346</v>
      </c>
      <c r="N950" s="5" t="s">
        <v>2586</v>
      </c>
      <c r="O950" s="13">
        <v>0.05</v>
      </c>
      <c r="P950" s="18">
        <v>-162.53000000000003</v>
      </c>
      <c r="Q950" s="4">
        <f t="shared" si="100"/>
        <v>-88.58345008659002</v>
      </c>
      <c r="R950" s="4"/>
      <c r="S950" s="4">
        <f>Q950</f>
        <v>-88.58345008659002</v>
      </c>
      <c r="T950" s="1"/>
    </row>
    <row r="951" spans="1:20" x14ac:dyDescent="0.25">
      <c r="A951" s="22" t="s">
        <v>2122</v>
      </c>
      <c r="B951" s="5" t="s">
        <v>2123</v>
      </c>
      <c r="C951" s="5" t="s">
        <v>1393</v>
      </c>
      <c r="D951" s="5" t="s">
        <v>458</v>
      </c>
      <c r="E951" s="5" t="s">
        <v>1179</v>
      </c>
      <c r="F951" s="5" t="s">
        <v>1340</v>
      </c>
      <c r="G951" s="5" t="s">
        <v>1346</v>
      </c>
      <c r="H951" s="5" t="s">
        <v>1347</v>
      </c>
      <c r="I951" s="5" t="s">
        <v>1179</v>
      </c>
      <c r="J951" s="5" t="s">
        <v>1180</v>
      </c>
      <c r="K951" s="5" t="s">
        <v>1346</v>
      </c>
      <c r="L951" s="5" t="s">
        <v>1395</v>
      </c>
      <c r="M951" s="15"/>
      <c r="N951" s="15"/>
      <c r="O951" s="13">
        <v>1</v>
      </c>
      <c r="P951" s="18">
        <v>-3.36</v>
      </c>
      <c r="Q951" s="4">
        <f t="shared" si="100"/>
        <v>-1.83129509808</v>
      </c>
      <c r="R951" s="4">
        <f t="shared" si="101"/>
        <v>-0.80576984315520006</v>
      </c>
      <c r="S951" s="16">
        <v>0</v>
      </c>
      <c r="T951" s="2">
        <f t="shared" ref="T951:T965" si="105">Q951-R951</f>
        <v>-1.0255252549248</v>
      </c>
    </row>
    <row r="952" spans="1:20" x14ac:dyDescent="0.25">
      <c r="A952" s="22" t="s">
        <v>1855</v>
      </c>
      <c r="B952" s="5" t="s">
        <v>1856</v>
      </c>
      <c r="C952" s="5" t="s">
        <v>1393</v>
      </c>
      <c r="D952" s="5" t="s">
        <v>459</v>
      </c>
      <c r="E952" s="5" t="s">
        <v>1153</v>
      </c>
      <c r="F952" s="5" t="s">
        <v>1154</v>
      </c>
      <c r="G952" s="5" t="s">
        <v>1348</v>
      </c>
      <c r="H952" s="5" t="s">
        <v>1349</v>
      </c>
      <c r="I952" s="5" t="s">
        <v>1153</v>
      </c>
      <c r="J952" s="5" t="s">
        <v>1154</v>
      </c>
      <c r="K952" s="5" t="s">
        <v>1348</v>
      </c>
      <c r="L952" s="5" t="s">
        <v>1407</v>
      </c>
      <c r="M952" s="15"/>
      <c r="N952" s="15"/>
      <c r="O952" s="13">
        <v>1</v>
      </c>
      <c r="P952" s="18">
        <v>40095.71</v>
      </c>
      <c r="Q952" s="4">
        <f t="shared" si="100"/>
        <v>21853.296778880132</v>
      </c>
      <c r="R952" s="4">
        <f t="shared" si="101"/>
        <v>9615.4505827072589</v>
      </c>
      <c r="S952" s="16">
        <v>0</v>
      </c>
      <c r="T952" s="2">
        <f t="shared" si="105"/>
        <v>12237.846196172874</v>
      </c>
    </row>
    <row r="953" spans="1:20" x14ac:dyDescent="0.25">
      <c r="A953" s="22" t="s">
        <v>1872</v>
      </c>
      <c r="B953" s="5" t="s">
        <v>1873</v>
      </c>
      <c r="C953" s="5" t="s">
        <v>1393</v>
      </c>
      <c r="D953" s="5" t="s">
        <v>460</v>
      </c>
      <c r="E953" s="5" t="s">
        <v>1173</v>
      </c>
      <c r="F953" s="5" t="s">
        <v>1174</v>
      </c>
      <c r="G953" s="5" t="s">
        <v>1336</v>
      </c>
      <c r="H953" s="5" t="s">
        <v>1352</v>
      </c>
      <c r="I953" s="5" t="s">
        <v>1173</v>
      </c>
      <c r="J953" s="5" t="s">
        <v>1174</v>
      </c>
      <c r="K953" s="5" t="s">
        <v>1336</v>
      </c>
      <c r="L953" s="5" t="s">
        <v>1352</v>
      </c>
      <c r="M953" s="15"/>
      <c r="N953" s="15"/>
      <c r="O953" s="13">
        <v>1</v>
      </c>
      <c r="P953" s="18">
        <v>18239.600000000002</v>
      </c>
      <c r="Q953" s="4">
        <f t="shared" si="100"/>
        <v>9941.098235398802</v>
      </c>
      <c r="R953" s="4">
        <f t="shared" si="101"/>
        <v>4374.0832235754733</v>
      </c>
      <c r="S953" s="16">
        <v>0</v>
      </c>
      <c r="T953" s="2">
        <f t="shared" si="105"/>
        <v>5567.0150118233287</v>
      </c>
    </row>
    <row r="954" spans="1:20" x14ac:dyDescent="0.25">
      <c r="A954" s="22" t="s">
        <v>1929</v>
      </c>
      <c r="B954" s="5" t="s">
        <v>1930</v>
      </c>
      <c r="C954" s="5" t="s">
        <v>1393</v>
      </c>
      <c r="D954" s="5" t="s">
        <v>461</v>
      </c>
      <c r="E954" s="5" t="s">
        <v>1177</v>
      </c>
      <c r="F954" s="5" t="s">
        <v>1178</v>
      </c>
      <c r="G954" s="5" t="s">
        <v>1336</v>
      </c>
      <c r="H954" s="5" t="s">
        <v>1352</v>
      </c>
      <c r="I954" s="5" t="s">
        <v>1177</v>
      </c>
      <c r="J954" s="5" t="s">
        <v>1178</v>
      </c>
      <c r="K954" s="5" t="s">
        <v>1336</v>
      </c>
      <c r="L954" s="5" t="s">
        <v>1352</v>
      </c>
      <c r="M954" s="15"/>
      <c r="N954" s="15"/>
      <c r="O954" s="13">
        <v>1</v>
      </c>
      <c r="P954" s="18">
        <v>46105.37</v>
      </c>
      <c r="Q954" s="4">
        <f t="shared" si="100"/>
        <v>25128.731570287113</v>
      </c>
      <c r="R954" s="4">
        <f t="shared" si="101"/>
        <v>11056.64189092633</v>
      </c>
      <c r="S954" s="16">
        <v>0</v>
      </c>
      <c r="T954" s="2">
        <f t="shared" si="105"/>
        <v>14072.089679360783</v>
      </c>
    </row>
    <row r="955" spans="1:20" x14ac:dyDescent="0.25">
      <c r="A955" s="22" t="s">
        <v>1565</v>
      </c>
      <c r="B955" s="5" t="s">
        <v>1566</v>
      </c>
      <c r="C955" s="5" t="s">
        <v>1393</v>
      </c>
      <c r="D955" s="5" t="s">
        <v>462</v>
      </c>
      <c r="E955" s="5" t="s">
        <v>1157</v>
      </c>
      <c r="F955" s="5" t="s">
        <v>1158</v>
      </c>
      <c r="G955" s="5" t="s">
        <v>1357</v>
      </c>
      <c r="H955" s="5" t="s">
        <v>1358</v>
      </c>
      <c r="I955" s="5" t="s">
        <v>1157</v>
      </c>
      <c r="J955" s="5" t="s">
        <v>1158</v>
      </c>
      <c r="K955" s="5" t="s">
        <v>1357</v>
      </c>
      <c r="L955" s="5" t="s">
        <v>1433</v>
      </c>
      <c r="M955" s="15"/>
      <c r="N955" s="15"/>
      <c r="O955" s="13">
        <v>1</v>
      </c>
      <c r="P955" s="18">
        <v>22270.97</v>
      </c>
      <c r="Q955" s="4">
        <f t="shared" si="100"/>
        <v>12138.308985263911</v>
      </c>
      <c r="R955" s="4">
        <f t="shared" si="101"/>
        <v>5340.8559535161212</v>
      </c>
      <c r="S955" s="16">
        <v>0</v>
      </c>
      <c r="T955" s="2">
        <f t="shared" si="105"/>
        <v>6797.4530317477902</v>
      </c>
    </row>
    <row r="956" spans="1:20" x14ac:dyDescent="0.25">
      <c r="A956" s="22" t="s">
        <v>1436</v>
      </c>
      <c r="B956" s="5" t="s">
        <v>1437</v>
      </c>
      <c r="C956" s="5" t="s">
        <v>1393</v>
      </c>
      <c r="D956" s="5" t="s">
        <v>463</v>
      </c>
      <c r="E956" s="5" t="s">
        <v>1161</v>
      </c>
      <c r="F956" s="5" t="s">
        <v>1162</v>
      </c>
      <c r="G956" s="5" t="s">
        <v>1348</v>
      </c>
      <c r="H956" s="5" t="s">
        <v>1349</v>
      </c>
      <c r="I956" s="5" t="s">
        <v>1161</v>
      </c>
      <c r="J956" s="5" t="s">
        <v>1162</v>
      </c>
      <c r="K956" s="5" t="s">
        <v>1348</v>
      </c>
      <c r="L956" s="5" t="s">
        <v>1407</v>
      </c>
      <c r="M956" s="15"/>
      <c r="N956" s="15"/>
      <c r="O956" s="13">
        <v>0.85</v>
      </c>
      <c r="P956" s="18">
        <v>123678.96950000001</v>
      </c>
      <c r="Q956" s="4">
        <f t="shared" si="100"/>
        <v>67408.538863373775</v>
      </c>
      <c r="R956" s="4">
        <f t="shared" si="101"/>
        <v>29659.75709988446</v>
      </c>
      <c r="S956" s="16">
        <v>0</v>
      </c>
      <c r="T956" s="2">
        <f t="shared" si="105"/>
        <v>37748.781763489314</v>
      </c>
    </row>
    <row r="957" spans="1:20" x14ac:dyDescent="0.25">
      <c r="A957" s="22" t="s">
        <v>1438</v>
      </c>
      <c r="B957" s="5" t="s">
        <v>1439</v>
      </c>
      <c r="C957" s="5" t="s">
        <v>1398</v>
      </c>
      <c r="D957" s="5" t="s">
        <v>463</v>
      </c>
      <c r="E957" s="5" t="s">
        <v>1161</v>
      </c>
      <c r="F957" s="5" t="s">
        <v>1162</v>
      </c>
      <c r="G957" s="5" t="s">
        <v>1348</v>
      </c>
      <c r="H957" s="5" t="s">
        <v>1349</v>
      </c>
      <c r="I957" s="5" t="s">
        <v>1143</v>
      </c>
      <c r="J957" s="5" t="s">
        <v>1144</v>
      </c>
      <c r="K957" s="5" t="s">
        <v>1348</v>
      </c>
      <c r="L957" s="5" t="s">
        <v>1407</v>
      </c>
      <c r="M957" s="15"/>
      <c r="N957" s="15"/>
      <c r="O957" s="13">
        <v>0.1</v>
      </c>
      <c r="P957" s="18">
        <v>14550.467000000002</v>
      </c>
      <c r="Q957" s="4">
        <f t="shared" si="100"/>
        <v>7930.4163368675027</v>
      </c>
      <c r="R957" s="4">
        <f t="shared" si="101"/>
        <v>3489.3831882217014</v>
      </c>
      <c r="S957" s="16">
        <v>0</v>
      </c>
      <c r="T957" s="2">
        <f t="shared" si="105"/>
        <v>4441.0331486458017</v>
      </c>
    </row>
    <row r="958" spans="1:20" x14ac:dyDescent="0.25">
      <c r="A958" s="22" t="s">
        <v>1749</v>
      </c>
      <c r="B958" s="5" t="s">
        <v>1750</v>
      </c>
      <c r="C958" s="5" t="s">
        <v>1398</v>
      </c>
      <c r="D958" s="5" t="s">
        <v>463</v>
      </c>
      <c r="E958" s="5" t="s">
        <v>1161</v>
      </c>
      <c r="F958" s="5" t="s">
        <v>1162</v>
      </c>
      <c r="G958" s="5" t="s">
        <v>1348</v>
      </c>
      <c r="H958" s="5" t="s">
        <v>1349</v>
      </c>
      <c r="I958" s="5" t="s">
        <v>1143</v>
      </c>
      <c r="J958" s="5" t="s">
        <v>1144</v>
      </c>
      <c r="K958" s="5" t="s">
        <v>1348</v>
      </c>
      <c r="L958" s="5" t="s">
        <v>1407</v>
      </c>
      <c r="M958" s="15"/>
      <c r="N958" s="15"/>
      <c r="O958" s="13">
        <v>0.05</v>
      </c>
      <c r="P958" s="18">
        <v>7275.2335000000012</v>
      </c>
      <c r="Q958" s="4">
        <f t="shared" si="100"/>
        <v>3965.2081684337513</v>
      </c>
      <c r="R958" s="4">
        <f t="shared" si="101"/>
        <v>1744.6915941108507</v>
      </c>
      <c r="S958" s="16">
        <v>0</v>
      </c>
      <c r="T958" s="2">
        <f t="shared" si="105"/>
        <v>2220.5165743229009</v>
      </c>
    </row>
    <row r="959" spans="1:20" x14ac:dyDescent="0.25">
      <c r="A959" s="22" t="s">
        <v>1438</v>
      </c>
      <c r="B959" s="5" t="s">
        <v>1439</v>
      </c>
      <c r="C959" s="5" t="s">
        <v>1398</v>
      </c>
      <c r="D959" s="5" t="s">
        <v>464</v>
      </c>
      <c r="E959" s="5" t="s">
        <v>1169</v>
      </c>
      <c r="F959" s="5" t="s">
        <v>1170</v>
      </c>
      <c r="G959" s="5" t="s">
        <v>1348</v>
      </c>
      <c r="H959" s="5" t="s">
        <v>1349</v>
      </c>
      <c r="I959" s="5" t="s">
        <v>1143</v>
      </c>
      <c r="J959" s="5" t="s">
        <v>1144</v>
      </c>
      <c r="K959" s="5" t="s">
        <v>1348</v>
      </c>
      <c r="L959" s="5" t="s">
        <v>1407</v>
      </c>
      <c r="M959" s="15"/>
      <c r="N959" s="15"/>
      <c r="O959" s="13">
        <v>0.3</v>
      </c>
      <c r="P959" s="18">
        <v>13106.942999999997</v>
      </c>
      <c r="Q959" s="4">
        <f t="shared" si="100"/>
        <v>7143.6549008077282</v>
      </c>
      <c r="R959" s="4">
        <f t="shared" si="101"/>
        <v>3143.2081563554002</v>
      </c>
      <c r="S959" s="16">
        <v>0</v>
      </c>
      <c r="T959" s="2">
        <f t="shared" si="105"/>
        <v>4000.4467444523279</v>
      </c>
    </row>
    <row r="960" spans="1:20" x14ac:dyDescent="0.25">
      <c r="A960" s="22" t="s">
        <v>1531</v>
      </c>
      <c r="B960" s="5" t="s">
        <v>1532</v>
      </c>
      <c r="C960" s="5" t="s">
        <v>1393</v>
      </c>
      <c r="D960" s="5" t="s">
        <v>464</v>
      </c>
      <c r="E960" s="5" t="s">
        <v>1169</v>
      </c>
      <c r="F960" s="5" t="s">
        <v>1170</v>
      </c>
      <c r="G960" s="5" t="s">
        <v>1348</v>
      </c>
      <c r="H960" s="5" t="s">
        <v>1349</v>
      </c>
      <c r="I960" s="5" t="s">
        <v>1169</v>
      </c>
      <c r="J960" s="5" t="s">
        <v>1170</v>
      </c>
      <c r="K960" s="5" t="s">
        <v>1348</v>
      </c>
      <c r="L960" s="5" t="s">
        <v>1407</v>
      </c>
      <c r="M960" s="15"/>
      <c r="N960" s="15"/>
      <c r="O960" s="13">
        <v>0.7</v>
      </c>
      <c r="P960" s="18">
        <v>30582.866999999991</v>
      </c>
      <c r="Q960" s="4">
        <f t="shared" si="100"/>
        <v>16668.528101884698</v>
      </c>
      <c r="R960" s="4">
        <f t="shared" si="101"/>
        <v>7334.1523648292668</v>
      </c>
      <c r="S960" s="16">
        <v>0</v>
      </c>
      <c r="T960" s="2">
        <f t="shared" si="105"/>
        <v>9334.3757370554304</v>
      </c>
    </row>
    <row r="961" spans="1:20" x14ac:dyDescent="0.25">
      <c r="A961" s="22" t="s">
        <v>2124</v>
      </c>
      <c r="B961" s="5" t="s">
        <v>2125</v>
      </c>
      <c r="C961" s="5" t="s">
        <v>1393</v>
      </c>
      <c r="D961" s="5" t="s">
        <v>465</v>
      </c>
      <c r="E961" s="5" t="s">
        <v>1157</v>
      </c>
      <c r="F961" s="5" t="s">
        <v>1158</v>
      </c>
      <c r="G961" s="5" t="s">
        <v>1357</v>
      </c>
      <c r="H961" s="5" t="s">
        <v>1358</v>
      </c>
      <c r="I961" s="5" t="s">
        <v>1157</v>
      </c>
      <c r="J961" s="5" t="s">
        <v>1158</v>
      </c>
      <c r="K961" s="5" t="s">
        <v>1357</v>
      </c>
      <c r="L961" s="5" t="s">
        <v>1433</v>
      </c>
      <c r="M961" s="15"/>
      <c r="N961" s="15"/>
      <c r="O961" s="13">
        <v>1</v>
      </c>
      <c r="P961" s="18">
        <v>161203.07999999999</v>
      </c>
      <c r="Q961" s="4">
        <f t="shared" si="100"/>
        <v>87860.24113077324</v>
      </c>
      <c r="R961" s="4">
        <f t="shared" si="101"/>
        <v>38658.506097540223</v>
      </c>
      <c r="S961" s="16">
        <v>0</v>
      </c>
      <c r="T961" s="2">
        <f t="shared" si="105"/>
        <v>49201.735033233017</v>
      </c>
    </row>
    <row r="962" spans="1:20" x14ac:dyDescent="0.25">
      <c r="A962" s="22" t="s">
        <v>2126</v>
      </c>
      <c r="B962" s="5" t="s">
        <v>2127</v>
      </c>
      <c r="C962" s="5" t="s">
        <v>1398</v>
      </c>
      <c r="D962" s="5" t="s">
        <v>466</v>
      </c>
      <c r="E962" s="5" t="s">
        <v>1139</v>
      </c>
      <c r="F962" s="5" t="s">
        <v>1325</v>
      </c>
      <c r="G962" s="5" t="s">
        <v>1353</v>
      </c>
      <c r="H962" s="5" t="s">
        <v>1354</v>
      </c>
      <c r="I962" s="5" t="s">
        <v>1285</v>
      </c>
      <c r="J962" s="5" t="s">
        <v>1286</v>
      </c>
      <c r="K962" s="5" t="s">
        <v>1353</v>
      </c>
      <c r="L962" s="5" t="s">
        <v>1399</v>
      </c>
      <c r="M962" s="15"/>
      <c r="N962" s="15"/>
      <c r="O962" s="13">
        <v>0.1</v>
      </c>
      <c r="P962" s="18">
        <v>-8.75</v>
      </c>
      <c r="Q962" s="4">
        <f t="shared" si="100"/>
        <v>-4.7689976512500003</v>
      </c>
      <c r="R962" s="4">
        <f t="shared" si="101"/>
        <v>-2.0983589665500002</v>
      </c>
      <c r="S962" s="16">
        <v>0</v>
      </c>
      <c r="T962" s="2">
        <f t="shared" si="105"/>
        <v>-2.6706386847000001</v>
      </c>
    </row>
    <row r="963" spans="1:20" x14ac:dyDescent="0.25">
      <c r="A963" s="22" t="s">
        <v>2128</v>
      </c>
      <c r="B963" s="5" t="s">
        <v>2129</v>
      </c>
      <c r="C963" s="5" t="s">
        <v>1398</v>
      </c>
      <c r="D963" s="5" t="s">
        <v>466</v>
      </c>
      <c r="E963" s="5" t="s">
        <v>1139</v>
      </c>
      <c r="F963" s="5" t="s">
        <v>1325</v>
      </c>
      <c r="G963" s="5" t="s">
        <v>1353</v>
      </c>
      <c r="H963" s="5" t="s">
        <v>1354</v>
      </c>
      <c r="I963" s="5" t="s">
        <v>1139</v>
      </c>
      <c r="J963" s="5" t="s">
        <v>1140</v>
      </c>
      <c r="K963" s="5" t="s">
        <v>1353</v>
      </c>
      <c r="L963" s="5" t="s">
        <v>1399</v>
      </c>
      <c r="M963" s="15"/>
      <c r="N963" s="15"/>
      <c r="O963" s="13">
        <v>0.1</v>
      </c>
      <c r="P963" s="18">
        <v>-8.75</v>
      </c>
      <c r="Q963" s="4">
        <f t="shared" si="100"/>
        <v>-4.7689976512500003</v>
      </c>
      <c r="R963" s="4">
        <f t="shared" si="101"/>
        <v>-2.0983589665500002</v>
      </c>
      <c r="S963" s="16">
        <v>0</v>
      </c>
      <c r="T963" s="2">
        <f t="shared" si="105"/>
        <v>-2.6706386847000001</v>
      </c>
    </row>
    <row r="964" spans="1:20" x14ac:dyDescent="0.25">
      <c r="A964" s="22" t="s">
        <v>2130</v>
      </c>
      <c r="B964" s="5" t="s">
        <v>2131</v>
      </c>
      <c r="C964" s="5" t="s">
        <v>1393</v>
      </c>
      <c r="D964" s="5" t="s">
        <v>466</v>
      </c>
      <c r="E964" s="5" t="s">
        <v>1139</v>
      </c>
      <c r="F964" s="5" t="s">
        <v>1325</v>
      </c>
      <c r="G964" s="5" t="s">
        <v>1353</v>
      </c>
      <c r="H964" s="5" t="s">
        <v>1354</v>
      </c>
      <c r="I964" s="5" t="s">
        <v>1139</v>
      </c>
      <c r="J964" s="5" t="s">
        <v>1140</v>
      </c>
      <c r="K964" s="5" t="s">
        <v>1353</v>
      </c>
      <c r="L964" s="5" t="s">
        <v>1399</v>
      </c>
      <c r="M964" s="15"/>
      <c r="N964" s="15"/>
      <c r="O964" s="13">
        <v>0.8</v>
      </c>
      <c r="P964" s="18">
        <v>-70</v>
      </c>
      <c r="Q964" s="4">
        <f t="shared" si="100"/>
        <v>-38.151981210000002</v>
      </c>
      <c r="R964" s="4">
        <f t="shared" si="101"/>
        <v>-16.786871732400002</v>
      </c>
      <c r="S964" s="16">
        <v>0</v>
      </c>
      <c r="T964" s="2">
        <f t="shared" si="105"/>
        <v>-21.365109477600001</v>
      </c>
    </row>
    <row r="965" spans="1:20" x14ac:dyDescent="0.25">
      <c r="A965" s="22" t="s">
        <v>2094</v>
      </c>
      <c r="B965" s="5" t="s">
        <v>2095</v>
      </c>
      <c r="C965" s="5" t="s">
        <v>1398</v>
      </c>
      <c r="D965" s="5" t="s">
        <v>467</v>
      </c>
      <c r="E965" s="5" t="s">
        <v>1175</v>
      </c>
      <c r="F965" s="5" t="s">
        <v>1176</v>
      </c>
      <c r="G965" s="5" t="s">
        <v>1359</v>
      </c>
      <c r="H965" s="5" t="s">
        <v>1360</v>
      </c>
      <c r="I965" s="5" t="s">
        <v>1183</v>
      </c>
      <c r="J965" s="5" t="s">
        <v>1184</v>
      </c>
      <c r="K965" s="5" t="s">
        <v>1361</v>
      </c>
      <c r="L965" s="5" t="s">
        <v>1486</v>
      </c>
      <c r="M965" s="15"/>
      <c r="N965" s="15"/>
      <c r="O965" s="13">
        <v>0.25</v>
      </c>
      <c r="P965" s="18">
        <v>5251.04</v>
      </c>
      <c r="Q965" s="4">
        <f t="shared" ref="Q965:Q1028" si="106">P965*$Q$2</f>
        <v>2861.9654201851204</v>
      </c>
      <c r="R965" s="4">
        <f t="shared" ref="R965:R1028" si="107">0.44*Q965</f>
        <v>1259.2647848814529</v>
      </c>
      <c r="S965" s="16">
        <v>0</v>
      </c>
      <c r="T965" s="2">
        <f t="shared" si="105"/>
        <v>1602.7006353036675</v>
      </c>
    </row>
    <row r="966" spans="1:20" x14ac:dyDescent="0.25">
      <c r="A966" s="22" t="s">
        <v>2094</v>
      </c>
      <c r="B966" s="5" t="s">
        <v>2095</v>
      </c>
      <c r="C966" s="5" t="s">
        <v>1398</v>
      </c>
      <c r="D966" s="5" t="s">
        <v>467</v>
      </c>
      <c r="E966" s="5" t="s">
        <v>1175</v>
      </c>
      <c r="F966" s="5" t="s">
        <v>1176</v>
      </c>
      <c r="G966" s="5" t="s">
        <v>1359</v>
      </c>
      <c r="H966" s="5" t="s">
        <v>1360</v>
      </c>
      <c r="I966" s="5" t="s">
        <v>1175</v>
      </c>
      <c r="J966" s="5" t="s">
        <v>1176</v>
      </c>
      <c r="K966" s="5" t="s">
        <v>1359</v>
      </c>
      <c r="L966" s="5" t="s">
        <v>1394</v>
      </c>
      <c r="M966" s="5" t="s">
        <v>1361</v>
      </c>
      <c r="N966" s="5" t="s">
        <v>2591</v>
      </c>
      <c r="O966" s="13">
        <v>0.25</v>
      </c>
      <c r="P966" s="18">
        <v>5251.04</v>
      </c>
      <c r="Q966" s="4">
        <f t="shared" si="106"/>
        <v>2861.9654201851204</v>
      </c>
      <c r="R966" s="4"/>
      <c r="S966" s="4">
        <f>Q966</f>
        <v>2861.9654201851204</v>
      </c>
      <c r="T966" s="1"/>
    </row>
    <row r="967" spans="1:20" x14ac:dyDescent="0.25">
      <c r="A967" s="22" t="s">
        <v>1947</v>
      </c>
      <c r="B967" s="5" t="s">
        <v>1948</v>
      </c>
      <c r="C967" s="5" t="s">
        <v>1393</v>
      </c>
      <c r="D967" s="5" t="s">
        <v>467</v>
      </c>
      <c r="E967" s="5" t="s">
        <v>1175</v>
      </c>
      <c r="F967" s="5" t="s">
        <v>1176</v>
      </c>
      <c r="G967" s="5" t="s">
        <v>1359</v>
      </c>
      <c r="H967" s="5" t="s">
        <v>1360</v>
      </c>
      <c r="I967" s="5" t="s">
        <v>1149</v>
      </c>
      <c r="J967" s="5" t="s">
        <v>1150</v>
      </c>
      <c r="K967" s="5" t="s">
        <v>1353</v>
      </c>
      <c r="L967" s="5" t="s">
        <v>1399</v>
      </c>
      <c r="M967" s="15"/>
      <c r="N967" s="15"/>
      <c r="O967" s="13">
        <v>0.15</v>
      </c>
      <c r="P967" s="18">
        <v>3150.6239999999998</v>
      </c>
      <c r="Q967" s="4">
        <f t="shared" si="106"/>
        <v>1717.1792521110719</v>
      </c>
      <c r="R967" s="4">
        <f t="shared" si="107"/>
        <v>755.55887092887167</v>
      </c>
      <c r="S967" s="16">
        <v>0</v>
      </c>
      <c r="T967" s="2">
        <f>Q967-R967</f>
        <v>961.62038118220028</v>
      </c>
    </row>
    <row r="968" spans="1:20" x14ac:dyDescent="0.25">
      <c r="A968" s="22" t="s">
        <v>1947</v>
      </c>
      <c r="B968" s="5" t="s">
        <v>1948</v>
      </c>
      <c r="C968" s="5" t="s">
        <v>1393</v>
      </c>
      <c r="D968" s="5" t="s">
        <v>467</v>
      </c>
      <c r="E968" s="5" t="s">
        <v>1175</v>
      </c>
      <c r="F968" s="5" t="s">
        <v>1176</v>
      </c>
      <c r="G968" s="5" t="s">
        <v>1359</v>
      </c>
      <c r="H968" s="5" t="s">
        <v>1360</v>
      </c>
      <c r="I968" s="5" t="s">
        <v>1175</v>
      </c>
      <c r="J968" s="5" t="s">
        <v>1176</v>
      </c>
      <c r="K968" s="5" t="s">
        <v>1359</v>
      </c>
      <c r="L968" s="5" t="s">
        <v>1394</v>
      </c>
      <c r="M968" s="5" t="s">
        <v>1353</v>
      </c>
      <c r="N968" s="5" t="s">
        <v>2587</v>
      </c>
      <c r="O968" s="13">
        <v>0.35</v>
      </c>
      <c r="P968" s="18">
        <v>7351.4559999999992</v>
      </c>
      <c r="Q968" s="4">
        <f t="shared" si="106"/>
        <v>4006.7515882591679</v>
      </c>
      <c r="R968" s="4"/>
      <c r="S968" s="4">
        <f t="shared" ref="S968:S969" si="108">Q968</f>
        <v>4006.7515882591679</v>
      </c>
      <c r="T968" s="1"/>
    </row>
    <row r="969" spans="1:20" x14ac:dyDescent="0.25">
      <c r="A969" s="22" t="s">
        <v>1391</v>
      </c>
      <c r="B969" s="5" t="s">
        <v>1392</v>
      </c>
      <c r="C969" s="5" t="s">
        <v>1393</v>
      </c>
      <c r="D969" s="5" t="s">
        <v>468</v>
      </c>
      <c r="E969" s="5" t="s">
        <v>1137</v>
      </c>
      <c r="F969" s="5" t="s">
        <v>1329</v>
      </c>
      <c r="G969" s="5" t="s">
        <v>1346</v>
      </c>
      <c r="H969" s="5" t="s">
        <v>1347</v>
      </c>
      <c r="I969" s="5" t="s">
        <v>1135</v>
      </c>
      <c r="J969" s="5" t="s">
        <v>1136</v>
      </c>
      <c r="K969" s="5" t="s">
        <v>1359</v>
      </c>
      <c r="L969" s="5" t="s">
        <v>1394</v>
      </c>
      <c r="M969" s="5" t="s">
        <v>1346</v>
      </c>
      <c r="N969" s="5" t="s">
        <v>2586</v>
      </c>
      <c r="O969" s="13">
        <v>0.27500000000000002</v>
      </c>
      <c r="P969" s="18">
        <v>496.43275000000006</v>
      </c>
      <c r="Q969" s="4">
        <f t="shared" si="106"/>
        <v>270.5698992861233</v>
      </c>
      <c r="R969" s="4"/>
      <c r="S969" s="4">
        <f t="shared" si="108"/>
        <v>270.5698992861233</v>
      </c>
      <c r="T969" s="1"/>
    </row>
    <row r="970" spans="1:20" x14ac:dyDescent="0.25">
      <c r="A970" s="22" t="s">
        <v>1391</v>
      </c>
      <c r="B970" s="5" t="s">
        <v>1392</v>
      </c>
      <c r="C970" s="5" t="s">
        <v>1393</v>
      </c>
      <c r="D970" s="5" t="s">
        <v>468</v>
      </c>
      <c r="E970" s="5" t="s">
        <v>1137</v>
      </c>
      <c r="F970" s="5" t="s">
        <v>1329</v>
      </c>
      <c r="G970" s="5" t="s">
        <v>1346</v>
      </c>
      <c r="H970" s="5" t="s">
        <v>1347</v>
      </c>
      <c r="I970" s="5" t="s">
        <v>1137</v>
      </c>
      <c r="J970" s="5" t="s">
        <v>1138</v>
      </c>
      <c r="K970" s="5" t="s">
        <v>1346</v>
      </c>
      <c r="L970" s="5" t="s">
        <v>1395</v>
      </c>
      <c r="M970" s="15"/>
      <c r="N970" s="15"/>
      <c r="O970" s="13">
        <v>0.6</v>
      </c>
      <c r="P970" s="18">
        <v>1083.126</v>
      </c>
      <c r="Q970" s="4">
        <f t="shared" si="106"/>
        <v>590.33432571517801</v>
      </c>
      <c r="R970" s="4">
        <f t="shared" si="107"/>
        <v>259.74710331467833</v>
      </c>
      <c r="S970" s="16">
        <v>0</v>
      </c>
      <c r="T970" s="2">
        <f>Q970-R970</f>
        <v>330.58722240049968</v>
      </c>
    </row>
    <row r="971" spans="1:20" x14ac:dyDescent="0.25">
      <c r="A971" s="22" t="s">
        <v>2042</v>
      </c>
      <c r="B971" s="5" t="s">
        <v>2043</v>
      </c>
      <c r="C971" s="5" t="s">
        <v>1398</v>
      </c>
      <c r="D971" s="5" t="s">
        <v>468</v>
      </c>
      <c r="E971" s="5" t="s">
        <v>1137</v>
      </c>
      <c r="F971" s="5" t="s">
        <v>1329</v>
      </c>
      <c r="G971" s="5" t="s">
        <v>1346</v>
      </c>
      <c r="H971" s="5" t="s">
        <v>1347</v>
      </c>
      <c r="I971" s="5" t="s">
        <v>1135</v>
      </c>
      <c r="J971" s="5" t="s">
        <v>1136</v>
      </c>
      <c r="K971" s="5" t="s">
        <v>1359</v>
      </c>
      <c r="L971" s="5" t="s">
        <v>1394</v>
      </c>
      <c r="M971" s="5" t="s">
        <v>1346</v>
      </c>
      <c r="N971" s="5" t="s">
        <v>2586</v>
      </c>
      <c r="O971" s="13">
        <v>2.5000000000000001E-2</v>
      </c>
      <c r="P971" s="18">
        <v>45.130250000000004</v>
      </c>
      <c r="Q971" s="4">
        <f t="shared" si="106"/>
        <v>24.597263571465753</v>
      </c>
      <c r="R971" s="4"/>
      <c r="S971" s="4">
        <f>Q971</f>
        <v>24.597263571465753</v>
      </c>
      <c r="T971" s="1"/>
    </row>
    <row r="972" spans="1:20" x14ac:dyDescent="0.25">
      <c r="A972" s="22" t="s">
        <v>2042</v>
      </c>
      <c r="B972" s="5" t="s">
        <v>2043</v>
      </c>
      <c r="C972" s="5" t="s">
        <v>1398</v>
      </c>
      <c r="D972" s="5" t="s">
        <v>468</v>
      </c>
      <c r="E972" s="5" t="s">
        <v>1137</v>
      </c>
      <c r="F972" s="5" t="s">
        <v>1329</v>
      </c>
      <c r="G972" s="5" t="s">
        <v>1346</v>
      </c>
      <c r="H972" s="5" t="s">
        <v>1347</v>
      </c>
      <c r="I972" s="5" t="s">
        <v>1137</v>
      </c>
      <c r="J972" s="5" t="s">
        <v>1138</v>
      </c>
      <c r="K972" s="5" t="s">
        <v>1346</v>
      </c>
      <c r="L972" s="5" t="s">
        <v>1395</v>
      </c>
      <c r="M972" s="15"/>
      <c r="N972" s="15"/>
      <c r="O972" s="13">
        <v>2.5000000000000001E-2</v>
      </c>
      <c r="P972" s="18">
        <v>45.130250000000004</v>
      </c>
      <c r="Q972" s="4">
        <f t="shared" si="106"/>
        <v>24.597263571465753</v>
      </c>
      <c r="R972" s="4">
        <f t="shared" si="107"/>
        <v>10.822795971444931</v>
      </c>
      <c r="S972" s="16">
        <v>0</v>
      </c>
      <c r="T972" s="2">
        <f>Q972-R972</f>
        <v>13.774467600020822</v>
      </c>
    </row>
    <row r="973" spans="1:20" x14ac:dyDescent="0.25">
      <c r="A973" s="22" t="s">
        <v>2132</v>
      </c>
      <c r="B973" s="5" t="s">
        <v>2133</v>
      </c>
      <c r="C973" s="5" t="s">
        <v>1398</v>
      </c>
      <c r="D973" s="5" t="s">
        <v>468</v>
      </c>
      <c r="E973" s="5" t="s">
        <v>1137</v>
      </c>
      <c r="F973" s="5" t="s">
        <v>1329</v>
      </c>
      <c r="G973" s="5" t="s">
        <v>1346</v>
      </c>
      <c r="H973" s="5" t="s">
        <v>1347</v>
      </c>
      <c r="I973" s="5" t="s">
        <v>1135</v>
      </c>
      <c r="J973" s="5" t="s">
        <v>1136</v>
      </c>
      <c r="K973" s="5" t="s">
        <v>1359</v>
      </c>
      <c r="L973" s="5" t="s">
        <v>1394</v>
      </c>
      <c r="M973" s="5" t="s">
        <v>1346</v>
      </c>
      <c r="N973" s="5" t="s">
        <v>2586</v>
      </c>
      <c r="O973" s="13">
        <v>2.5000000000000001E-2</v>
      </c>
      <c r="P973" s="18">
        <v>45.130250000000004</v>
      </c>
      <c r="Q973" s="4">
        <f t="shared" si="106"/>
        <v>24.597263571465753</v>
      </c>
      <c r="R973" s="4"/>
      <c r="S973" s="4">
        <f>Q973</f>
        <v>24.597263571465753</v>
      </c>
      <c r="T973" s="1"/>
    </row>
    <row r="974" spans="1:20" x14ac:dyDescent="0.25">
      <c r="A974" s="22" t="s">
        <v>2132</v>
      </c>
      <c r="B974" s="5" t="s">
        <v>2133</v>
      </c>
      <c r="C974" s="5" t="s">
        <v>1398</v>
      </c>
      <c r="D974" s="5" t="s">
        <v>468</v>
      </c>
      <c r="E974" s="5" t="s">
        <v>1137</v>
      </c>
      <c r="F974" s="5" t="s">
        <v>1329</v>
      </c>
      <c r="G974" s="5" t="s">
        <v>1346</v>
      </c>
      <c r="H974" s="5" t="s">
        <v>1347</v>
      </c>
      <c r="I974" s="5" t="s">
        <v>1137</v>
      </c>
      <c r="J974" s="5" t="s">
        <v>1138</v>
      </c>
      <c r="K974" s="5" t="s">
        <v>1346</v>
      </c>
      <c r="L974" s="5" t="s">
        <v>1395</v>
      </c>
      <c r="M974" s="15"/>
      <c r="N974" s="15"/>
      <c r="O974" s="13">
        <v>2.5000000000000001E-2</v>
      </c>
      <c r="P974" s="18">
        <v>45.130250000000004</v>
      </c>
      <c r="Q974" s="4">
        <f t="shared" si="106"/>
        <v>24.597263571465753</v>
      </c>
      <c r="R974" s="4">
        <f t="shared" si="107"/>
        <v>10.822795971444931</v>
      </c>
      <c r="S974" s="16">
        <v>0</v>
      </c>
      <c r="T974" s="2">
        <f>Q974-R974</f>
        <v>13.774467600020822</v>
      </c>
    </row>
    <row r="975" spans="1:20" x14ac:dyDescent="0.25">
      <c r="A975" s="22" t="s">
        <v>2046</v>
      </c>
      <c r="B975" s="5" t="s">
        <v>2047</v>
      </c>
      <c r="C975" s="5" t="s">
        <v>1398</v>
      </c>
      <c r="D975" s="5" t="s">
        <v>468</v>
      </c>
      <c r="E975" s="5" t="s">
        <v>1137</v>
      </c>
      <c r="F975" s="5" t="s">
        <v>1329</v>
      </c>
      <c r="G975" s="5" t="s">
        <v>1346</v>
      </c>
      <c r="H975" s="5" t="s">
        <v>1347</v>
      </c>
      <c r="I975" s="5" t="s">
        <v>1135</v>
      </c>
      <c r="J975" s="5" t="s">
        <v>1136</v>
      </c>
      <c r="K975" s="5" t="s">
        <v>1359</v>
      </c>
      <c r="L975" s="5" t="s">
        <v>1394</v>
      </c>
      <c r="M975" s="5" t="s">
        <v>1346</v>
      </c>
      <c r="N975" s="5" t="s">
        <v>2586</v>
      </c>
      <c r="O975" s="13">
        <v>1.4999999999999999E-2</v>
      </c>
      <c r="P975" s="18">
        <v>27.078150000000001</v>
      </c>
      <c r="Q975" s="4">
        <f t="shared" si="106"/>
        <v>14.758358142879452</v>
      </c>
      <c r="R975" s="4"/>
      <c r="S975" s="4">
        <f>Q975</f>
        <v>14.758358142879452</v>
      </c>
      <c r="T975" s="1"/>
    </row>
    <row r="976" spans="1:20" x14ac:dyDescent="0.25">
      <c r="A976" s="22" t="s">
        <v>2046</v>
      </c>
      <c r="B976" s="5" t="s">
        <v>2047</v>
      </c>
      <c r="C976" s="5" t="s">
        <v>1398</v>
      </c>
      <c r="D976" s="5" t="s">
        <v>468</v>
      </c>
      <c r="E976" s="5" t="s">
        <v>1137</v>
      </c>
      <c r="F976" s="5" t="s">
        <v>1329</v>
      </c>
      <c r="G976" s="5" t="s">
        <v>1346</v>
      </c>
      <c r="H976" s="5" t="s">
        <v>1347</v>
      </c>
      <c r="I976" s="5" t="s">
        <v>1137</v>
      </c>
      <c r="J976" s="5" t="s">
        <v>1138</v>
      </c>
      <c r="K976" s="5" t="s">
        <v>1346</v>
      </c>
      <c r="L976" s="5" t="s">
        <v>1395</v>
      </c>
      <c r="M976" s="15"/>
      <c r="N976" s="15"/>
      <c r="O976" s="13">
        <v>0.01</v>
      </c>
      <c r="P976" s="18">
        <v>18.052099999999999</v>
      </c>
      <c r="Q976" s="4">
        <f t="shared" si="106"/>
        <v>9.8389054285863011</v>
      </c>
      <c r="R976" s="4">
        <f t="shared" si="107"/>
        <v>4.3291183885779727</v>
      </c>
      <c r="S976" s="16">
        <v>0</v>
      </c>
      <c r="T976" s="2">
        <f t="shared" ref="T976:T1004" si="109">Q976-R976</f>
        <v>5.5097870400083284</v>
      </c>
    </row>
    <row r="977" spans="1:20" x14ac:dyDescent="0.25">
      <c r="A977" s="22" t="s">
        <v>2134</v>
      </c>
      <c r="B977" s="5" t="s">
        <v>2135</v>
      </c>
      <c r="C977" s="5" t="s">
        <v>1402</v>
      </c>
      <c r="D977" s="5" t="s">
        <v>469</v>
      </c>
      <c r="E977" s="5" t="s">
        <v>1205</v>
      </c>
      <c r="F977" s="5" t="s">
        <v>1206</v>
      </c>
      <c r="G977" s="5" t="s">
        <v>1363</v>
      </c>
      <c r="H977" s="5" t="s">
        <v>1349</v>
      </c>
      <c r="I977" s="5" t="s">
        <v>1205</v>
      </c>
      <c r="J977" s="5" t="s">
        <v>1206</v>
      </c>
      <c r="K977" s="5" t="s">
        <v>1363</v>
      </c>
      <c r="L977" s="5" t="s">
        <v>1407</v>
      </c>
      <c r="M977" s="15"/>
      <c r="N977" s="15"/>
      <c r="O977" s="13">
        <v>7.4999999999999997E-2</v>
      </c>
      <c r="P977" s="18">
        <v>735.03075000000001</v>
      </c>
      <c r="Q977" s="4">
        <f t="shared" si="106"/>
        <v>400.6125623253173</v>
      </c>
      <c r="R977" s="4">
        <f t="shared" si="107"/>
        <v>176.26952742313961</v>
      </c>
      <c r="S977" s="16">
        <v>0</v>
      </c>
      <c r="T977" s="2">
        <f t="shared" si="109"/>
        <v>224.34303490217769</v>
      </c>
    </row>
    <row r="978" spans="1:20" x14ac:dyDescent="0.25">
      <c r="A978" s="22" t="s">
        <v>2134</v>
      </c>
      <c r="B978" s="5" t="s">
        <v>2135</v>
      </c>
      <c r="C978" s="5" t="s">
        <v>1402</v>
      </c>
      <c r="D978" s="5" t="s">
        <v>469</v>
      </c>
      <c r="E978" s="5" t="s">
        <v>1205</v>
      </c>
      <c r="F978" s="5" t="s">
        <v>1206</v>
      </c>
      <c r="G978" s="5" t="s">
        <v>1363</v>
      </c>
      <c r="H978" s="5" t="s">
        <v>1349</v>
      </c>
      <c r="I978" s="5" t="s">
        <v>1277</v>
      </c>
      <c r="J978" s="5" t="s">
        <v>1278</v>
      </c>
      <c r="K978" s="5" t="s">
        <v>1363</v>
      </c>
      <c r="L978" s="5" t="s">
        <v>1407</v>
      </c>
      <c r="M978" s="15"/>
      <c r="N978" s="15"/>
      <c r="O978" s="13">
        <v>7.4999999999999997E-2</v>
      </c>
      <c r="P978" s="18">
        <v>735.03075000000001</v>
      </c>
      <c r="Q978" s="4">
        <f t="shared" si="106"/>
        <v>400.6125623253173</v>
      </c>
      <c r="R978" s="4">
        <f t="shared" si="107"/>
        <v>176.26952742313961</v>
      </c>
      <c r="S978" s="16">
        <v>0</v>
      </c>
      <c r="T978" s="2">
        <f t="shared" si="109"/>
        <v>224.34303490217769</v>
      </c>
    </row>
    <row r="979" spans="1:20" x14ac:dyDescent="0.25">
      <c r="A979" s="51">
        <v>8006190</v>
      </c>
      <c r="B979" s="5" t="s">
        <v>2136</v>
      </c>
      <c r="C979" s="5" t="s">
        <v>2137</v>
      </c>
      <c r="D979" s="5" t="s">
        <v>469</v>
      </c>
      <c r="E979" s="5" t="s">
        <v>1205</v>
      </c>
      <c r="F979" s="5" t="s">
        <v>1206</v>
      </c>
      <c r="G979" s="5" t="s">
        <v>1363</v>
      </c>
      <c r="H979" s="5" t="s">
        <v>1349</v>
      </c>
      <c r="I979" s="5" t="s">
        <v>1287</v>
      </c>
      <c r="J979" s="5" t="s">
        <v>1288</v>
      </c>
      <c r="K979" s="5" t="s">
        <v>1363</v>
      </c>
      <c r="L979" s="5" t="s">
        <v>1407</v>
      </c>
      <c r="M979" s="15"/>
      <c r="N979" s="15"/>
      <c r="O979" s="13">
        <v>0.7</v>
      </c>
      <c r="P979" s="18">
        <v>6860.2869999999994</v>
      </c>
      <c r="Q979" s="4">
        <f t="shared" si="106"/>
        <v>3739.0505817029612</v>
      </c>
      <c r="R979" s="4">
        <f t="shared" si="107"/>
        <v>1645.182255949303</v>
      </c>
      <c r="S979" s="16">
        <v>0</v>
      </c>
      <c r="T979" s="2">
        <f t="shared" si="109"/>
        <v>2093.8683257536582</v>
      </c>
    </row>
    <row r="980" spans="1:20" x14ac:dyDescent="0.25">
      <c r="A980" s="22" t="s">
        <v>2138</v>
      </c>
      <c r="B980" s="5" t="s">
        <v>2139</v>
      </c>
      <c r="C980" s="5" t="s">
        <v>1393</v>
      </c>
      <c r="D980" s="5" t="s">
        <v>469</v>
      </c>
      <c r="E980" s="5" t="s">
        <v>1205</v>
      </c>
      <c r="F980" s="5" t="s">
        <v>1206</v>
      </c>
      <c r="G980" s="5" t="s">
        <v>1363</v>
      </c>
      <c r="H980" s="5" t="s">
        <v>1349</v>
      </c>
      <c r="I980" s="5" t="s">
        <v>1205</v>
      </c>
      <c r="J980" s="5" t="s">
        <v>1206</v>
      </c>
      <c r="K980" s="5" t="s">
        <v>1363</v>
      </c>
      <c r="L980" s="5" t="s">
        <v>1407</v>
      </c>
      <c r="M980" s="15"/>
      <c r="N980" s="15"/>
      <c r="O980" s="13">
        <v>0.15</v>
      </c>
      <c r="P980" s="18">
        <v>1470.0615</v>
      </c>
      <c r="Q980" s="4">
        <f t="shared" si="106"/>
        <v>801.2251246506346</v>
      </c>
      <c r="R980" s="4">
        <f t="shared" si="107"/>
        <v>352.53905484627921</v>
      </c>
      <c r="S980" s="16">
        <v>0</v>
      </c>
      <c r="T980" s="2">
        <f t="shared" si="109"/>
        <v>448.68606980435538</v>
      </c>
    </row>
    <row r="981" spans="1:20" x14ac:dyDescent="0.25">
      <c r="A981" s="22" t="s">
        <v>2138</v>
      </c>
      <c r="B981" s="5" t="s">
        <v>2139</v>
      </c>
      <c r="C981" s="5" t="s">
        <v>1393</v>
      </c>
      <c r="D981" s="5" t="s">
        <v>469</v>
      </c>
      <c r="E981" s="5" t="s">
        <v>1205</v>
      </c>
      <c r="F981" s="5" t="s">
        <v>1206</v>
      </c>
      <c r="G981" s="5" t="s">
        <v>1363</v>
      </c>
      <c r="H981" s="5" t="s">
        <v>1349</v>
      </c>
      <c r="I981" s="5" t="s">
        <v>1225</v>
      </c>
      <c r="J981" s="5" t="s">
        <v>1226</v>
      </c>
      <c r="K981" s="5" t="s">
        <v>1363</v>
      </c>
      <c r="L981" s="5" t="s">
        <v>1407</v>
      </c>
      <c r="M981" s="15"/>
      <c r="N981" s="15"/>
      <c r="O981" s="13">
        <v>0</v>
      </c>
      <c r="P981" s="18">
        <v>0</v>
      </c>
      <c r="Q981" s="4">
        <f t="shared" si="106"/>
        <v>0</v>
      </c>
      <c r="R981" s="4">
        <f t="shared" si="107"/>
        <v>0</v>
      </c>
      <c r="S981" s="16">
        <v>0</v>
      </c>
      <c r="T981" s="2">
        <f t="shared" si="109"/>
        <v>0</v>
      </c>
    </row>
    <row r="982" spans="1:20" x14ac:dyDescent="0.25">
      <c r="A982" s="22" t="s">
        <v>2138</v>
      </c>
      <c r="B982" s="5" t="s">
        <v>2139</v>
      </c>
      <c r="C982" s="5" t="s">
        <v>1393</v>
      </c>
      <c r="D982" s="5" t="s">
        <v>470</v>
      </c>
      <c r="E982" s="5" t="s">
        <v>1205</v>
      </c>
      <c r="F982" s="5" t="s">
        <v>1206</v>
      </c>
      <c r="G982" s="5" t="s">
        <v>1363</v>
      </c>
      <c r="H982" s="5" t="s">
        <v>1349</v>
      </c>
      <c r="I982" s="5" t="s">
        <v>1205</v>
      </c>
      <c r="J982" s="5" t="s">
        <v>1206</v>
      </c>
      <c r="K982" s="5" t="s">
        <v>1363</v>
      </c>
      <c r="L982" s="5" t="s">
        <v>1407</v>
      </c>
      <c r="M982" s="15"/>
      <c r="N982" s="15"/>
      <c r="O982" s="13">
        <v>0.15</v>
      </c>
      <c r="P982" s="18">
        <v>23575.371000000003</v>
      </c>
      <c r="Q982" s="4">
        <f t="shared" si="106"/>
        <v>12849.244448725416</v>
      </c>
      <c r="R982" s="4">
        <f t="shared" si="107"/>
        <v>5653.6675574391829</v>
      </c>
      <c r="S982" s="16">
        <v>0</v>
      </c>
      <c r="T982" s="2">
        <f t="shared" si="109"/>
        <v>7195.5768912862331</v>
      </c>
    </row>
    <row r="983" spans="1:20" x14ac:dyDescent="0.25">
      <c r="A983" s="22" t="s">
        <v>2140</v>
      </c>
      <c r="B983" s="5" t="s">
        <v>2136</v>
      </c>
      <c r="C983" s="5" t="s">
        <v>2137</v>
      </c>
      <c r="D983" s="5" t="s">
        <v>470</v>
      </c>
      <c r="E983" s="5" t="s">
        <v>1205</v>
      </c>
      <c r="F983" s="5" t="s">
        <v>1206</v>
      </c>
      <c r="G983" s="5" t="s">
        <v>1363</v>
      </c>
      <c r="H983" s="5" t="s">
        <v>1349</v>
      </c>
      <c r="I983" s="5" t="s">
        <v>1287</v>
      </c>
      <c r="J983" s="5" t="s">
        <v>1288</v>
      </c>
      <c r="K983" s="5" t="s">
        <v>1363</v>
      </c>
      <c r="L983" s="5" t="s">
        <v>1407</v>
      </c>
      <c r="M983" s="15"/>
      <c r="N983" s="15"/>
      <c r="O983" s="13">
        <v>0.7</v>
      </c>
      <c r="P983" s="18">
        <v>110018.398</v>
      </c>
      <c r="Q983" s="4">
        <f t="shared" si="106"/>
        <v>59963.140760718597</v>
      </c>
      <c r="R983" s="4">
        <f t="shared" si="107"/>
        <v>26383.781934716182</v>
      </c>
      <c r="S983" s="16">
        <v>0</v>
      </c>
      <c r="T983" s="2">
        <f t="shared" si="109"/>
        <v>33579.358826002412</v>
      </c>
    </row>
    <row r="984" spans="1:20" x14ac:dyDescent="0.25">
      <c r="A984" s="22" t="s">
        <v>2134</v>
      </c>
      <c r="B984" s="5" t="s">
        <v>2135</v>
      </c>
      <c r="C984" s="5" t="s">
        <v>1402</v>
      </c>
      <c r="D984" s="5" t="s">
        <v>470</v>
      </c>
      <c r="E984" s="5" t="s">
        <v>1205</v>
      </c>
      <c r="F984" s="5" t="s">
        <v>1206</v>
      </c>
      <c r="G984" s="5" t="s">
        <v>1363</v>
      </c>
      <c r="H984" s="5" t="s">
        <v>1349</v>
      </c>
      <c r="I984" s="5" t="s">
        <v>1205</v>
      </c>
      <c r="J984" s="5" t="s">
        <v>1206</v>
      </c>
      <c r="K984" s="5" t="s">
        <v>1363</v>
      </c>
      <c r="L984" s="5" t="s">
        <v>1407</v>
      </c>
      <c r="M984" s="15"/>
      <c r="N984" s="15"/>
      <c r="O984" s="13">
        <v>7.4999999999999997E-2</v>
      </c>
      <c r="P984" s="18">
        <v>11787.685500000001</v>
      </c>
      <c r="Q984" s="4">
        <f t="shared" si="106"/>
        <v>6424.622224362708</v>
      </c>
      <c r="R984" s="4">
        <f t="shared" si="107"/>
        <v>2826.8337787195915</v>
      </c>
      <c r="S984" s="16">
        <v>0</v>
      </c>
      <c r="T984" s="2">
        <f t="shared" si="109"/>
        <v>3597.7884456431166</v>
      </c>
    </row>
    <row r="985" spans="1:20" x14ac:dyDescent="0.25">
      <c r="A985" s="22" t="s">
        <v>2134</v>
      </c>
      <c r="B985" s="5" t="s">
        <v>2135</v>
      </c>
      <c r="C985" s="5" t="s">
        <v>1402</v>
      </c>
      <c r="D985" s="5" t="s">
        <v>470</v>
      </c>
      <c r="E985" s="5" t="s">
        <v>1205</v>
      </c>
      <c r="F985" s="5" t="s">
        <v>1206</v>
      </c>
      <c r="G985" s="5" t="s">
        <v>1363</v>
      </c>
      <c r="H985" s="5" t="s">
        <v>1349</v>
      </c>
      <c r="I985" s="5" t="s">
        <v>1277</v>
      </c>
      <c r="J985" s="5" t="s">
        <v>1278</v>
      </c>
      <c r="K985" s="5" t="s">
        <v>1363</v>
      </c>
      <c r="L985" s="5" t="s">
        <v>1407</v>
      </c>
      <c r="M985" s="15"/>
      <c r="N985" s="15"/>
      <c r="O985" s="13">
        <v>7.4999999999999997E-2</v>
      </c>
      <c r="P985" s="18">
        <v>11787.685500000001</v>
      </c>
      <c r="Q985" s="4">
        <f t="shared" si="106"/>
        <v>6424.622224362708</v>
      </c>
      <c r="R985" s="4">
        <f t="shared" si="107"/>
        <v>2826.8337787195915</v>
      </c>
      <c r="S985" s="16">
        <v>0</v>
      </c>
      <c r="T985" s="2">
        <f t="shared" si="109"/>
        <v>3597.7884456431166</v>
      </c>
    </row>
    <row r="986" spans="1:20" x14ac:dyDescent="0.25">
      <c r="A986" s="22" t="s">
        <v>2141</v>
      </c>
      <c r="B986" s="5" t="s">
        <v>2142</v>
      </c>
      <c r="C986" s="5" t="s">
        <v>1393</v>
      </c>
      <c r="D986" s="5" t="s">
        <v>471</v>
      </c>
      <c r="E986" s="5" t="s">
        <v>1153</v>
      </c>
      <c r="F986" s="5" t="s">
        <v>1154</v>
      </c>
      <c r="G986" s="5" t="s">
        <v>1348</v>
      </c>
      <c r="H986" s="5" t="s">
        <v>1349</v>
      </c>
      <c r="I986" s="5" t="s">
        <v>1153</v>
      </c>
      <c r="J986" s="5" t="s">
        <v>1154</v>
      </c>
      <c r="K986" s="5" t="s">
        <v>1348</v>
      </c>
      <c r="L986" s="5" t="s">
        <v>1407</v>
      </c>
      <c r="M986" s="15"/>
      <c r="N986" s="15"/>
      <c r="O986" s="13">
        <v>1</v>
      </c>
      <c r="P986" s="18">
        <v>13.13</v>
      </c>
      <c r="Q986" s="4">
        <f t="shared" si="106"/>
        <v>7.1562216183900009</v>
      </c>
      <c r="R986" s="4">
        <f t="shared" si="107"/>
        <v>3.1487375120916004</v>
      </c>
      <c r="S986" s="16">
        <v>0</v>
      </c>
      <c r="T986" s="2">
        <f t="shared" si="109"/>
        <v>4.007484106298401</v>
      </c>
    </row>
    <row r="987" spans="1:20" x14ac:dyDescent="0.25">
      <c r="A987" s="22" t="s">
        <v>1721</v>
      </c>
      <c r="B987" s="5" t="s">
        <v>1722</v>
      </c>
      <c r="C987" s="5" t="s">
        <v>1393</v>
      </c>
      <c r="D987" s="5" t="s">
        <v>472</v>
      </c>
      <c r="E987" s="5" t="s">
        <v>1153</v>
      </c>
      <c r="F987" s="5" t="s">
        <v>1154</v>
      </c>
      <c r="G987" s="5" t="s">
        <v>1348</v>
      </c>
      <c r="H987" s="5" t="s">
        <v>1349</v>
      </c>
      <c r="I987" s="5" t="s">
        <v>1153</v>
      </c>
      <c r="J987" s="5" t="s">
        <v>1154</v>
      </c>
      <c r="K987" s="5" t="s">
        <v>1348</v>
      </c>
      <c r="L987" s="5" t="s">
        <v>1407</v>
      </c>
      <c r="M987" s="15"/>
      <c r="N987" s="15"/>
      <c r="O987" s="13">
        <v>1</v>
      </c>
      <c r="P987" s="18">
        <v>45238.969999999994</v>
      </c>
      <c r="Q987" s="4">
        <f t="shared" si="106"/>
        <v>24656.519048567909</v>
      </c>
      <c r="R987" s="4">
        <f t="shared" si="107"/>
        <v>10848.868381369879</v>
      </c>
      <c r="S987" s="16">
        <v>0</v>
      </c>
      <c r="T987" s="2">
        <f t="shared" si="109"/>
        <v>13807.65066719803</v>
      </c>
    </row>
    <row r="988" spans="1:20" x14ac:dyDescent="0.25">
      <c r="A988" s="22" t="s">
        <v>1579</v>
      </c>
      <c r="B988" s="5" t="s">
        <v>1580</v>
      </c>
      <c r="C988" s="5" t="s">
        <v>1393</v>
      </c>
      <c r="D988" s="5" t="s">
        <v>473</v>
      </c>
      <c r="E988" s="5" t="s">
        <v>1205</v>
      </c>
      <c r="F988" s="5" t="s">
        <v>1206</v>
      </c>
      <c r="G988" s="5" t="s">
        <v>1363</v>
      </c>
      <c r="H988" s="5" t="s">
        <v>1349</v>
      </c>
      <c r="I988" s="5" t="s">
        <v>1205</v>
      </c>
      <c r="J988" s="5" t="s">
        <v>1206</v>
      </c>
      <c r="K988" s="5" t="s">
        <v>1363</v>
      </c>
      <c r="L988" s="5" t="s">
        <v>1407</v>
      </c>
      <c r="M988" s="15"/>
      <c r="N988" s="15"/>
      <c r="O988" s="13">
        <v>1</v>
      </c>
      <c r="P988" s="18">
        <v>5444.9800000000005</v>
      </c>
      <c r="Q988" s="4">
        <f t="shared" si="106"/>
        <v>2967.6682092689407</v>
      </c>
      <c r="R988" s="4">
        <f t="shared" si="107"/>
        <v>1305.774012078334</v>
      </c>
      <c r="S988" s="16">
        <v>0</v>
      </c>
      <c r="T988" s="2">
        <f t="shared" si="109"/>
        <v>1661.8941971906067</v>
      </c>
    </row>
    <row r="989" spans="1:20" x14ac:dyDescent="0.25">
      <c r="A989" s="22" t="s">
        <v>1501</v>
      </c>
      <c r="B989" s="5" t="s">
        <v>1502</v>
      </c>
      <c r="C989" s="5" t="s">
        <v>1393</v>
      </c>
      <c r="D989" s="5" t="s">
        <v>474</v>
      </c>
      <c r="E989" s="5" t="s">
        <v>1143</v>
      </c>
      <c r="F989" s="5" t="s">
        <v>1144</v>
      </c>
      <c r="G989" s="5" t="s">
        <v>1348</v>
      </c>
      <c r="H989" s="5" t="s">
        <v>1349</v>
      </c>
      <c r="I989" s="5" t="s">
        <v>1143</v>
      </c>
      <c r="J989" s="5" t="s">
        <v>1144</v>
      </c>
      <c r="K989" s="5" t="s">
        <v>1348</v>
      </c>
      <c r="L989" s="5" t="s">
        <v>1407</v>
      </c>
      <c r="M989" s="15"/>
      <c r="N989" s="15"/>
      <c r="O989" s="13">
        <v>1</v>
      </c>
      <c r="P989" s="18">
        <v>14909.72</v>
      </c>
      <c r="Q989" s="4">
        <f t="shared" si="106"/>
        <v>8126.2193898051601</v>
      </c>
      <c r="R989" s="4">
        <f t="shared" si="107"/>
        <v>3575.5365315142703</v>
      </c>
      <c r="S989" s="16">
        <v>0</v>
      </c>
      <c r="T989" s="2">
        <f t="shared" si="109"/>
        <v>4550.6828582908893</v>
      </c>
    </row>
    <row r="990" spans="1:20" x14ac:dyDescent="0.25">
      <c r="A990" s="22" t="s">
        <v>2143</v>
      </c>
      <c r="B990" s="5" t="s">
        <v>2144</v>
      </c>
      <c r="C990" s="5" t="s">
        <v>1393</v>
      </c>
      <c r="D990" s="5" t="s">
        <v>475</v>
      </c>
      <c r="E990" s="5" t="s">
        <v>1289</v>
      </c>
      <c r="F990" s="5" t="s">
        <v>1343</v>
      </c>
      <c r="G990" s="5" t="s">
        <v>1289</v>
      </c>
      <c r="H990" s="5" t="s">
        <v>1379</v>
      </c>
      <c r="I990" s="5" t="s">
        <v>1289</v>
      </c>
      <c r="J990" s="5" t="s">
        <v>1290</v>
      </c>
      <c r="K990" s="5" t="s">
        <v>1385</v>
      </c>
      <c r="L990" s="5" t="s">
        <v>1290</v>
      </c>
      <c r="M990" s="15"/>
      <c r="N990" s="15"/>
      <c r="O990" s="13">
        <v>1</v>
      </c>
      <c r="P990" s="18">
        <v>359.89</v>
      </c>
      <c r="Q990" s="4">
        <f t="shared" si="106"/>
        <v>196.15023596667001</v>
      </c>
      <c r="R990" s="4">
        <f t="shared" si="107"/>
        <v>86.306103825334802</v>
      </c>
      <c r="S990" s="16">
        <v>0</v>
      </c>
      <c r="T990" s="2">
        <f t="shared" si="109"/>
        <v>109.84413214133521</v>
      </c>
    </row>
    <row r="991" spans="1:20" x14ac:dyDescent="0.25">
      <c r="A991" s="22" t="s">
        <v>1853</v>
      </c>
      <c r="B991" s="5" t="s">
        <v>1854</v>
      </c>
      <c r="C991" s="5" t="s">
        <v>1393</v>
      </c>
      <c r="D991" s="5" t="s">
        <v>476</v>
      </c>
      <c r="E991" s="5" t="s">
        <v>1149</v>
      </c>
      <c r="F991" s="5" t="s">
        <v>1150</v>
      </c>
      <c r="G991" s="5" t="s">
        <v>1353</v>
      </c>
      <c r="H991" s="5" t="s">
        <v>1354</v>
      </c>
      <c r="I991" s="5" t="s">
        <v>1149</v>
      </c>
      <c r="J991" s="5" t="s">
        <v>1150</v>
      </c>
      <c r="K991" s="5" t="s">
        <v>1353</v>
      </c>
      <c r="L991" s="5" t="s">
        <v>1399</v>
      </c>
      <c r="M991" s="15"/>
      <c r="N991" s="15"/>
      <c r="O991" s="13">
        <v>0.6</v>
      </c>
      <c r="P991" s="18">
        <v>49984.998000000007</v>
      </c>
      <c r="Q991" s="4">
        <f t="shared" si="106"/>
        <v>27243.2386353984</v>
      </c>
      <c r="R991" s="4">
        <f t="shared" si="107"/>
        <v>11987.024999575297</v>
      </c>
      <c r="S991" s="16">
        <v>0</v>
      </c>
      <c r="T991" s="2">
        <f t="shared" si="109"/>
        <v>15256.213635823104</v>
      </c>
    </row>
    <row r="992" spans="1:20" x14ac:dyDescent="0.25">
      <c r="A992" s="22" t="s">
        <v>2145</v>
      </c>
      <c r="B992" s="5" t="s">
        <v>2146</v>
      </c>
      <c r="C992" s="5" t="s">
        <v>1402</v>
      </c>
      <c r="D992" s="5" t="s">
        <v>476</v>
      </c>
      <c r="E992" s="5" t="s">
        <v>1149</v>
      </c>
      <c r="F992" s="5" t="s">
        <v>1150</v>
      </c>
      <c r="G992" s="5" t="s">
        <v>1353</v>
      </c>
      <c r="H992" s="5" t="s">
        <v>1354</v>
      </c>
      <c r="I992" s="5" t="s">
        <v>1249</v>
      </c>
      <c r="J992" s="5" t="s">
        <v>1250</v>
      </c>
      <c r="K992" s="5" t="s">
        <v>1367</v>
      </c>
      <c r="L992" s="5" t="s">
        <v>1876</v>
      </c>
      <c r="M992" s="15"/>
      <c r="N992" s="15"/>
      <c r="O992" s="13">
        <v>0.15</v>
      </c>
      <c r="P992" s="18">
        <v>12496.249500000002</v>
      </c>
      <c r="Q992" s="4">
        <f t="shared" si="106"/>
        <v>6810.8096588496001</v>
      </c>
      <c r="R992" s="4">
        <f t="shared" si="107"/>
        <v>2996.7562498938241</v>
      </c>
      <c r="S992" s="16">
        <v>0</v>
      </c>
      <c r="T992" s="2">
        <f t="shared" si="109"/>
        <v>3814.0534089557759</v>
      </c>
    </row>
    <row r="993" spans="1:20" x14ac:dyDescent="0.25">
      <c r="A993" s="22" t="s">
        <v>1982</v>
      </c>
      <c r="B993" s="5" t="s">
        <v>2065</v>
      </c>
      <c r="C993" s="5" t="s">
        <v>1398</v>
      </c>
      <c r="D993" s="5" t="s">
        <v>476</v>
      </c>
      <c r="E993" s="5" t="s">
        <v>1149</v>
      </c>
      <c r="F993" s="5" t="s">
        <v>1150</v>
      </c>
      <c r="G993" s="5" t="s">
        <v>1353</v>
      </c>
      <c r="H993" s="5" t="s">
        <v>1354</v>
      </c>
      <c r="I993" s="5" t="s">
        <v>1205</v>
      </c>
      <c r="J993" s="5" t="s">
        <v>1206</v>
      </c>
      <c r="K993" s="5" t="s">
        <v>1363</v>
      </c>
      <c r="L993" s="5" t="s">
        <v>1407</v>
      </c>
      <c r="M993" s="15"/>
      <c r="N993" s="15"/>
      <c r="O993" s="13">
        <v>0.1</v>
      </c>
      <c r="P993" s="18">
        <v>8330.8330000000024</v>
      </c>
      <c r="Q993" s="4">
        <f t="shared" si="106"/>
        <v>4540.5397725664006</v>
      </c>
      <c r="R993" s="4">
        <f t="shared" si="107"/>
        <v>1997.8374999292164</v>
      </c>
      <c r="S993" s="16">
        <v>0</v>
      </c>
      <c r="T993" s="2">
        <f t="shared" si="109"/>
        <v>2542.7022726371843</v>
      </c>
    </row>
    <row r="994" spans="1:20" x14ac:dyDescent="0.25">
      <c r="A994" s="22" t="s">
        <v>2147</v>
      </c>
      <c r="B994" s="5" t="s">
        <v>2148</v>
      </c>
      <c r="C994" s="5" t="s">
        <v>1402</v>
      </c>
      <c r="D994" s="5" t="s">
        <v>476</v>
      </c>
      <c r="E994" s="5" t="s">
        <v>1149</v>
      </c>
      <c r="F994" s="5" t="s">
        <v>1150</v>
      </c>
      <c r="G994" s="5" t="s">
        <v>1353</v>
      </c>
      <c r="H994" s="5" t="s">
        <v>1354</v>
      </c>
      <c r="I994" s="5" t="s">
        <v>1291</v>
      </c>
      <c r="J994" s="5" t="s">
        <v>1292</v>
      </c>
      <c r="K994" s="5" t="s">
        <v>1291</v>
      </c>
      <c r="L994" s="5" t="s">
        <v>1292</v>
      </c>
      <c r="M994" s="15"/>
      <c r="N994" s="15"/>
      <c r="O994" s="13">
        <v>0.15</v>
      </c>
      <c r="P994" s="18">
        <v>12496.249500000002</v>
      </c>
      <c r="Q994" s="4">
        <f t="shared" si="106"/>
        <v>6810.8096588496001</v>
      </c>
      <c r="R994" s="4">
        <f t="shared" si="107"/>
        <v>2996.7562498938241</v>
      </c>
      <c r="S994" s="16">
        <v>0</v>
      </c>
      <c r="T994" s="2">
        <f t="shared" si="109"/>
        <v>3814.0534089557759</v>
      </c>
    </row>
    <row r="995" spans="1:20" x14ac:dyDescent="0.25">
      <c r="A995" s="22" t="s">
        <v>2149</v>
      </c>
      <c r="B995" s="5" t="s">
        <v>2150</v>
      </c>
      <c r="C995" s="5" t="s">
        <v>1393</v>
      </c>
      <c r="D995" s="5" t="s">
        <v>477</v>
      </c>
      <c r="E995" s="5" t="s">
        <v>1177</v>
      </c>
      <c r="F995" s="5" t="s">
        <v>1178</v>
      </c>
      <c r="G995" s="5" t="s">
        <v>1336</v>
      </c>
      <c r="H995" s="5" t="s">
        <v>1352</v>
      </c>
      <c r="I995" s="5" t="s">
        <v>1177</v>
      </c>
      <c r="J995" s="5" t="s">
        <v>1178</v>
      </c>
      <c r="K995" s="5" t="s">
        <v>1336</v>
      </c>
      <c r="L995" s="5" t="s">
        <v>1352</v>
      </c>
      <c r="M995" s="15"/>
      <c r="N995" s="15"/>
      <c r="O995" s="13">
        <v>1</v>
      </c>
      <c r="P995" s="18">
        <v>1194.29</v>
      </c>
      <c r="Q995" s="4">
        <f t="shared" si="106"/>
        <v>650.92185198986999</v>
      </c>
      <c r="R995" s="4">
        <f t="shared" si="107"/>
        <v>286.40561487554282</v>
      </c>
      <c r="S995" s="16">
        <v>0</v>
      </c>
      <c r="T995" s="2">
        <f t="shared" si="109"/>
        <v>364.51623711432717</v>
      </c>
    </row>
    <row r="996" spans="1:20" x14ac:dyDescent="0.25">
      <c r="A996" s="22" t="s">
        <v>2151</v>
      </c>
      <c r="B996" s="5" t="s">
        <v>2152</v>
      </c>
      <c r="C996" s="5" t="s">
        <v>1393</v>
      </c>
      <c r="D996" s="5" t="s">
        <v>478</v>
      </c>
      <c r="E996" s="5" t="s">
        <v>1177</v>
      </c>
      <c r="F996" s="5" t="s">
        <v>1178</v>
      </c>
      <c r="G996" s="5" t="s">
        <v>1336</v>
      </c>
      <c r="H996" s="5" t="s">
        <v>1352</v>
      </c>
      <c r="I996" s="5" t="s">
        <v>1177</v>
      </c>
      <c r="J996" s="5" t="s">
        <v>1178</v>
      </c>
      <c r="K996" s="5" t="s">
        <v>1336</v>
      </c>
      <c r="L996" s="5" t="s">
        <v>1352</v>
      </c>
      <c r="M996" s="15"/>
      <c r="N996" s="15"/>
      <c r="O996" s="13">
        <v>1</v>
      </c>
      <c r="P996" s="18">
        <v>21256.85</v>
      </c>
      <c r="Q996" s="4">
        <f t="shared" si="106"/>
        <v>11585.58488262555</v>
      </c>
      <c r="R996" s="4">
        <f t="shared" si="107"/>
        <v>5097.657348355242</v>
      </c>
      <c r="S996" s="16">
        <v>0</v>
      </c>
      <c r="T996" s="2">
        <f t="shared" si="109"/>
        <v>6487.9275342703077</v>
      </c>
    </row>
    <row r="997" spans="1:20" x14ac:dyDescent="0.25">
      <c r="A997" s="22" t="s">
        <v>2153</v>
      </c>
      <c r="B997" s="5" t="s">
        <v>2154</v>
      </c>
      <c r="C997" s="5" t="s">
        <v>1393</v>
      </c>
      <c r="D997" s="5" t="s">
        <v>479</v>
      </c>
      <c r="E997" s="5" t="s">
        <v>1141</v>
      </c>
      <c r="F997" s="5" t="s">
        <v>1142</v>
      </c>
      <c r="G997" s="5" t="s">
        <v>1336</v>
      </c>
      <c r="H997" s="5" t="s">
        <v>1352</v>
      </c>
      <c r="I997" s="5" t="s">
        <v>1141</v>
      </c>
      <c r="J997" s="5" t="s">
        <v>1142</v>
      </c>
      <c r="K997" s="5" t="s">
        <v>1336</v>
      </c>
      <c r="L997" s="5" t="s">
        <v>1352</v>
      </c>
      <c r="M997" s="15"/>
      <c r="N997" s="15"/>
      <c r="O997" s="13">
        <v>0.5</v>
      </c>
      <c r="P997" s="18">
        <v>86.734999999999999</v>
      </c>
      <c r="Q997" s="4">
        <f t="shared" si="106"/>
        <v>47.273029860705002</v>
      </c>
      <c r="R997" s="4">
        <f t="shared" si="107"/>
        <v>20.800133138710201</v>
      </c>
      <c r="S997" s="16">
        <v>0</v>
      </c>
      <c r="T997" s="2">
        <f t="shared" si="109"/>
        <v>26.4728967219948</v>
      </c>
    </row>
    <row r="998" spans="1:20" x14ac:dyDescent="0.25">
      <c r="A998" s="22" t="s">
        <v>2153</v>
      </c>
      <c r="B998" s="5" t="s">
        <v>2154</v>
      </c>
      <c r="C998" s="5" t="s">
        <v>1393</v>
      </c>
      <c r="D998" s="5" t="s">
        <v>479</v>
      </c>
      <c r="E998" s="5" t="s">
        <v>1141</v>
      </c>
      <c r="F998" s="5" t="s">
        <v>1142</v>
      </c>
      <c r="G998" s="5" t="s">
        <v>1336</v>
      </c>
      <c r="H998" s="5" t="s">
        <v>1352</v>
      </c>
      <c r="I998" s="5" t="s">
        <v>1171</v>
      </c>
      <c r="J998" s="5" t="s">
        <v>1172</v>
      </c>
      <c r="K998" s="5" t="s">
        <v>1336</v>
      </c>
      <c r="L998" s="5" t="s">
        <v>1352</v>
      </c>
      <c r="M998" s="15"/>
      <c r="N998" s="15"/>
      <c r="O998" s="13">
        <v>0.5</v>
      </c>
      <c r="P998" s="18">
        <v>86.734999999999999</v>
      </c>
      <c r="Q998" s="4">
        <f t="shared" si="106"/>
        <v>47.273029860705002</v>
      </c>
      <c r="R998" s="4">
        <f t="shared" si="107"/>
        <v>20.800133138710201</v>
      </c>
      <c r="S998" s="16">
        <v>0</v>
      </c>
      <c r="T998" s="2">
        <f t="shared" si="109"/>
        <v>26.4728967219948</v>
      </c>
    </row>
    <row r="999" spans="1:20" x14ac:dyDescent="0.25">
      <c r="A999" s="22" t="s">
        <v>2155</v>
      </c>
      <c r="B999" s="5" t="s">
        <v>2156</v>
      </c>
      <c r="C999" s="5" t="s">
        <v>1393</v>
      </c>
      <c r="D999" s="5" t="s">
        <v>480</v>
      </c>
      <c r="E999" s="5" t="s">
        <v>1293</v>
      </c>
      <c r="F999" s="5" t="s">
        <v>1294</v>
      </c>
      <c r="G999" s="5" t="s">
        <v>1353</v>
      </c>
      <c r="H999" s="5" t="s">
        <v>1354</v>
      </c>
      <c r="I999" s="5" t="s">
        <v>1279</v>
      </c>
      <c r="J999" s="5" t="s">
        <v>1280</v>
      </c>
      <c r="K999" s="5" t="s">
        <v>1353</v>
      </c>
      <c r="L999" s="5" t="s">
        <v>1399</v>
      </c>
      <c r="M999" s="15"/>
      <c r="N999" s="15"/>
      <c r="O999" s="13">
        <v>0.2</v>
      </c>
      <c r="P999" s="18">
        <v>4845.1820000000007</v>
      </c>
      <c r="Q999" s="4">
        <f t="shared" si="106"/>
        <v>2640.7613231861465</v>
      </c>
      <c r="R999" s="4">
        <f t="shared" si="107"/>
        <v>1161.9349822019044</v>
      </c>
      <c r="S999" s="16">
        <v>0</v>
      </c>
      <c r="T999" s="2">
        <f t="shared" si="109"/>
        <v>1478.8263409842421</v>
      </c>
    </row>
    <row r="1000" spans="1:20" x14ac:dyDescent="0.25">
      <c r="A1000" s="22" t="s">
        <v>2155</v>
      </c>
      <c r="B1000" s="5" t="s">
        <v>2156</v>
      </c>
      <c r="C1000" s="5" t="s">
        <v>1393</v>
      </c>
      <c r="D1000" s="5" t="s">
        <v>480</v>
      </c>
      <c r="E1000" s="5" t="s">
        <v>1293</v>
      </c>
      <c r="F1000" s="5" t="s">
        <v>1294</v>
      </c>
      <c r="G1000" s="5" t="s">
        <v>1353</v>
      </c>
      <c r="H1000" s="5" t="s">
        <v>1354</v>
      </c>
      <c r="I1000" s="5" t="s">
        <v>1293</v>
      </c>
      <c r="J1000" s="5" t="s">
        <v>1294</v>
      </c>
      <c r="K1000" s="5" t="s">
        <v>1353</v>
      </c>
      <c r="L1000" s="5" t="s">
        <v>1399</v>
      </c>
      <c r="M1000" s="15"/>
      <c r="N1000" s="15"/>
      <c r="O1000" s="13">
        <v>0.2</v>
      </c>
      <c r="P1000" s="18">
        <v>4845.1820000000007</v>
      </c>
      <c r="Q1000" s="4">
        <f t="shared" si="106"/>
        <v>2640.7613231861465</v>
      </c>
      <c r="R1000" s="4">
        <f t="shared" si="107"/>
        <v>1161.9349822019044</v>
      </c>
      <c r="S1000" s="16">
        <v>0</v>
      </c>
      <c r="T1000" s="2">
        <f t="shared" si="109"/>
        <v>1478.8263409842421</v>
      </c>
    </row>
    <row r="1001" spans="1:20" x14ac:dyDescent="0.25">
      <c r="A1001" s="22" t="s">
        <v>1982</v>
      </c>
      <c r="B1001" s="5" t="s">
        <v>2065</v>
      </c>
      <c r="C1001" s="5" t="s">
        <v>1398</v>
      </c>
      <c r="D1001" s="5" t="s">
        <v>480</v>
      </c>
      <c r="E1001" s="5" t="s">
        <v>1293</v>
      </c>
      <c r="F1001" s="5" t="s">
        <v>1294</v>
      </c>
      <c r="G1001" s="5" t="s">
        <v>1353</v>
      </c>
      <c r="H1001" s="5" t="s">
        <v>1354</v>
      </c>
      <c r="I1001" s="5" t="s">
        <v>1205</v>
      </c>
      <c r="J1001" s="5" t="s">
        <v>1206</v>
      </c>
      <c r="K1001" s="5" t="s">
        <v>1363</v>
      </c>
      <c r="L1001" s="5" t="s">
        <v>1407</v>
      </c>
      <c r="M1001" s="15"/>
      <c r="N1001" s="15"/>
      <c r="O1001" s="13">
        <v>0.2</v>
      </c>
      <c r="P1001" s="18">
        <v>4845.1820000000007</v>
      </c>
      <c r="Q1001" s="4">
        <f t="shared" si="106"/>
        <v>2640.7613231861465</v>
      </c>
      <c r="R1001" s="4">
        <f t="shared" si="107"/>
        <v>1161.9349822019044</v>
      </c>
      <c r="S1001" s="16">
        <v>0</v>
      </c>
      <c r="T1001" s="2">
        <f t="shared" si="109"/>
        <v>1478.8263409842421</v>
      </c>
    </row>
    <row r="1002" spans="1:20" x14ac:dyDescent="0.25">
      <c r="A1002" s="22" t="s">
        <v>2157</v>
      </c>
      <c r="B1002" s="5" t="s">
        <v>2158</v>
      </c>
      <c r="C1002" s="5" t="s">
        <v>1398</v>
      </c>
      <c r="D1002" s="5" t="s">
        <v>480</v>
      </c>
      <c r="E1002" s="5" t="s">
        <v>1293</v>
      </c>
      <c r="F1002" s="5" t="s">
        <v>1294</v>
      </c>
      <c r="G1002" s="5" t="s">
        <v>1353</v>
      </c>
      <c r="H1002" s="5" t="s">
        <v>1354</v>
      </c>
      <c r="I1002" s="5" t="s">
        <v>1279</v>
      </c>
      <c r="J1002" s="5" t="s">
        <v>1280</v>
      </c>
      <c r="K1002" s="5" t="s">
        <v>1353</v>
      </c>
      <c r="L1002" s="5" t="s">
        <v>1399</v>
      </c>
      <c r="M1002" s="15"/>
      <c r="N1002" s="15"/>
      <c r="O1002" s="13">
        <v>0.2</v>
      </c>
      <c r="P1002" s="18">
        <v>4845.1820000000007</v>
      </c>
      <c r="Q1002" s="4">
        <f t="shared" si="106"/>
        <v>2640.7613231861465</v>
      </c>
      <c r="R1002" s="4">
        <f t="shared" si="107"/>
        <v>1161.9349822019044</v>
      </c>
      <c r="S1002" s="16">
        <v>0</v>
      </c>
      <c r="T1002" s="2">
        <f t="shared" si="109"/>
        <v>1478.8263409842421</v>
      </c>
    </row>
    <row r="1003" spans="1:20" x14ac:dyDescent="0.25">
      <c r="A1003" s="22" t="s">
        <v>2157</v>
      </c>
      <c r="B1003" s="5" t="s">
        <v>2158</v>
      </c>
      <c r="C1003" s="5" t="s">
        <v>1398</v>
      </c>
      <c r="D1003" s="5" t="s">
        <v>480</v>
      </c>
      <c r="E1003" s="5" t="s">
        <v>1293</v>
      </c>
      <c r="F1003" s="5" t="s">
        <v>1294</v>
      </c>
      <c r="G1003" s="5" t="s">
        <v>1353</v>
      </c>
      <c r="H1003" s="5" t="s">
        <v>1354</v>
      </c>
      <c r="I1003" s="5" t="s">
        <v>1293</v>
      </c>
      <c r="J1003" s="5" t="s">
        <v>1294</v>
      </c>
      <c r="K1003" s="5" t="s">
        <v>1353</v>
      </c>
      <c r="L1003" s="5" t="s">
        <v>1399</v>
      </c>
      <c r="M1003" s="15"/>
      <c r="N1003" s="15"/>
      <c r="O1003" s="13">
        <v>0.2</v>
      </c>
      <c r="P1003" s="18">
        <v>4845.1820000000007</v>
      </c>
      <c r="Q1003" s="4">
        <f t="shared" si="106"/>
        <v>2640.7613231861465</v>
      </c>
      <c r="R1003" s="4">
        <f t="shared" si="107"/>
        <v>1161.9349822019044</v>
      </c>
      <c r="S1003" s="16">
        <v>0</v>
      </c>
      <c r="T1003" s="2">
        <f t="shared" si="109"/>
        <v>1478.8263409842421</v>
      </c>
    </row>
    <row r="1004" spans="1:20" x14ac:dyDescent="0.25">
      <c r="A1004" s="22" t="s">
        <v>2028</v>
      </c>
      <c r="B1004" s="5" t="s">
        <v>2029</v>
      </c>
      <c r="C1004" s="5" t="s">
        <v>1393</v>
      </c>
      <c r="D1004" s="5" t="s">
        <v>481</v>
      </c>
      <c r="E1004" s="5" t="s">
        <v>1161</v>
      </c>
      <c r="F1004" s="5" t="s">
        <v>1162</v>
      </c>
      <c r="G1004" s="5" t="s">
        <v>1348</v>
      </c>
      <c r="H1004" s="5" t="s">
        <v>1349</v>
      </c>
      <c r="I1004" s="5" t="s">
        <v>1161</v>
      </c>
      <c r="J1004" s="5" t="s">
        <v>1162</v>
      </c>
      <c r="K1004" s="5" t="s">
        <v>1348</v>
      </c>
      <c r="L1004" s="5" t="s">
        <v>1407</v>
      </c>
      <c r="M1004" s="15"/>
      <c r="N1004" s="15"/>
      <c r="O1004" s="13">
        <v>0.67</v>
      </c>
      <c r="P1004" s="18">
        <v>15966.602500000001</v>
      </c>
      <c r="Q1004" s="4">
        <f t="shared" si="106"/>
        <v>8702.2502652505591</v>
      </c>
      <c r="R1004" s="4">
        <f t="shared" si="107"/>
        <v>3828.9901167102462</v>
      </c>
      <c r="S1004" s="16">
        <v>0</v>
      </c>
      <c r="T1004" s="2">
        <f t="shared" si="109"/>
        <v>4873.2601485403129</v>
      </c>
    </row>
    <row r="1005" spans="1:20" x14ac:dyDescent="0.25">
      <c r="A1005" s="22" t="s">
        <v>2028</v>
      </c>
      <c r="B1005" s="5" t="s">
        <v>2029</v>
      </c>
      <c r="C1005" s="5" t="s">
        <v>1393</v>
      </c>
      <c r="D1005" s="5" t="s">
        <v>481</v>
      </c>
      <c r="E1005" s="5" t="s">
        <v>1161</v>
      </c>
      <c r="F1005" s="5" t="s">
        <v>1162</v>
      </c>
      <c r="G1005" s="5" t="s">
        <v>1348</v>
      </c>
      <c r="H1005" s="5" t="s">
        <v>1349</v>
      </c>
      <c r="I1005" s="5" t="s">
        <v>1231</v>
      </c>
      <c r="J1005" s="5" t="s">
        <v>1232</v>
      </c>
      <c r="K1005" s="5" t="s">
        <v>1359</v>
      </c>
      <c r="L1005" s="5" t="s">
        <v>1394</v>
      </c>
      <c r="M1005" s="5" t="s">
        <v>1348</v>
      </c>
      <c r="N1005" s="5" t="s">
        <v>2589</v>
      </c>
      <c r="O1005" s="13">
        <v>0.33</v>
      </c>
      <c r="P1005" s="18">
        <v>7864.1475</v>
      </c>
      <c r="Q1005" s="4">
        <f t="shared" si="106"/>
        <v>4286.182966466693</v>
      </c>
      <c r="R1005" s="4"/>
      <c r="S1005" s="4">
        <f>Q1005</f>
        <v>4286.182966466693</v>
      </c>
      <c r="T1005" s="1"/>
    </row>
    <row r="1006" spans="1:20" x14ac:dyDescent="0.25">
      <c r="A1006" s="22" t="s">
        <v>1753</v>
      </c>
      <c r="B1006" s="5" t="s">
        <v>1754</v>
      </c>
      <c r="C1006" s="5" t="s">
        <v>1393</v>
      </c>
      <c r="D1006" s="5" t="s">
        <v>482</v>
      </c>
      <c r="E1006" s="5" t="s">
        <v>1167</v>
      </c>
      <c r="F1006" s="5" t="s">
        <v>1168</v>
      </c>
      <c r="G1006" s="5" t="s">
        <v>1336</v>
      </c>
      <c r="H1006" s="5" t="s">
        <v>1352</v>
      </c>
      <c r="I1006" s="5" t="s">
        <v>1167</v>
      </c>
      <c r="J1006" s="5" t="s">
        <v>1168</v>
      </c>
      <c r="K1006" s="5" t="s">
        <v>1336</v>
      </c>
      <c r="L1006" s="5" t="s">
        <v>1352</v>
      </c>
      <c r="M1006" s="15"/>
      <c r="N1006" s="15"/>
      <c r="O1006" s="13">
        <v>1</v>
      </c>
      <c r="P1006" s="18">
        <v>46150.58</v>
      </c>
      <c r="Q1006" s="4">
        <f t="shared" si="106"/>
        <v>25153.372299865743</v>
      </c>
      <c r="R1006" s="4">
        <f t="shared" si="107"/>
        <v>11067.483811940927</v>
      </c>
      <c r="S1006" s="16">
        <v>0</v>
      </c>
      <c r="T1006" s="2">
        <f t="shared" ref="T1006:T1008" si="110">Q1006-R1006</f>
        <v>14085.888487924816</v>
      </c>
    </row>
    <row r="1007" spans="1:20" x14ac:dyDescent="0.25">
      <c r="A1007" s="22" t="s">
        <v>2159</v>
      </c>
      <c r="B1007" s="5" t="s">
        <v>2160</v>
      </c>
      <c r="C1007" s="5" t="s">
        <v>1393</v>
      </c>
      <c r="D1007" s="5" t="s">
        <v>483</v>
      </c>
      <c r="E1007" s="5" t="s">
        <v>1167</v>
      </c>
      <c r="F1007" s="5" t="s">
        <v>1168</v>
      </c>
      <c r="G1007" s="5" t="s">
        <v>1336</v>
      </c>
      <c r="H1007" s="5" t="s">
        <v>1352</v>
      </c>
      <c r="I1007" s="5" t="s">
        <v>1167</v>
      </c>
      <c r="J1007" s="5" t="s">
        <v>1168</v>
      </c>
      <c r="K1007" s="5" t="s">
        <v>1336</v>
      </c>
      <c r="L1007" s="5" t="s">
        <v>1352</v>
      </c>
      <c r="M1007" s="15"/>
      <c r="N1007" s="15"/>
      <c r="O1007" s="13">
        <v>1</v>
      </c>
      <c r="P1007" s="18">
        <v>81498.78</v>
      </c>
      <c r="Q1007" s="4">
        <f t="shared" si="106"/>
        <v>44419.141759970342</v>
      </c>
      <c r="R1007" s="4">
        <f t="shared" si="107"/>
        <v>19544.422374386952</v>
      </c>
      <c r="S1007" s="16">
        <v>0</v>
      </c>
      <c r="T1007" s="2">
        <f t="shared" si="110"/>
        <v>24874.71938558339</v>
      </c>
    </row>
    <row r="1008" spans="1:20" x14ac:dyDescent="0.25">
      <c r="A1008" s="22" t="s">
        <v>1723</v>
      </c>
      <c r="B1008" s="5" t="s">
        <v>1724</v>
      </c>
      <c r="C1008" s="5" t="s">
        <v>1398</v>
      </c>
      <c r="D1008" s="5" t="s">
        <v>484</v>
      </c>
      <c r="E1008" s="5" t="s">
        <v>1169</v>
      </c>
      <c r="F1008" s="5" t="s">
        <v>1170</v>
      </c>
      <c r="G1008" s="5" t="s">
        <v>1348</v>
      </c>
      <c r="H1008" s="5" t="s">
        <v>1349</v>
      </c>
      <c r="I1008" s="5" t="s">
        <v>1149</v>
      </c>
      <c r="J1008" s="5" t="s">
        <v>1150</v>
      </c>
      <c r="K1008" s="5" t="s">
        <v>1353</v>
      </c>
      <c r="L1008" s="5" t="s">
        <v>1399</v>
      </c>
      <c r="M1008" s="15"/>
      <c r="N1008" s="15"/>
      <c r="O1008" s="13">
        <v>0.05</v>
      </c>
      <c r="P1008" s="18">
        <v>2557.0704999999998</v>
      </c>
      <c r="Q1008" s="4">
        <f t="shared" si="106"/>
        <v>1393.6757952663615</v>
      </c>
      <c r="R1008" s="4">
        <f t="shared" si="107"/>
        <v>613.21734991719904</v>
      </c>
      <c r="S1008" s="16">
        <v>0</v>
      </c>
      <c r="T1008" s="2">
        <f t="shared" si="110"/>
        <v>780.4584453491625</v>
      </c>
    </row>
    <row r="1009" spans="1:20" x14ac:dyDescent="0.25">
      <c r="A1009" s="22" t="s">
        <v>1723</v>
      </c>
      <c r="B1009" s="5" t="s">
        <v>1724</v>
      </c>
      <c r="C1009" s="5" t="s">
        <v>1398</v>
      </c>
      <c r="D1009" s="5" t="s">
        <v>484</v>
      </c>
      <c r="E1009" s="5" t="s">
        <v>1169</v>
      </c>
      <c r="F1009" s="5" t="s">
        <v>1170</v>
      </c>
      <c r="G1009" s="5" t="s">
        <v>1348</v>
      </c>
      <c r="H1009" s="5" t="s">
        <v>1349</v>
      </c>
      <c r="I1009" s="5" t="s">
        <v>1175</v>
      </c>
      <c r="J1009" s="5" t="s">
        <v>1176</v>
      </c>
      <c r="K1009" s="5" t="s">
        <v>1359</v>
      </c>
      <c r="L1009" s="5" t="s">
        <v>1394</v>
      </c>
      <c r="M1009" s="5" t="s">
        <v>1353</v>
      </c>
      <c r="N1009" s="5" t="s">
        <v>2587</v>
      </c>
      <c r="O1009" s="13">
        <v>0.1</v>
      </c>
      <c r="P1009" s="18">
        <v>5114.1409999999996</v>
      </c>
      <c r="Q1009" s="4">
        <f t="shared" si="106"/>
        <v>2787.3515905327231</v>
      </c>
      <c r="R1009" s="4"/>
      <c r="S1009" s="4">
        <f>Q1009</f>
        <v>2787.3515905327231</v>
      </c>
      <c r="T1009" s="1"/>
    </row>
    <row r="1010" spans="1:20" x14ac:dyDescent="0.25">
      <c r="A1010" s="22" t="s">
        <v>1725</v>
      </c>
      <c r="B1010" s="5" t="s">
        <v>1726</v>
      </c>
      <c r="C1010" s="5" t="s">
        <v>1393</v>
      </c>
      <c r="D1010" s="5" t="s">
        <v>484</v>
      </c>
      <c r="E1010" s="5" t="s">
        <v>1169</v>
      </c>
      <c r="F1010" s="5" t="s">
        <v>1170</v>
      </c>
      <c r="G1010" s="5" t="s">
        <v>1348</v>
      </c>
      <c r="H1010" s="5" t="s">
        <v>1349</v>
      </c>
      <c r="I1010" s="5" t="s">
        <v>1169</v>
      </c>
      <c r="J1010" s="5" t="s">
        <v>1170</v>
      </c>
      <c r="K1010" s="5" t="s">
        <v>1348</v>
      </c>
      <c r="L1010" s="5" t="s">
        <v>1407</v>
      </c>
      <c r="M1010" s="15"/>
      <c r="N1010" s="15"/>
      <c r="O1010" s="13">
        <v>0.85</v>
      </c>
      <c r="P1010" s="18">
        <v>43470.198499999999</v>
      </c>
      <c r="Q1010" s="4">
        <f t="shared" si="106"/>
        <v>23692.488519528146</v>
      </c>
      <c r="R1010" s="4">
        <f t="shared" si="107"/>
        <v>10424.694948592385</v>
      </c>
      <c r="S1010" s="16">
        <v>0</v>
      </c>
      <c r="T1010" s="2">
        <f t="shared" ref="T1010:T1011" si="111">Q1010-R1010</f>
        <v>13267.793570935761</v>
      </c>
    </row>
    <row r="1011" spans="1:20" x14ac:dyDescent="0.25">
      <c r="A1011" s="22" t="s">
        <v>1723</v>
      </c>
      <c r="B1011" s="5" t="s">
        <v>1724</v>
      </c>
      <c r="C1011" s="5" t="s">
        <v>1398</v>
      </c>
      <c r="D1011" s="5" t="s">
        <v>485</v>
      </c>
      <c r="E1011" s="5" t="s">
        <v>1169</v>
      </c>
      <c r="F1011" s="5" t="s">
        <v>1170</v>
      </c>
      <c r="G1011" s="5" t="s">
        <v>1348</v>
      </c>
      <c r="H1011" s="5" t="s">
        <v>1349</v>
      </c>
      <c r="I1011" s="5" t="s">
        <v>1149</v>
      </c>
      <c r="J1011" s="5" t="s">
        <v>1150</v>
      </c>
      <c r="K1011" s="5" t="s">
        <v>1353</v>
      </c>
      <c r="L1011" s="5" t="s">
        <v>1399</v>
      </c>
      <c r="M1011" s="15"/>
      <c r="N1011" s="15"/>
      <c r="O1011" s="13">
        <v>0.05</v>
      </c>
      <c r="P1011" s="18">
        <v>1692.2220000000002</v>
      </c>
      <c r="Q1011" s="4">
        <f t="shared" si="106"/>
        <v>922.30888495926615</v>
      </c>
      <c r="R1011" s="4">
        <f t="shared" si="107"/>
        <v>405.81590938207711</v>
      </c>
      <c r="S1011" s="16">
        <v>0</v>
      </c>
      <c r="T1011" s="2">
        <f t="shared" si="111"/>
        <v>516.4929755771891</v>
      </c>
    </row>
    <row r="1012" spans="1:20" x14ac:dyDescent="0.25">
      <c r="A1012" s="22" t="s">
        <v>1723</v>
      </c>
      <c r="B1012" s="5" t="s">
        <v>1724</v>
      </c>
      <c r="C1012" s="5" t="s">
        <v>1398</v>
      </c>
      <c r="D1012" s="5" t="s">
        <v>485</v>
      </c>
      <c r="E1012" s="5" t="s">
        <v>1169</v>
      </c>
      <c r="F1012" s="5" t="s">
        <v>1170</v>
      </c>
      <c r="G1012" s="5" t="s">
        <v>1348</v>
      </c>
      <c r="H1012" s="5" t="s">
        <v>1349</v>
      </c>
      <c r="I1012" s="5" t="s">
        <v>1175</v>
      </c>
      <c r="J1012" s="5" t="s">
        <v>1176</v>
      </c>
      <c r="K1012" s="5" t="s">
        <v>1359</v>
      </c>
      <c r="L1012" s="5" t="s">
        <v>1394</v>
      </c>
      <c r="M1012" s="5" t="s">
        <v>1353</v>
      </c>
      <c r="N1012" s="5" t="s">
        <v>2587</v>
      </c>
      <c r="O1012" s="13">
        <v>0.1</v>
      </c>
      <c r="P1012" s="18">
        <v>3384.4440000000004</v>
      </c>
      <c r="Q1012" s="4">
        <f t="shared" si="106"/>
        <v>1844.6177699185323</v>
      </c>
      <c r="R1012" s="4"/>
      <c r="S1012" s="4">
        <f>Q1012</f>
        <v>1844.6177699185323</v>
      </c>
      <c r="T1012" s="1"/>
    </row>
    <row r="1013" spans="1:20" x14ac:dyDescent="0.25">
      <c r="A1013" s="22" t="s">
        <v>1725</v>
      </c>
      <c r="B1013" s="5" t="s">
        <v>1726</v>
      </c>
      <c r="C1013" s="5" t="s">
        <v>1393</v>
      </c>
      <c r="D1013" s="5" t="s">
        <v>485</v>
      </c>
      <c r="E1013" s="5" t="s">
        <v>1169</v>
      </c>
      <c r="F1013" s="5" t="s">
        <v>1170</v>
      </c>
      <c r="G1013" s="5" t="s">
        <v>1348</v>
      </c>
      <c r="H1013" s="5" t="s">
        <v>1349</v>
      </c>
      <c r="I1013" s="5" t="s">
        <v>1169</v>
      </c>
      <c r="J1013" s="5" t="s">
        <v>1170</v>
      </c>
      <c r="K1013" s="5" t="s">
        <v>1348</v>
      </c>
      <c r="L1013" s="5" t="s">
        <v>1407</v>
      </c>
      <c r="M1013" s="15"/>
      <c r="N1013" s="15"/>
      <c r="O1013" s="13">
        <v>0.85</v>
      </c>
      <c r="P1013" s="18">
        <v>28767.774000000001</v>
      </c>
      <c r="Q1013" s="4">
        <f t="shared" si="106"/>
        <v>15679.251044307524</v>
      </c>
      <c r="R1013" s="4">
        <f t="shared" si="107"/>
        <v>6898.8704594953106</v>
      </c>
      <c r="S1013" s="16">
        <v>0</v>
      </c>
      <c r="T1013" s="2">
        <f t="shared" ref="T1013:T1071" si="112">Q1013-R1013</f>
        <v>8780.3805848122138</v>
      </c>
    </row>
    <row r="1014" spans="1:20" x14ac:dyDescent="0.25">
      <c r="A1014" s="22" t="s">
        <v>2161</v>
      </c>
      <c r="B1014" s="5" t="s">
        <v>2162</v>
      </c>
      <c r="C1014" s="5" t="s">
        <v>1393</v>
      </c>
      <c r="D1014" s="5" t="s">
        <v>486</v>
      </c>
      <c r="E1014" s="5" t="s">
        <v>1155</v>
      </c>
      <c r="F1014" s="5" t="s">
        <v>1156</v>
      </c>
      <c r="G1014" s="5" t="s">
        <v>1336</v>
      </c>
      <c r="H1014" s="5" t="s">
        <v>1352</v>
      </c>
      <c r="I1014" s="5" t="s">
        <v>1155</v>
      </c>
      <c r="J1014" s="5" t="s">
        <v>1156</v>
      </c>
      <c r="K1014" s="5" t="s">
        <v>1336</v>
      </c>
      <c r="L1014" s="5" t="s">
        <v>1352</v>
      </c>
      <c r="M1014" s="15"/>
      <c r="N1014" s="15"/>
      <c r="O1014" s="13">
        <v>1</v>
      </c>
      <c r="P1014" s="18">
        <v>56613.1</v>
      </c>
      <c r="Q1014" s="4">
        <f t="shared" si="106"/>
        <v>30855.741820569303</v>
      </c>
      <c r="R1014" s="4">
        <f t="shared" si="107"/>
        <v>13576.526401050492</v>
      </c>
      <c r="S1014" s="16">
        <v>0</v>
      </c>
      <c r="T1014" s="2">
        <f t="shared" si="112"/>
        <v>17279.215419518812</v>
      </c>
    </row>
    <row r="1015" spans="1:20" x14ac:dyDescent="0.25">
      <c r="A1015" s="22" t="s">
        <v>2163</v>
      </c>
      <c r="B1015" s="5" t="s">
        <v>2164</v>
      </c>
      <c r="C1015" s="5" t="s">
        <v>1393</v>
      </c>
      <c r="D1015" s="5" t="s">
        <v>487</v>
      </c>
      <c r="E1015" s="5" t="s">
        <v>1177</v>
      </c>
      <c r="F1015" s="5" t="s">
        <v>1178</v>
      </c>
      <c r="G1015" s="5" t="s">
        <v>1336</v>
      </c>
      <c r="H1015" s="5" t="s">
        <v>1352</v>
      </c>
      <c r="I1015" s="5" t="s">
        <v>1177</v>
      </c>
      <c r="J1015" s="5" t="s">
        <v>1178</v>
      </c>
      <c r="K1015" s="5" t="s">
        <v>1336</v>
      </c>
      <c r="L1015" s="5" t="s">
        <v>1352</v>
      </c>
      <c r="M1015" s="15"/>
      <c r="N1015" s="15"/>
      <c r="O1015" s="13">
        <v>0.6</v>
      </c>
      <c r="P1015" s="18">
        <v>26450.753999999994</v>
      </c>
      <c r="Q1015" s="4">
        <f t="shared" si="106"/>
        <v>14416.409565690459</v>
      </c>
      <c r="R1015" s="4">
        <f t="shared" si="107"/>
        <v>6343.2202089038019</v>
      </c>
      <c r="S1015" s="16">
        <v>0</v>
      </c>
      <c r="T1015" s="2">
        <f t="shared" si="112"/>
        <v>8073.1893567866573</v>
      </c>
    </row>
    <row r="1016" spans="1:20" x14ac:dyDescent="0.25">
      <c r="A1016" s="22" t="s">
        <v>1503</v>
      </c>
      <c r="B1016" s="5" t="s">
        <v>1504</v>
      </c>
      <c r="C1016" s="5" t="s">
        <v>1398</v>
      </c>
      <c r="D1016" s="5" t="s">
        <v>487</v>
      </c>
      <c r="E1016" s="5" t="s">
        <v>1177</v>
      </c>
      <c r="F1016" s="5" t="s">
        <v>1178</v>
      </c>
      <c r="G1016" s="5" t="s">
        <v>1336</v>
      </c>
      <c r="H1016" s="5" t="s">
        <v>1352</v>
      </c>
      <c r="I1016" s="5" t="s">
        <v>1163</v>
      </c>
      <c r="J1016" s="14" t="s">
        <v>1164</v>
      </c>
      <c r="K1016" s="5" t="s">
        <v>1348</v>
      </c>
      <c r="L1016" s="5" t="s">
        <v>1407</v>
      </c>
      <c r="M1016" s="15"/>
      <c r="N1016" s="15"/>
      <c r="O1016" s="13">
        <v>0.2</v>
      </c>
      <c r="P1016" s="18">
        <v>8816.9179999999978</v>
      </c>
      <c r="Q1016" s="4">
        <f t="shared" si="106"/>
        <v>4805.4698552301534</v>
      </c>
      <c r="R1016" s="4">
        <f t="shared" si="107"/>
        <v>2114.4067363012673</v>
      </c>
      <c r="S1016" s="16">
        <v>0</v>
      </c>
      <c r="T1016" s="2">
        <f t="shared" si="112"/>
        <v>2691.0631189288861</v>
      </c>
    </row>
    <row r="1017" spans="1:20" x14ac:dyDescent="0.25">
      <c r="A1017" s="22" t="s">
        <v>1777</v>
      </c>
      <c r="B1017" s="5" t="s">
        <v>1778</v>
      </c>
      <c r="C1017" s="5" t="s">
        <v>1398</v>
      </c>
      <c r="D1017" s="5" t="s">
        <v>487</v>
      </c>
      <c r="E1017" s="5" t="s">
        <v>1177</v>
      </c>
      <c r="F1017" s="5" t="s">
        <v>1178</v>
      </c>
      <c r="G1017" s="5" t="s">
        <v>1336</v>
      </c>
      <c r="H1017" s="5" t="s">
        <v>1352</v>
      </c>
      <c r="I1017" s="5" t="s">
        <v>1163</v>
      </c>
      <c r="J1017" s="14" t="s">
        <v>1164</v>
      </c>
      <c r="K1017" s="5" t="s">
        <v>1348</v>
      </c>
      <c r="L1017" s="5" t="s">
        <v>1407</v>
      </c>
      <c r="M1017" s="15"/>
      <c r="N1017" s="15"/>
      <c r="O1017" s="13">
        <v>0.2</v>
      </c>
      <c r="P1017" s="18">
        <v>8816.9179999999978</v>
      </c>
      <c r="Q1017" s="4">
        <f t="shared" si="106"/>
        <v>4805.4698552301534</v>
      </c>
      <c r="R1017" s="4">
        <f t="shared" si="107"/>
        <v>2114.4067363012673</v>
      </c>
      <c r="S1017" s="16">
        <v>0</v>
      </c>
      <c r="T1017" s="2">
        <f t="shared" si="112"/>
        <v>2691.0631189288861</v>
      </c>
    </row>
    <row r="1018" spans="1:20" x14ac:dyDescent="0.25">
      <c r="A1018" s="22" t="s">
        <v>1503</v>
      </c>
      <c r="B1018" s="5" t="s">
        <v>1504</v>
      </c>
      <c r="C1018" s="5" t="s">
        <v>1393</v>
      </c>
      <c r="D1018" s="5" t="s">
        <v>488</v>
      </c>
      <c r="E1018" s="5" t="s">
        <v>1163</v>
      </c>
      <c r="F1018" s="5" t="s">
        <v>1164</v>
      </c>
      <c r="G1018" s="5" t="s">
        <v>1348</v>
      </c>
      <c r="H1018" s="5" t="s">
        <v>1349</v>
      </c>
      <c r="I1018" s="5" t="s">
        <v>1163</v>
      </c>
      <c r="J1018" s="14" t="s">
        <v>1164</v>
      </c>
      <c r="K1018" s="5" t="s">
        <v>1348</v>
      </c>
      <c r="L1018" s="5" t="s">
        <v>1407</v>
      </c>
      <c r="M1018" s="15"/>
      <c r="N1018" s="15"/>
      <c r="O1018" s="13">
        <v>1</v>
      </c>
      <c r="P1018" s="18">
        <v>27280.720000000001</v>
      </c>
      <c r="Q1018" s="4">
        <f t="shared" si="106"/>
        <v>14868.764526218161</v>
      </c>
      <c r="R1018" s="4">
        <f t="shared" si="107"/>
        <v>6542.2563915359906</v>
      </c>
      <c r="S1018" s="16">
        <v>0</v>
      </c>
      <c r="T1018" s="2">
        <f t="shared" si="112"/>
        <v>8326.5081346821717</v>
      </c>
    </row>
    <row r="1019" spans="1:20" x14ac:dyDescent="0.25">
      <c r="A1019" s="22" t="s">
        <v>1813</v>
      </c>
      <c r="B1019" s="5" t="s">
        <v>1814</v>
      </c>
      <c r="C1019" s="5" t="s">
        <v>1393</v>
      </c>
      <c r="D1019" s="5" t="s">
        <v>489</v>
      </c>
      <c r="E1019" s="5" t="s">
        <v>1143</v>
      </c>
      <c r="F1019" s="5" t="s">
        <v>1144</v>
      </c>
      <c r="G1019" s="5" t="s">
        <v>1348</v>
      </c>
      <c r="H1019" s="5" t="s">
        <v>1349</v>
      </c>
      <c r="I1019" s="5" t="s">
        <v>1143</v>
      </c>
      <c r="J1019" s="5" t="s">
        <v>1144</v>
      </c>
      <c r="K1019" s="5" t="s">
        <v>1348</v>
      </c>
      <c r="L1019" s="5" t="s">
        <v>1407</v>
      </c>
      <c r="M1019" s="15"/>
      <c r="N1019" s="15"/>
      <c r="O1019" s="13">
        <v>1</v>
      </c>
      <c r="P1019" s="18">
        <v>2532.1799999999998</v>
      </c>
      <c r="Q1019" s="4">
        <f t="shared" si="106"/>
        <v>1380.1097682905399</v>
      </c>
      <c r="R1019" s="4">
        <f t="shared" si="107"/>
        <v>607.24829804783758</v>
      </c>
      <c r="S1019" s="16">
        <v>0</v>
      </c>
      <c r="T1019" s="2">
        <f t="shared" si="112"/>
        <v>772.86147024270235</v>
      </c>
    </row>
    <row r="1020" spans="1:20" x14ac:dyDescent="0.25">
      <c r="A1020" s="22" t="s">
        <v>1813</v>
      </c>
      <c r="B1020" s="5" t="s">
        <v>1814</v>
      </c>
      <c r="C1020" s="5" t="s">
        <v>1393</v>
      </c>
      <c r="D1020" s="5" t="s">
        <v>490</v>
      </c>
      <c r="E1020" s="5" t="s">
        <v>1143</v>
      </c>
      <c r="F1020" s="5" t="s">
        <v>1144</v>
      </c>
      <c r="G1020" s="5" t="s">
        <v>1348</v>
      </c>
      <c r="H1020" s="5" t="s">
        <v>1349</v>
      </c>
      <c r="I1020" s="5" t="s">
        <v>1143</v>
      </c>
      <c r="J1020" s="5" t="s">
        <v>1144</v>
      </c>
      <c r="K1020" s="5" t="s">
        <v>1348</v>
      </c>
      <c r="L1020" s="5" t="s">
        <v>1407</v>
      </c>
      <c r="M1020" s="15"/>
      <c r="N1020" s="15"/>
      <c r="O1020" s="13">
        <v>1</v>
      </c>
      <c r="P1020" s="18">
        <v>150739.04999999999</v>
      </c>
      <c r="Q1020" s="4">
        <f t="shared" si="106"/>
        <v>82157.048617332155</v>
      </c>
      <c r="R1020" s="4">
        <f t="shared" si="107"/>
        <v>36149.101391626151</v>
      </c>
      <c r="S1020" s="16">
        <v>0</v>
      </c>
      <c r="T1020" s="2">
        <f t="shared" si="112"/>
        <v>46007.947225706004</v>
      </c>
    </row>
    <row r="1021" spans="1:20" x14ac:dyDescent="0.25">
      <c r="A1021" s="22" t="s">
        <v>2165</v>
      </c>
      <c r="B1021" s="5" t="s">
        <v>2166</v>
      </c>
      <c r="C1021" s="5" t="s">
        <v>1393</v>
      </c>
      <c r="D1021" s="5" t="s">
        <v>491</v>
      </c>
      <c r="E1021" s="5" t="s">
        <v>1157</v>
      </c>
      <c r="F1021" s="5" t="s">
        <v>1158</v>
      </c>
      <c r="G1021" s="5" t="s">
        <v>1357</v>
      </c>
      <c r="H1021" s="5" t="s">
        <v>1358</v>
      </c>
      <c r="I1021" s="5" t="s">
        <v>1157</v>
      </c>
      <c r="J1021" s="5" t="s">
        <v>1158</v>
      </c>
      <c r="K1021" s="5" t="s">
        <v>1357</v>
      </c>
      <c r="L1021" s="5" t="s">
        <v>1433</v>
      </c>
      <c r="M1021" s="15"/>
      <c r="N1021" s="15"/>
      <c r="O1021" s="13">
        <v>0.6</v>
      </c>
      <c r="P1021" s="18">
        <v>118504.30199999998</v>
      </c>
      <c r="Q1021" s="4">
        <f t="shared" si="106"/>
        <v>64588.198617259499</v>
      </c>
      <c r="R1021" s="4">
        <f t="shared" si="107"/>
        <v>28418.807391594179</v>
      </c>
      <c r="S1021" s="16">
        <v>0</v>
      </c>
      <c r="T1021" s="2">
        <f t="shared" si="112"/>
        <v>36169.39122566532</v>
      </c>
    </row>
    <row r="1022" spans="1:20" x14ac:dyDescent="0.25">
      <c r="A1022" s="22" t="s">
        <v>2165</v>
      </c>
      <c r="B1022" s="5" t="s">
        <v>2166</v>
      </c>
      <c r="C1022" s="5" t="s">
        <v>1393</v>
      </c>
      <c r="D1022" s="5" t="s">
        <v>491</v>
      </c>
      <c r="E1022" s="5" t="s">
        <v>1157</v>
      </c>
      <c r="F1022" s="5" t="s">
        <v>1158</v>
      </c>
      <c r="G1022" s="5" t="s">
        <v>1357</v>
      </c>
      <c r="H1022" s="5" t="s">
        <v>1358</v>
      </c>
      <c r="I1022" s="5" t="s">
        <v>1159</v>
      </c>
      <c r="J1022" s="5" t="s">
        <v>1160</v>
      </c>
      <c r="K1022" s="5" t="s">
        <v>1357</v>
      </c>
      <c r="L1022" s="5" t="s">
        <v>1433</v>
      </c>
      <c r="M1022" s="15"/>
      <c r="N1022" s="15"/>
      <c r="O1022" s="13">
        <v>0.4</v>
      </c>
      <c r="P1022" s="18">
        <v>79002.868000000002</v>
      </c>
      <c r="Q1022" s="4">
        <f t="shared" si="106"/>
        <v>43058.799078173011</v>
      </c>
      <c r="R1022" s="4">
        <f t="shared" si="107"/>
        <v>18945.871594396125</v>
      </c>
      <c r="S1022" s="16">
        <v>0</v>
      </c>
      <c r="T1022" s="2">
        <f t="shared" si="112"/>
        <v>24112.927483776886</v>
      </c>
    </row>
    <row r="1023" spans="1:20" x14ac:dyDescent="0.25">
      <c r="A1023" s="22" t="s">
        <v>2167</v>
      </c>
      <c r="B1023" s="5" t="s">
        <v>2168</v>
      </c>
      <c r="C1023" s="5" t="s">
        <v>1393</v>
      </c>
      <c r="D1023" s="5" t="s">
        <v>492</v>
      </c>
      <c r="E1023" s="5" t="s">
        <v>1173</v>
      </c>
      <c r="F1023" s="5" t="s">
        <v>1174</v>
      </c>
      <c r="G1023" s="5" t="s">
        <v>1336</v>
      </c>
      <c r="H1023" s="5" t="s">
        <v>1352</v>
      </c>
      <c r="I1023" s="5" t="s">
        <v>1173</v>
      </c>
      <c r="J1023" s="5" t="s">
        <v>1174</v>
      </c>
      <c r="K1023" s="5" t="s">
        <v>1336</v>
      </c>
      <c r="L1023" s="5" t="s">
        <v>1352</v>
      </c>
      <c r="M1023" s="15"/>
      <c r="N1023" s="15"/>
      <c r="O1023" s="13">
        <v>1</v>
      </c>
      <c r="P1023" s="18">
        <v>2031.92</v>
      </c>
      <c r="Q1023" s="4">
        <f t="shared" si="106"/>
        <v>1107.4539094317602</v>
      </c>
      <c r="R1023" s="4">
        <f t="shared" si="107"/>
        <v>487.27972014997448</v>
      </c>
      <c r="S1023" s="16">
        <v>0</v>
      </c>
      <c r="T1023" s="2">
        <f t="shared" si="112"/>
        <v>620.17418928178563</v>
      </c>
    </row>
    <row r="1024" spans="1:20" x14ac:dyDescent="0.25">
      <c r="A1024" s="22" t="s">
        <v>1735</v>
      </c>
      <c r="B1024" s="5" t="s">
        <v>1736</v>
      </c>
      <c r="C1024" s="5" t="s">
        <v>1393</v>
      </c>
      <c r="D1024" s="5" t="s">
        <v>493</v>
      </c>
      <c r="E1024" s="5" t="s">
        <v>1185</v>
      </c>
      <c r="F1024" s="5" t="s">
        <v>1186</v>
      </c>
      <c r="G1024" s="5" t="s">
        <v>1357</v>
      </c>
      <c r="H1024" s="5" t="s">
        <v>1358</v>
      </c>
      <c r="I1024" s="5" t="s">
        <v>1185</v>
      </c>
      <c r="J1024" s="5" t="s">
        <v>1186</v>
      </c>
      <c r="K1024" s="5" t="s">
        <v>1357</v>
      </c>
      <c r="L1024" s="5" t="s">
        <v>1433</v>
      </c>
      <c r="M1024" s="15"/>
      <c r="N1024" s="15"/>
      <c r="O1024" s="13">
        <v>1</v>
      </c>
      <c r="P1024" s="18">
        <v>19732.509999999998</v>
      </c>
      <c r="Q1024" s="4">
        <f t="shared" si="106"/>
        <v>10754.776439230531</v>
      </c>
      <c r="R1024" s="4">
        <f t="shared" si="107"/>
        <v>4732.1016332614336</v>
      </c>
      <c r="S1024" s="16">
        <v>0</v>
      </c>
      <c r="T1024" s="2">
        <f t="shared" si="112"/>
        <v>6022.6748059690972</v>
      </c>
    </row>
    <row r="1025" spans="1:20" x14ac:dyDescent="0.25">
      <c r="A1025" s="22" t="s">
        <v>1813</v>
      </c>
      <c r="B1025" s="5" t="s">
        <v>1814</v>
      </c>
      <c r="C1025" s="5" t="s">
        <v>1393</v>
      </c>
      <c r="D1025" s="5" t="s">
        <v>494</v>
      </c>
      <c r="E1025" s="5" t="s">
        <v>1143</v>
      </c>
      <c r="F1025" s="5" t="s">
        <v>1144</v>
      </c>
      <c r="G1025" s="5" t="s">
        <v>1348</v>
      </c>
      <c r="H1025" s="5" t="s">
        <v>1349</v>
      </c>
      <c r="I1025" s="5" t="s">
        <v>1143</v>
      </c>
      <c r="J1025" s="5" t="s">
        <v>1144</v>
      </c>
      <c r="K1025" s="5" t="s">
        <v>1348</v>
      </c>
      <c r="L1025" s="5" t="s">
        <v>1407</v>
      </c>
      <c r="M1025" s="15"/>
      <c r="N1025" s="15"/>
      <c r="O1025" s="13">
        <v>1</v>
      </c>
      <c r="P1025" s="18">
        <v>3707.58</v>
      </c>
      <c r="Q1025" s="4">
        <f t="shared" si="106"/>
        <v>2020.7360356367401</v>
      </c>
      <c r="R1025" s="4">
        <f t="shared" si="107"/>
        <v>889.12385568016566</v>
      </c>
      <c r="S1025" s="16">
        <v>0</v>
      </c>
      <c r="T1025" s="2">
        <f t="shared" si="112"/>
        <v>1131.6121799565744</v>
      </c>
    </row>
    <row r="1026" spans="1:20" x14ac:dyDescent="0.25">
      <c r="A1026" s="22" t="s">
        <v>2169</v>
      </c>
      <c r="B1026" s="5" t="s">
        <v>2170</v>
      </c>
      <c r="C1026" s="5" t="s">
        <v>1393</v>
      </c>
      <c r="D1026" s="5" t="s">
        <v>495</v>
      </c>
      <c r="E1026" s="5" t="s">
        <v>1147</v>
      </c>
      <c r="F1026" s="5" t="s">
        <v>1148</v>
      </c>
      <c r="G1026" s="5" t="s">
        <v>1336</v>
      </c>
      <c r="H1026" s="5" t="s">
        <v>1352</v>
      </c>
      <c r="I1026" s="5" t="s">
        <v>1147</v>
      </c>
      <c r="J1026" s="5" t="s">
        <v>1148</v>
      </c>
      <c r="K1026" s="5" t="s">
        <v>1336</v>
      </c>
      <c r="L1026" s="5" t="s">
        <v>1352</v>
      </c>
      <c r="M1026" s="15"/>
      <c r="N1026" s="15"/>
      <c r="O1026" s="13">
        <v>1</v>
      </c>
      <c r="P1026" s="18">
        <v>24829.200000000001</v>
      </c>
      <c r="Q1026" s="4">
        <f t="shared" si="106"/>
        <v>13532.616740847601</v>
      </c>
      <c r="R1026" s="4">
        <f t="shared" si="107"/>
        <v>5954.3513659729442</v>
      </c>
      <c r="S1026" s="16">
        <v>0</v>
      </c>
      <c r="T1026" s="2">
        <f t="shared" si="112"/>
        <v>7578.265374874657</v>
      </c>
    </row>
    <row r="1027" spans="1:20" x14ac:dyDescent="0.25">
      <c r="A1027" s="22" t="s">
        <v>1813</v>
      </c>
      <c r="B1027" s="5" t="s">
        <v>1814</v>
      </c>
      <c r="C1027" s="5" t="s">
        <v>1393</v>
      </c>
      <c r="D1027" s="5" t="s">
        <v>496</v>
      </c>
      <c r="E1027" s="5" t="s">
        <v>1143</v>
      </c>
      <c r="F1027" s="5" t="s">
        <v>1144</v>
      </c>
      <c r="G1027" s="5" t="s">
        <v>1348</v>
      </c>
      <c r="H1027" s="5" t="s">
        <v>1349</v>
      </c>
      <c r="I1027" s="5" t="s">
        <v>1143</v>
      </c>
      <c r="J1027" s="5" t="s">
        <v>1144</v>
      </c>
      <c r="K1027" s="5" t="s">
        <v>1348</v>
      </c>
      <c r="L1027" s="5" t="s">
        <v>1407</v>
      </c>
      <c r="M1027" s="15"/>
      <c r="N1027" s="15"/>
      <c r="O1027" s="13">
        <v>1</v>
      </c>
      <c r="P1027" s="18">
        <v>57086.689999999995</v>
      </c>
      <c r="Q1027" s="4">
        <f t="shared" si="106"/>
        <v>31113.861774587069</v>
      </c>
      <c r="R1027" s="4">
        <f t="shared" si="107"/>
        <v>13690.09918081831</v>
      </c>
      <c r="S1027" s="16">
        <v>0</v>
      </c>
      <c r="T1027" s="2">
        <f t="shared" si="112"/>
        <v>17423.762593768759</v>
      </c>
    </row>
    <row r="1028" spans="1:20" x14ac:dyDescent="0.25">
      <c r="A1028" s="22" t="s">
        <v>1813</v>
      </c>
      <c r="B1028" s="5" t="s">
        <v>1814</v>
      </c>
      <c r="C1028" s="5" t="s">
        <v>1393</v>
      </c>
      <c r="D1028" s="5" t="s">
        <v>497</v>
      </c>
      <c r="E1028" s="5" t="s">
        <v>1143</v>
      </c>
      <c r="F1028" s="5" t="s">
        <v>1144</v>
      </c>
      <c r="G1028" s="5" t="s">
        <v>1348</v>
      </c>
      <c r="H1028" s="5" t="s">
        <v>1349</v>
      </c>
      <c r="I1028" s="5" t="s">
        <v>1143</v>
      </c>
      <c r="J1028" s="5" t="s">
        <v>1144</v>
      </c>
      <c r="K1028" s="5" t="s">
        <v>1348</v>
      </c>
      <c r="L1028" s="5" t="s">
        <v>1407</v>
      </c>
      <c r="M1028" s="15"/>
      <c r="N1028" s="15"/>
      <c r="O1028" s="13">
        <v>1</v>
      </c>
      <c r="P1028" s="18">
        <v>1188.54</v>
      </c>
      <c r="Q1028" s="4">
        <f t="shared" si="106"/>
        <v>647.78793924761999</v>
      </c>
      <c r="R1028" s="4">
        <f t="shared" si="107"/>
        <v>285.02669326895278</v>
      </c>
      <c r="S1028" s="16">
        <v>0</v>
      </c>
      <c r="T1028" s="2">
        <f t="shared" si="112"/>
        <v>362.7612459786672</v>
      </c>
    </row>
    <row r="1029" spans="1:20" x14ac:dyDescent="0.25">
      <c r="A1029" s="22" t="s">
        <v>1813</v>
      </c>
      <c r="B1029" s="5" t="s">
        <v>1814</v>
      </c>
      <c r="C1029" s="5" t="s">
        <v>1393</v>
      </c>
      <c r="D1029" s="5" t="s">
        <v>498</v>
      </c>
      <c r="E1029" s="5" t="s">
        <v>1143</v>
      </c>
      <c r="F1029" s="5" t="s">
        <v>1144</v>
      </c>
      <c r="G1029" s="5" t="s">
        <v>1348</v>
      </c>
      <c r="H1029" s="5" t="s">
        <v>1349</v>
      </c>
      <c r="I1029" s="5" t="s">
        <v>1143</v>
      </c>
      <c r="J1029" s="5" t="s">
        <v>1144</v>
      </c>
      <c r="K1029" s="5" t="s">
        <v>1348</v>
      </c>
      <c r="L1029" s="5" t="s">
        <v>1407</v>
      </c>
      <c r="M1029" s="15"/>
      <c r="N1029" s="15"/>
      <c r="O1029" s="13">
        <v>1</v>
      </c>
      <c r="P1029" s="18">
        <v>43157.310000000005</v>
      </c>
      <c r="Q1029" s="4">
        <f t="shared" ref="Q1029:Q1092" si="113">P1029*$Q$2</f>
        <v>23521.955431344933</v>
      </c>
      <c r="R1029" s="4">
        <f t="shared" ref="R1029:R1091" si="114">0.44*Q1029</f>
        <v>10349.66038979177</v>
      </c>
      <c r="S1029" s="16">
        <v>0</v>
      </c>
      <c r="T1029" s="2">
        <f t="shared" si="112"/>
        <v>13172.295041553163</v>
      </c>
    </row>
    <row r="1030" spans="1:20" x14ac:dyDescent="0.25">
      <c r="A1030" s="22" t="s">
        <v>1653</v>
      </c>
      <c r="B1030" s="5" t="s">
        <v>1654</v>
      </c>
      <c r="C1030" s="5" t="s">
        <v>1393</v>
      </c>
      <c r="D1030" s="5" t="s">
        <v>499</v>
      </c>
      <c r="E1030" s="5" t="s">
        <v>1147</v>
      </c>
      <c r="F1030" s="5" t="s">
        <v>1148</v>
      </c>
      <c r="G1030" s="5" t="s">
        <v>1336</v>
      </c>
      <c r="H1030" s="5" t="s">
        <v>1352</v>
      </c>
      <c r="I1030" s="5" t="s">
        <v>1147</v>
      </c>
      <c r="J1030" s="5" t="s">
        <v>1148</v>
      </c>
      <c r="K1030" s="5" t="s">
        <v>1336</v>
      </c>
      <c r="L1030" s="5" t="s">
        <v>1352</v>
      </c>
      <c r="M1030" s="15"/>
      <c r="N1030" s="15"/>
      <c r="O1030" s="13">
        <v>0.45</v>
      </c>
      <c r="P1030" s="18">
        <v>41202.566999999995</v>
      </c>
      <c r="Q1030" s="4">
        <f t="shared" si="113"/>
        <v>22456.565171253802</v>
      </c>
      <c r="R1030" s="4">
        <f t="shared" si="114"/>
        <v>9880.8886753516726</v>
      </c>
      <c r="S1030" s="16">
        <v>0</v>
      </c>
      <c r="T1030" s="2">
        <f t="shared" si="112"/>
        <v>12575.676495902129</v>
      </c>
    </row>
    <row r="1031" spans="1:20" x14ac:dyDescent="0.25">
      <c r="A1031" s="22" t="s">
        <v>1653</v>
      </c>
      <c r="B1031" s="5" t="s">
        <v>1654</v>
      </c>
      <c r="C1031" s="5" t="s">
        <v>1393</v>
      </c>
      <c r="D1031" s="5" t="s">
        <v>499</v>
      </c>
      <c r="E1031" s="5" t="s">
        <v>1147</v>
      </c>
      <c r="F1031" s="5" t="s">
        <v>1148</v>
      </c>
      <c r="G1031" s="5" t="s">
        <v>1336</v>
      </c>
      <c r="H1031" s="5" t="s">
        <v>1352</v>
      </c>
      <c r="I1031" s="5" t="s">
        <v>1171</v>
      </c>
      <c r="J1031" s="5" t="s">
        <v>1172</v>
      </c>
      <c r="K1031" s="5" t="s">
        <v>1336</v>
      </c>
      <c r="L1031" s="5" t="s">
        <v>1352</v>
      </c>
      <c r="M1031" s="15"/>
      <c r="N1031" s="15"/>
      <c r="O1031" s="13">
        <v>0.1</v>
      </c>
      <c r="P1031" s="18">
        <v>9156.1260000000002</v>
      </c>
      <c r="Q1031" s="4">
        <f t="shared" si="113"/>
        <v>4990.3478158341786</v>
      </c>
      <c r="R1031" s="4">
        <f t="shared" si="114"/>
        <v>2195.7530389670387</v>
      </c>
      <c r="S1031" s="16">
        <v>0</v>
      </c>
      <c r="T1031" s="2">
        <f t="shared" si="112"/>
        <v>2794.5947768671399</v>
      </c>
    </row>
    <row r="1032" spans="1:20" x14ac:dyDescent="0.25">
      <c r="A1032" s="22" t="s">
        <v>1653</v>
      </c>
      <c r="B1032" s="5" t="s">
        <v>1654</v>
      </c>
      <c r="C1032" s="5" t="s">
        <v>1393</v>
      </c>
      <c r="D1032" s="5" t="s">
        <v>499</v>
      </c>
      <c r="E1032" s="5" t="s">
        <v>1147</v>
      </c>
      <c r="F1032" s="5" t="s">
        <v>1148</v>
      </c>
      <c r="G1032" s="5" t="s">
        <v>1336</v>
      </c>
      <c r="H1032" s="5" t="s">
        <v>1352</v>
      </c>
      <c r="I1032" s="5" t="s">
        <v>1217</v>
      </c>
      <c r="J1032" s="5" t="s">
        <v>1218</v>
      </c>
      <c r="K1032" s="5" t="s">
        <v>1336</v>
      </c>
      <c r="L1032" s="5" t="s">
        <v>1352</v>
      </c>
      <c r="M1032" s="15"/>
      <c r="N1032" s="15"/>
      <c r="O1032" s="13">
        <v>0.45</v>
      </c>
      <c r="P1032" s="18">
        <v>41202.566999999995</v>
      </c>
      <c r="Q1032" s="4">
        <f t="shared" si="113"/>
        <v>22456.565171253802</v>
      </c>
      <c r="R1032" s="4">
        <f t="shared" si="114"/>
        <v>9880.8886753516726</v>
      </c>
      <c r="S1032" s="16">
        <v>0</v>
      </c>
      <c r="T1032" s="2">
        <f t="shared" si="112"/>
        <v>12575.676495902129</v>
      </c>
    </row>
    <row r="1033" spans="1:20" x14ac:dyDescent="0.25">
      <c r="A1033" s="22" t="s">
        <v>2124</v>
      </c>
      <c r="B1033" s="5" t="s">
        <v>2125</v>
      </c>
      <c r="C1033" s="5" t="s">
        <v>1393</v>
      </c>
      <c r="D1033" s="5" t="s">
        <v>500</v>
      </c>
      <c r="E1033" s="5" t="s">
        <v>1157</v>
      </c>
      <c r="F1033" s="5" t="s">
        <v>1158</v>
      </c>
      <c r="G1033" s="5" t="s">
        <v>1357</v>
      </c>
      <c r="H1033" s="5" t="s">
        <v>1358</v>
      </c>
      <c r="I1033" s="5" t="s">
        <v>1157</v>
      </c>
      <c r="J1033" s="5" t="s">
        <v>1158</v>
      </c>
      <c r="K1033" s="5" t="s">
        <v>1357</v>
      </c>
      <c r="L1033" s="5" t="s">
        <v>1433</v>
      </c>
      <c r="M1033" s="15"/>
      <c r="N1033" s="15"/>
      <c r="O1033" s="13">
        <v>1</v>
      </c>
      <c r="P1033" s="18">
        <v>17550.41</v>
      </c>
      <c r="Q1033" s="4">
        <f t="shared" si="113"/>
        <v>9565.470179254231</v>
      </c>
      <c r="R1033" s="4">
        <f t="shared" si="114"/>
        <v>4208.806878871862</v>
      </c>
      <c r="S1033" s="16">
        <v>0</v>
      </c>
      <c r="T1033" s="2">
        <f t="shared" si="112"/>
        <v>5356.663300382369</v>
      </c>
    </row>
    <row r="1034" spans="1:20" x14ac:dyDescent="0.25">
      <c r="A1034" s="22" t="s">
        <v>2171</v>
      </c>
      <c r="B1034" s="5" t="s">
        <v>2172</v>
      </c>
      <c r="C1034" s="5" t="s">
        <v>1393</v>
      </c>
      <c r="D1034" s="5" t="s">
        <v>501</v>
      </c>
      <c r="E1034" s="5" t="s">
        <v>1163</v>
      </c>
      <c r="F1034" s="5" t="s">
        <v>1164</v>
      </c>
      <c r="G1034" s="5" t="s">
        <v>1348</v>
      </c>
      <c r="H1034" s="5" t="s">
        <v>1349</v>
      </c>
      <c r="I1034" s="5" t="s">
        <v>1163</v>
      </c>
      <c r="J1034" s="14" t="s">
        <v>1164</v>
      </c>
      <c r="K1034" s="5" t="s">
        <v>1348</v>
      </c>
      <c r="L1034" s="5" t="s">
        <v>1407</v>
      </c>
      <c r="M1034" s="15"/>
      <c r="N1034" s="15"/>
      <c r="O1034" s="13">
        <v>1</v>
      </c>
      <c r="P1034" s="18">
        <v>48.95</v>
      </c>
      <c r="Q1034" s="4">
        <f t="shared" si="113"/>
        <v>26.679135431850003</v>
      </c>
      <c r="R1034" s="4">
        <f t="shared" si="114"/>
        <v>11.738819590014002</v>
      </c>
      <c r="S1034" s="16">
        <v>0</v>
      </c>
      <c r="T1034" s="2">
        <f t="shared" si="112"/>
        <v>14.940315841836002</v>
      </c>
    </row>
    <row r="1035" spans="1:20" x14ac:dyDescent="0.25">
      <c r="A1035" s="22" t="s">
        <v>1653</v>
      </c>
      <c r="B1035" s="5" t="s">
        <v>1654</v>
      </c>
      <c r="C1035" s="5" t="s">
        <v>1393</v>
      </c>
      <c r="D1035" s="5" t="s">
        <v>502</v>
      </c>
      <c r="E1035" s="5" t="s">
        <v>1147</v>
      </c>
      <c r="F1035" s="5" t="s">
        <v>1148</v>
      </c>
      <c r="G1035" s="5" t="s">
        <v>1336</v>
      </c>
      <c r="H1035" s="5" t="s">
        <v>1352</v>
      </c>
      <c r="I1035" s="5" t="s">
        <v>1147</v>
      </c>
      <c r="J1035" s="5" t="s">
        <v>1148</v>
      </c>
      <c r="K1035" s="5" t="s">
        <v>1336</v>
      </c>
      <c r="L1035" s="5" t="s">
        <v>1352</v>
      </c>
      <c r="M1035" s="15"/>
      <c r="N1035" s="15"/>
      <c r="O1035" s="13">
        <v>0.5</v>
      </c>
      <c r="P1035" s="18">
        <v>196.41</v>
      </c>
      <c r="Q1035" s="4">
        <f t="shared" si="113"/>
        <v>107.04900899223001</v>
      </c>
      <c r="R1035" s="4">
        <f t="shared" si="114"/>
        <v>47.101563956581209</v>
      </c>
      <c r="S1035" s="16">
        <v>0</v>
      </c>
      <c r="T1035" s="2">
        <f t="shared" si="112"/>
        <v>59.947445035648805</v>
      </c>
    </row>
    <row r="1036" spans="1:20" x14ac:dyDescent="0.25">
      <c r="A1036" s="22" t="s">
        <v>1653</v>
      </c>
      <c r="B1036" s="5" t="s">
        <v>1654</v>
      </c>
      <c r="C1036" s="5" t="s">
        <v>1393</v>
      </c>
      <c r="D1036" s="5" t="s">
        <v>502</v>
      </c>
      <c r="E1036" s="5" t="s">
        <v>1147</v>
      </c>
      <c r="F1036" s="5" t="s">
        <v>1148</v>
      </c>
      <c r="G1036" s="5" t="s">
        <v>1336</v>
      </c>
      <c r="H1036" s="5" t="s">
        <v>1352</v>
      </c>
      <c r="I1036" s="5" t="s">
        <v>1217</v>
      </c>
      <c r="J1036" s="5" t="s">
        <v>1218</v>
      </c>
      <c r="K1036" s="5" t="s">
        <v>1336</v>
      </c>
      <c r="L1036" s="5" t="s">
        <v>1352</v>
      </c>
      <c r="M1036" s="15"/>
      <c r="N1036" s="15"/>
      <c r="O1036" s="13">
        <v>0.5</v>
      </c>
      <c r="P1036" s="18">
        <v>196.41</v>
      </c>
      <c r="Q1036" s="4">
        <f t="shared" si="113"/>
        <v>107.04900899223001</v>
      </c>
      <c r="R1036" s="4">
        <f t="shared" si="114"/>
        <v>47.101563956581209</v>
      </c>
      <c r="S1036" s="16">
        <v>0</v>
      </c>
      <c r="T1036" s="2">
        <f t="shared" si="112"/>
        <v>59.947445035648805</v>
      </c>
    </row>
    <row r="1037" spans="1:20" x14ac:dyDescent="0.25">
      <c r="A1037" s="22" t="s">
        <v>2052</v>
      </c>
      <c r="B1037" s="5" t="s">
        <v>2053</v>
      </c>
      <c r="C1037" s="5" t="s">
        <v>1393</v>
      </c>
      <c r="D1037" s="5" t="s">
        <v>503</v>
      </c>
      <c r="E1037" s="5" t="s">
        <v>1275</v>
      </c>
      <c r="F1037" s="5" t="s">
        <v>1341</v>
      </c>
      <c r="G1037" s="5" t="s">
        <v>1375</v>
      </c>
      <c r="H1037" s="5" t="s">
        <v>2253</v>
      </c>
      <c r="I1037" s="5" t="s">
        <v>1275</v>
      </c>
      <c r="J1037" s="5" t="s">
        <v>1276</v>
      </c>
      <c r="K1037" s="5" t="s">
        <v>1375</v>
      </c>
      <c r="L1037" s="5" t="s">
        <v>2253</v>
      </c>
      <c r="M1037" s="15"/>
      <c r="N1037" s="15"/>
      <c r="O1037" s="13">
        <v>1</v>
      </c>
      <c r="P1037" s="18">
        <v>23112.719999999998</v>
      </c>
      <c r="Q1037" s="4">
        <f t="shared" si="113"/>
        <v>12597.086559314159</v>
      </c>
      <c r="R1037" s="4">
        <f t="shared" si="114"/>
        <v>5542.7180860982298</v>
      </c>
      <c r="S1037" s="16">
        <v>0</v>
      </c>
      <c r="T1037" s="2">
        <f t="shared" si="112"/>
        <v>7054.368473215929</v>
      </c>
    </row>
    <row r="1038" spans="1:20" x14ac:dyDescent="0.25">
      <c r="A1038" s="22" t="s">
        <v>1513</v>
      </c>
      <c r="B1038" s="5" t="s">
        <v>1514</v>
      </c>
      <c r="C1038" s="5" t="s">
        <v>1393</v>
      </c>
      <c r="D1038" s="5" t="s">
        <v>504</v>
      </c>
      <c r="E1038" s="5" t="s">
        <v>1161</v>
      </c>
      <c r="F1038" s="5" t="s">
        <v>1162</v>
      </c>
      <c r="G1038" s="5" t="s">
        <v>1348</v>
      </c>
      <c r="H1038" s="5" t="s">
        <v>1349</v>
      </c>
      <c r="I1038" s="5" t="s">
        <v>1161</v>
      </c>
      <c r="J1038" s="5" t="s">
        <v>1162</v>
      </c>
      <c r="K1038" s="5" t="s">
        <v>1348</v>
      </c>
      <c r="L1038" s="5" t="s">
        <v>1407</v>
      </c>
      <c r="M1038" s="15"/>
      <c r="N1038" s="15"/>
      <c r="O1038" s="13">
        <v>0.5</v>
      </c>
      <c r="P1038" s="18">
        <v>12871.615</v>
      </c>
      <c r="Q1038" s="4">
        <f t="shared" si="113"/>
        <v>7015.3944803193453</v>
      </c>
      <c r="R1038" s="4">
        <f t="shared" si="114"/>
        <v>3086.7735713405118</v>
      </c>
      <c r="S1038" s="16">
        <v>0</v>
      </c>
      <c r="T1038" s="2">
        <f t="shared" si="112"/>
        <v>3928.6209089788335</v>
      </c>
    </row>
    <row r="1039" spans="1:20" x14ac:dyDescent="0.25">
      <c r="A1039" s="22" t="s">
        <v>2173</v>
      </c>
      <c r="B1039" s="5" t="s">
        <v>2174</v>
      </c>
      <c r="C1039" s="5" t="s">
        <v>1402</v>
      </c>
      <c r="D1039" s="5" t="s">
        <v>504</v>
      </c>
      <c r="E1039" s="5" t="s">
        <v>1161</v>
      </c>
      <c r="F1039" s="5" t="s">
        <v>1162</v>
      </c>
      <c r="G1039" s="5" t="s">
        <v>1348</v>
      </c>
      <c r="H1039" s="5" t="s">
        <v>1349</v>
      </c>
      <c r="I1039" s="5" t="s">
        <v>1161</v>
      </c>
      <c r="J1039" s="5" t="s">
        <v>1162</v>
      </c>
      <c r="K1039" s="5" t="s">
        <v>1348</v>
      </c>
      <c r="L1039" s="5" t="s">
        <v>1407</v>
      </c>
      <c r="M1039" s="15"/>
      <c r="N1039" s="15"/>
      <c r="O1039" s="13">
        <v>0.5</v>
      </c>
      <c r="P1039" s="18">
        <v>12871.615</v>
      </c>
      <c r="Q1039" s="4">
        <f t="shared" si="113"/>
        <v>7015.3944803193453</v>
      </c>
      <c r="R1039" s="4">
        <f t="shared" si="114"/>
        <v>3086.7735713405118</v>
      </c>
      <c r="S1039" s="16">
        <v>0</v>
      </c>
      <c r="T1039" s="2">
        <f t="shared" si="112"/>
        <v>3928.6209089788335</v>
      </c>
    </row>
    <row r="1040" spans="1:20" x14ac:dyDescent="0.25">
      <c r="A1040" s="22" t="s">
        <v>2175</v>
      </c>
      <c r="B1040" s="5" t="s">
        <v>2176</v>
      </c>
      <c r="C1040" s="5" t="s">
        <v>1393</v>
      </c>
      <c r="D1040" s="5" t="s">
        <v>505</v>
      </c>
      <c r="E1040" s="5" t="s">
        <v>1187</v>
      </c>
      <c r="F1040" s="5" t="s">
        <v>1339</v>
      </c>
      <c r="G1040" s="5" t="s">
        <v>1336</v>
      </c>
      <c r="H1040" s="5" t="s">
        <v>1352</v>
      </c>
      <c r="I1040" s="5" t="s">
        <v>1141</v>
      </c>
      <c r="J1040" s="5" t="s">
        <v>1142</v>
      </c>
      <c r="K1040" s="5" t="s">
        <v>1336</v>
      </c>
      <c r="L1040" s="5" t="s">
        <v>1352</v>
      </c>
      <c r="M1040" s="15"/>
      <c r="N1040" s="15"/>
      <c r="O1040" s="13">
        <v>0.40250000000000002</v>
      </c>
      <c r="P1040" s="18">
        <v>43814.020775000012</v>
      </c>
      <c r="Q1040" s="4">
        <f t="shared" si="113"/>
        <v>23879.881390605002</v>
      </c>
      <c r="R1040" s="4">
        <f t="shared" si="114"/>
        <v>10507.147811866202</v>
      </c>
      <c r="S1040" s="16">
        <v>0</v>
      </c>
      <c r="T1040" s="2">
        <f t="shared" si="112"/>
        <v>13372.7335787388</v>
      </c>
    </row>
    <row r="1041" spans="1:20" x14ac:dyDescent="0.25">
      <c r="A1041" s="22" t="s">
        <v>2175</v>
      </c>
      <c r="B1041" s="5" t="s">
        <v>2176</v>
      </c>
      <c r="C1041" s="5" t="s">
        <v>1393</v>
      </c>
      <c r="D1041" s="5" t="s">
        <v>505</v>
      </c>
      <c r="E1041" s="5" t="s">
        <v>1187</v>
      </c>
      <c r="F1041" s="5" t="s">
        <v>1339</v>
      </c>
      <c r="G1041" s="5" t="s">
        <v>1336</v>
      </c>
      <c r="H1041" s="5" t="s">
        <v>1352</v>
      </c>
      <c r="I1041" s="5" t="s">
        <v>1187</v>
      </c>
      <c r="J1041" s="5" t="s">
        <v>1188</v>
      </c>
      <c r="K1041" s="5" t="s">
        <v>1336</v>
      </c>
      <c r="L1041" s="5" t="s">
        <v>1352</v>
      </c>
      <c r="M1041" s="15"/>
      <c r="N1041" s="15"/>
      <c r="O1041" s="13">
        <v>0.40250000000000002</v>
      </c>
      <c r="P1041" s="18">
        <v>43814.020775000012</v>
      </c>
      <c r="Q1041" s="4">
        <f t="shared" si="113"/>
        <v>23879.881390605002</v>
      </c>
      <c r="R1041" s="4">
        <f t="shared" si="114"/>
        <v>10507.147811866202</v>
      </c>
      <c r="S1041" s="16">
        <v>0</v>
      </c>
      <c r="T1041" s="2">
        <f t="shared" si="112"/>
        <v>13372.7335787388</v>
      </c>
    </row>
    <row r="1042" spans="1:20" x14ac:dyDescent="0.25">
      <c r="A1042" s="22" t="s">
        <v>2177</v>
      </c>
      <c r="B1042" s="5" t="s">
        <v>2178</v>
      </c>
      <c r="C1042" s="5" t="s">
        <v>1398</v>
      </c>
      <c r="D1042" s="5" t="s">
        <v>505</v>
      </c>
      <c r="E1042" s="5" t="s">
        <v>1187</v>
      </c>
      <c r="F1042" s="5" t="s">
        <v>1339</v>
      </c>
      <c r="G1042" s="5" t="s">
        <v>1336</v>
      </c>
      <c r="H1042" s="5" t="s">
        <v>1352</v>
      </c>
      <c r="I1042" s="5" t="s">
        <v>1157</v>
      </c>
      <c r="J1042" s="5" t="s">
        <v>1158</v>
      </c>
      <c r="K1042" s="5" t="s">
        <v>1357</v>
      </c>
      <c r="L1042" s="5" t="s">
        <v>1433</v>
      </c>
      <c r="M1042" s="15"/>
      <c r="N1042" s="15"/>
      <c r="O1042" s="13">
        <v>0.19500000000000001</v>
      </c>
      <c r="P1042" s="18">
        <v>21226.668450000005</v>
      </c>
      <c r="Q1042" s="4">
        <f t="shared" si="113"/>
        <v>11569.135083647145</v>
      </c>
      <c r="R1042" s="4">
        <f t="shared" si="114"/>
        <v>5090.4194368047438</v>
      </c>
      <c r="S1042" s="16">
        <v>0</v>
      </c>
      <c r="T1042" s="2">
        <f t="shared" si="112"/>
        <v>6478.7156468424009</v>
      </c>
    </row>
    <row r="1043" spans="1:20" x14ac:dyDescent="0.25">
      <c r="A1043" s="22" t="s">
        <v>2177</v>
      </c>
      <c r="B1043" s="5" t="s">
        <v>2178</v>
      </c>
      <c r="C1043" s="5" t="s">
        <v>1398</v>
      </c>
      <c r="D1043" s="5" t="s">
        <v>506</v>
      </c>
      <c r="E1043" s="5" t="s">
        <v>1157</v>
      </c>
      <c r="F1043" s="5" t="s">
        <v>1158</v>
      </c>
      <c r="G1043" s="5" t="s">
        <v>1357</v>
      </c>
      <c r="H1043" s="5" t="s">
        <v>1358</v>
      </c>
      <c r="I1043" s="5" t="s">
        <v>1157</v>
      </c>
      <c r="J1043" s="5" t="s">
        <v>1158</v>
      </c>
      <c r="K1043" s="5" t="s">
        <v>1357</v>
      </c>
      <c r="L1043" s="5" t="s">
        <v>1433</v>
      </c>
      <c r="M1043" s="15"/>
      <c r="N1043" s="15"/>
      <c r="O1043" s="13">
        <v>1</v>
      </c>
      <c r="P1043" s="18">
        <v>40139.78</v>
      </c>
      <c r="Q1043" s="4">
        <f t="shared" si="113"/>
        <v>21877.316176193341</v>
      </c>
      <c r="R1043" s="4">
        <f t="shared" si="114"/>
        <v>9626.0191175250693</v>
      </c>
      <c r="S1043" s="16">
        <v>0</v>
      </c>
      <c r="T1043" s="2">
        <f t="shared" si="112"/>
        <v>12251.297058668271</v>
      </c>
    </row>
    <row r="1044" spans="1:20" x14ac:dyDescent="0.25">
      <c r="A1044" s="50" t="s">
        <v>1429</v>
      </c>
      <c r="B1044" s="5" t="s">
        <v>2179</v>
      </c>
      <c r="C1044" s="5" t="s">
        <v>1402</v>
      </c>
      <c r="D1044" s="5" t="s">
        <v>507</v>
      </c>
      <c r="E1044" s="5" t="s">
        <v>1155</v>
      </c>
      <c r="F1044" s="5" t="s">
        <v>1156</v>
      </c>
      <c r="G1044" s="5" t="s">
        <v>1336</v>
      </c>
      <c r="H1044" s="5" t="s">
        <v>1352</v>
      </c>
      <c r="I1044" s="5" t="s">
        <v>1147</v>
      </c>
      <c r="J1044" s="5" t="s">
        <v>1148</v>
      </c>
      <c r="K1044" s="5" t="s">
        <v>1336</v>
      </c>
      <c r="L1044" s="5" t="s">
        <v>1352</v>
      </c>
      <c r="M1044" s="15"/>
      <c r="N1044" s="15"/>
      <c r="O1044" s="13">
        <v>0.25</v>
      </c>
      <c r="P1044" s="18">
        <v>4485.1149999999998</v>
      </c>
      <c r="Q1044" s="4">
        <f t="shared" si="113"/>
        <v>2444.5146172098453</v>
      </c>
      <c r="R1044" s="4">
        <f t="shared" si="114"/>
        <v>1075.586431572332</v>
      </c>
      <c r="S1044" s="16">
        <v>0</v>
      </c>
      <c r="T1044" s="2">
        <f t="shared" si="112"/>
        <v>1368.9281856375133</v>
      </c>
    </row>
    <row r="1045" spans="1:20" x14ac:dyDescent="0.25">
      <c r="A1045" s="50" t="s">
        <v>1429</v>
      </c>
      <c r="B1045" s="5" t="s">
        <v>2179</v>
      </c>
      <c r="C1045" s="5" t="s">
        <v>1402</v>
      </c>
      <c r="D1045" s="5" t="s">
        <v>507</v>
      </c>
      <c r="E1045" s="5" t="s">
        <v>1155</v>
      </c>
      <c r="F1045" s="5" t="s">
        <v>1156</v>
      </c>
      <c r="G1045" s="5" t="s">
        <v>1336</v>
      </c>
      <c r="H1045" s="5" t="s">
        <v>1352</v>
      </c>
      <c r="I1045" s="5" t="s">
        <v>1217</v>
      </c>
      <c r="J1045" s="5" t="s">
        <v>1218</v>
      </c>
      <c r="K1045" s="5" t="s">
        <v>1336</v>
      </c>
      <c r="L1045" s="5" t="s">
        <v>1352</v>
      </c>
      <c r="M1045" s="15"/>
      <c r="N1045" s="15"/>
      <c r="O1045" s="13">
        <v>0.25</v>
      </c>
      <c r="P1045" s="18">
        <v>4485.1149999999998</v>
      </c>
      <c r="Q1045" s="4">
        <f t="shared" si="113"/>
        <v>2444.5146172098453</v>
      </c>
      <c r="R1045" s="4">
        <f t="shared" si="114"/>
        <v>1075.586431572332</v>
      </c>
      <c r="S1045" s="16">
        <v>0</v>
      </c>
      <c r="T1045" s="2">
        <f t="shared" si="112"/>
        <v>1368.9281856375133</v>
      </c>
    </row>
    <row r="1046" spans="1:20" x14ac:dyDescent="0.25">
      <c r="A1046" s="22" t="s">
        <v>1427</v>
      </c>
      <c r="B1046" s="5" t="s">
        <v>1428</v>
      </c>
      <c r="C1046" s="5" t="s">
        <v>1393</v>
      </c>
      <c r="D1046" s="5" t="s">
        <v>507</v>
      </c>
      <c r="E1046" s="5" t="s">
        <v>1155</v>
      </c>
      <c r="F1046" s="5" t="s">
        <v>1156</v>
      </c>
      <c r="G1046" s="5" t="s">
        <v>1336</v>
      </c>
      <c r="H1046" s="5" t="s">
        <v>1352</v>
      </c>
      <c r="I1046" s="5" t="s">
        <v>1155</v>
      </c>
      <c r="J1046" s="5" t="s">
        <v>1156</v>
      </c>
      <c r="K1046" s="5" t="s">
        <v>1336</v>
      </c>
      <c r="L1046" s="5" t="s">
        <v>1352</v>
      </c>
      <c r="M1046" s="15"/>
      <c r="N1046" s="15"/>
      <c r="O1046" s="13">
        <v>0.5</v>
      </c>
      <c r="P1046" s="18">
        <v>8970.23</v>
      </c>
      <c r="Q1046" s="4">
        <f t="shared" si="113"/>
        <v>4889.0292344196905</v>
      </c>
      <c r="R1046" s="4">
        <f t="shared" si="114"/>
        <v>2151.172863144664</v>
      </c>
      <c r="S1046" s="16">
        <v>0</v>
      </c>
      <c r="T1046" s="2">
        <f t="shared" si="112"/>
        <v>2737.8563712750265</v>
      </c>
    </row>
    <row r="1047" spans="1:20" x14ac:dyDescent="0.25">
      <c r="A1047" s="22" t="s">
        <v>1429</v>
      </c>
      <c r="B1047" s="5" t="s">
        <v>1430</v>
      </c>
      <c r="C1047" s="5" t="s">
        <v>1393</v>
      </c>
      <c r="D1047" s="5" t="s">
        <v>508</v>
      </c>
      <c r="E1047" s="5" t="s">
        <v>1147</v>
      </c>
      <c r="F1047" s="5" t="s">
        <v>1148</v>
      </c>
      <c r="G1047" s="5" t="s">
        <v>1336</v>
      </c>
      <c r="H1047" s="5" t="s">
        <v>1352</v>
      </c>
      <c r="I1047" s="5" t="s">
        <v>1147</v>
      </c>
      <c r="J1047" s="5" t="s">
        <v>1148</v>
      </c>
      <c r="K1047" s="5" t="s">
        <v>1336</v>
      </c>
      <c r="L1047" s="5" t="s">
        <v>1352</v>
      </c>
      <c r="M1047" s="15"/>
      <c r="N1047" s="15"/>
      <c r="O1047" s="13">
        <v>1</v>
      </c>
      <c r="P1047" s="18">
        <v>3713.4700000000003</v>
      </c>
      <c r="Q1047" s="4">
        <f t="shared" si="113"/>
        <v>2023.9462523414104</v>
      </c>
      <c r="R1047" s="4">
        <f t="shared" si="114"/>
        <v>890.53635103022054</v>
      </c>
      <c r="S1047" s="16">
        <v>0</v>
      </c>
      <c r="T1047" s="2">
        <f t="shared" si="112"/>
        <v>1133.40990131119</v>
      </c>
    </row>
    <row r="1048" spans="1:20" x14ac:dyDescent="0.25">
      <c r="A1048" s="22" t="s">
        <v>2180</v>
      </c>
      <c r="B1048" s="5" t="s">
        <v>2181</v>
      </c>
      <c r="C1048" s="5" t="s">
        <v>1393</v>
      </c>
      <c r="D1048" s="5" t="s">
        <v>509</v>
      </c>
      <c r="E1048" s="5" t="s">
        <v>1173</v>
      </c>
      <c r="F1048" s="5" t="s">
        <v>1174</v>
      </c>
      <c r="G1048" s="5" t="s">
        <v>1336</v>
      </c>
      <c r="H1048" s="5" t="s">
        <v>1352</v>
      </c>
      <c r="I1048" s="5" t="s">
        <v>1173</v>
      </c>
      <c r="J1048" s="5" t="s">
        <v>1174</v>
      </c>
      <c r="K1048" s="5" t="s">
        <v>1336</v>
      </c>
      <c r="L1048" s="5" t="s">
        <v>1352</v>
      </c>
      <c r="M1048" s="15"/>
      <c r="N1048" s="15"/>
      <c r="O1048" s="13">
        <v>1</v>
      </c>
      <c r="P1048" s="18">
        <v>19840.93</v>
      </c>
      <c r="Q1048" s="4">
        <f t="shared" si="113"/>
        <v>10813.868407841792</v>
      </c>
      <c r="R1048" s="4">
        <f t="shared" si="114"/>
        <v>4758.1020994503888</v>
      </c>
      <c r="S1048" s="16">
        <v>0</v>
      </c>
      <c r="T1048" s="2">
        <f t="shared" si="112"/>
        <v>6055.7663083914031</v>
      </c>
    </row>
    <row r="1049" spans="1:20" x14ac:dyDescent="0.25">
      <c r="A1049" s="22" t="s">
        <v>1831</v>
      </c>
      <c r="B1049" s="5" t="s">
        <v>1832</v>
      </c>
      <c r="C1049" s="5" t="s">
        <v>1393</v>
      </c>
      <c r="D1049" s="5" t="s">
        <v>510</v>
      </c>
      <c r="E1049" s="5" t="s">
        <v>1179</v>
      </c>
      <c r="F1049" s="5" t="s">
        <v>1340</v>
      </c>
      <c r="G1049" s="5" t="s">
        <v>1346</v>
      </c>
      <c r="H1049" s="5" t="s">
        <v>1347</v>
      </c>
      <c r="I1049" s="5" t="s">
        <v>1179</v>
      </c>
      <c r="J1049" s="5" t="s">
        <v>1180</v>
      </c>
      <c r="K1049" s="5" t="s">
        <v>1346</v>
      </c>
      <c r="L1049" s="5" t="s">
        <v>1395</v>
      </c>
      <c r="M1049" s="15"/>
      <c r="N1049" s="15"/>
      <c r="O1049" s="13">
        <v>1</v>
      </c>
      <c r="P1049" s="18">
        <v>5224.2800000000007</v>
      </c>
      <c r="Q1049" s="4">
        <f t="shared" si="113"/>
        <v>2847.3804627968407</v>
      </c>
      <c r="R1049" s="4">
        <f t="shared" si="114"/>
        <v>1252.84740363061</v>
      </c>
      <c r="S1049" s="16">
        <v>0</v>
      </c>
      <c r="T1049" s="2">
        <f t="shared" si="112"/>
        <v>1594.5330591662307</v>
      </c>
    </row>
    <row r="1050" spans="1:20" x14ac:dyDescent="0.25">
      <c r="A1050" s="22" t="s">
        <v>1523</v>
      </c>
      <c r="B1050" s="5" t="s">
        <v>1524</v>
      </c>
      <c r="C1050" s="5" t="s">
        <v>1393</v>
      </c>
      <c r="D1050" s="5" t="s">
        <v>511</v>
      </c>
      <c r="E1050" s="5" t="s">
        <v>1143</v>
      </c>
      <c r="F1050" s="5" t="s">
        <v>1144</v>
      </c>
      <c r="G1050" s="5" t="s">
        <v>1348</v>
      </c>
      <c r="H1050" s="5" t="s">
        <v>1349</v>
      </c>
      <c r="I1050" s="5" t="s">
        <v>1143</v>
      </c>
      <c r="J1050" s="5" t="s">
        <v>1144</v>
      </c>
      <c r="K1050" s="5" t="s">
        <v>1348</v>
      </c>
      <c r="L1050" s="5" t="s">
        <v>1407</v>
      </c>
      <c r="M1050" s="15"/>
      <c r="N1050" s="15"/>
      <c r="O1050" s="13">
        <v>1</v>
      </c>
      <c r="P1050" s="18">
        <v>47541.579999999994</v>
      </c>
      <c r="Q1050" s="4">
        <f t="shared" si="113"/>
        <v>25911.506669338738</v>
      </c>
      <c r="R1050" s="4">
        <f t="shared" si="114"/>
        <v>11401.062934509046</v>
      </c>
      <c r="S1050" s="16">
        <v>0</v>
      </c>
      <c r="T1050" s="2">
        <f t="shared" si="112"/>
        <v>14510.443734829692</v>
      </c>
    </row>
    <row r="1051" spans="1:20" x14ac:dyDescent="0.25">
      <c r="A1051" s="22" t="s">
        <v>1581</v>
      </c>
      <c r="B1051" s="5" t="s">
        <v>1582</v>
      </c>
      <c r="C1051" s="5" t="s">
        <v>1402</v>
      </c>
      <c r="D1051" s="5" t="s">
        <v>512</v>
      </c>
      <c r="E1051" s="5" t="s">
        <v>1143</v>
      </c>
      <c r="F1051" s="5" t="s">
        <v>1144</v>
      </c>
      <c r="G1051" s="5" t="s">
        <v>1348</v>
      </c>
      <c r="H1051" s="5" t="s">
        <v>1349</v>
      </c>
      <c r="I1051" s="5" t="s">
        <v>1143</v>
      </c>
      <c r="J1051" s="5" t="s">
        <v>1144</v>
      </c>
      <c r="K1051" s="5" t="s">
        <v>1348</v>
      </c>
      <c r="L1051" s="5" t="s">
        <v>1407</v>
      </c>
      <c r="M1051" s="15"/>
      <c r="N1051" s="15"/>
      <c r="O1051" s="13">
        <v>0.5</v>
      </c>
      <c r="P1051" s="18">
        <v>8907.6650000000009</v>
      </c>
      <c r="Q1051" s="4">
        <f t="shared" si="113"/>
        <v>4854.9295386424956</v>
      </c>
      <c r="R1051" s="4">
        <f t="shared" si="114"/>
        <v>2136.1689970026982</v>
      </c>
      <c r="S1051" s="16">
        <v>0</v>
      </c>
      <c r="T1051" s="2">
        <f t="shared" si="112"/>
        <v>2718.7605416397973</v>
      </c>
    </row>
    <row r="1052" spans="1:20" x14ac:dyDescent="0.25">
      <c r="A1052" s="22" t="s">
        <v>1499</v>
      </c>
      <c r="B1052" s="5" t="s">
        <v>1500</v>
      </c>
      <c r="C1052" s="5" t="s">
        <v>1393</v>
      </c>
      <c r="D1052" s="5" t="s">
        <v>512</v>
      </c>
      <c r="E1052" s="5" t="s">
        <v>1143</v>
      </c>
      <c r="F1052" s="5" t="s">
        <v>1144</v>
      </c>
      <c r="G1052" s="5" t="s">
        <v>1348</v>
      </c>
      <c r="H1052" s="5" t="s">
        <v>1349</v>
      </c>
      <c r="I1052" s="5" t="s">
        <v>1143</v>
      </c>
      <c r="J1052" s="5" t="s">
        <v>1144</v>
      </c>
      <c r="K1052" s="5" t="s">
        <v>1348</v>
      </c>
      <c r="L1052" s="5" t="s">
        <v>1407</v>
      </c>
      <c r="M1052" s="15"/>
      <c r="N1052" s="15"/>
      <c r="O1052" s="13">
        <v>0.5</v>
      </c>
      <c r="P1052" s="18">
        <v>8907.6650000000009</v>
      </c>
      <c r="Q1052" s="4">
        <f t="shared" si="113"/>
        <v>4854.9295386424956</v>
      </c>
      <c r="R1052" s="4">
        <f t="shared" si="114"/>
        <v>2136.1689970026982</v>
      </c>
      <c r="S1052" s="16">
        <v>0</v>
      </c>
      <c r="T1052" s="2">
        <f t="shared" si="112"/>
        <v>2718.7605416397973</v>
      </c>
    </row>
    <row r="1053" spans="1:20" x14ac:dyDescent="0.25">
      <c r="A1053" s="22" t="s">
        <v>1581</v>
      </c>
      <c r="B1053" s="5" t="s">
        <v>1582</v>
      </c>
      <c r="C1053" s="5" t="s">
        <v>1402</v>
      </c>
      <c r="D1053" s="5" t="s">
        <v>513</v>
      </c>
      <c r="E1053" s="5" t="s">
        <v>1143</v>
      </c>
      <c r="F1053" s="5" t="s">
        <v>1144</v>
      </c>
      <c r="G1053" s="5" t="s">
        <v>1348</v>
      </c>
      <c r="H1053" s="5" t="s">
        <v>1349</v>
      </c>
      <c r="I1053" s="5" t="s">
        <v>1143</v>
      </c>
      <c r="J1053" s="5" t="s">
        <v>1144</v>
      </c>
      <c r="K1053" s="5" t="s">
        <v>1348</v>
      </c>
      <c r="L1053" s="5" t="s">
        <v>1407</v>
      </c>
      <c r="M1053" s="15"/>
      <c r="N1053" s="15"/>
      <c r="O1053" s="13">
        <v>0.5</v>
      </c>
      <c r="P1053" s="18">
        <v>9662.3050000000003</v>
      </c>
      <c r="Q1053" s="4">
        <f t="shared" si="113"/>
        <v>5266.2296972184158</v>
      </c>
      <c r="R1053" s="4">
        <f t="shared" si="114"/>
        <v>2317.1410667761029</v>
      </c>
      <c r="S1053" s="16">
        <v>0</v>
      </c>
      <c r="T1053" s="2">
        <f t="shared" si="112"/>
        <v>2949.0886304423129</v>
      </c>
    </row>
    <row r="1054" spans="1:20" x14ac:dyDescent="0.25">
      <c r="A1054" s="22" t="s">
        <v>1499</v>
      </c>
      <c r="B1054" s="5" t="s">
        <v>1500</v>
      </c>
      <c r="C1054" s="5" t="s">
        <v>1393</v>
      </c>
      <c r="D1054" s="5" t="s">
        <v>513</v>
      </c>
      <c r="E1054" s="5" t="s">
        <v>1143</v>
      </c>
      <c r="F1054" s="5" t="s">
        <v>1144</v>
      </c>
      <c r="G1054" s="5" t="s">
        <v>1348</v>
      </c>
      <c r="H1054" s="5" t="s">
        <v>1349</v>
      </c>
      <c r="I1054" s="5" t="s">
        <v>1143</v>
      </c>
      <c r="J1054" s="5" t="s">
        <v>1144</v>
      </c>
      <c r="K1054" s="5" t="s">
        <v>1348</v>
      </c>
      <c r="L1054" s="5" t="s">
        <v>1407</v>
      </c>
      <c r="M1054" s="15"/>
      <c r="N1054" s="15"/>
      <c r="O1054" s="13">
        <v>0.5</v>
      </c>
      <c r="P1054" s="18">
        <v>9662.3050000000003</v>
      </c>
      <c r="Q1054" s="4">
        <f t="shared" si="113"/>
        <v>5266.2296972184158</v>
      </c>
      <c r="R1054" s="4">
        <f t="shared" si="114"/>
        <v>2317.1410667761029</v>
      </c>
      <c r="S1054" s="16">
        <v>0</v>
      </c>
      <c r="T1054" s="2">
        <f t="shared" si="112"/>
        <v>2949.0886304423129</v>
      </c>
    </row>
    <row r="1055" spans="1:20" x14ac:dyDescent="0.25">
      <c r="A1055" s="22" t="s">
        <v>2182</v>
      </c>
      <c r="B1055" s="5" t="s">
        <v>2183</v>
      </c>
      <c r="C1055" s="5" t="s">
        <v>1393</v>
      </c>
      <c r="D1055" s="5" t="s">
        <v>514</v>
      </c>
      <c r="E1055" s="5" t="s">
        <v>1145</v>
      </c>
      <c r="F1055" s="5" t="s">
        <v>1146</v>
      </c>
      <c r="G1055" s="5" t="s">
        <v>1350</v>
      </c>
      <c r="H1055" s="5" t="s">
        <v>1351</v>
      </c>
      <c r="I1055" s="5" t="s">
        <v>1145</v>
      </c>
      <c r="J1055" s="5" t="s">
        <v>1146</v>
      </c>
      <c r="K1055" s="5" t="s">
        <v>1350</v>
      </c>
      <c r="L1055" s="5" t="s">
        <v>1351</v>
      </c>
      <c r="M1055" s="15"/>
      <c r="N1055" s="15"/>
      <c r="O1055" s="13">
        <v>0</v>
      </c>
      <c r="P1055" s="18">
        <v>0</v>
      </c>
      <c r="Q1055" s="4">
        <f t="shared" si="113"/>
        <v>0</v>
      </c>
      <c r="R1055" s="4">
        <f t="shared" si="114"/>
        <v>0</v>
      </c>
      <c r="S1055" s="16">
        <v>0</v>
      </c>
      <c r="T1055" s="2">
        <f t="shared" si="112"/>
        <v>0</v>
      </c>
    </row>
    <row r="1056" spans="1:20" x14ac:dyDescent="0.25">
      <c r="A1056" s="22" t="s">
        <v>2182</v>
      </c>
      <c r="B1056" s="5" t="s">
        <v>2183</v>
      </c>
      <c r="C1056" s="5" t="s">
        <v>1393</v>
      </c>
      <c r="D1056" s="5" t="s">
        <v>514</v>
      </c>
      <c r="E1056" s="5" t="s">
        <v>1145</v>
      </c>
      <c r="F1056" s="5" t="s">
        <v>1146</v>
      </c>
      <c r="G1056" s="5" t="s">
        <v>1350</v>
      </c>
      <c r="H1056" s="5" t="s">
        <v>1351</v>
      </c>
      <c r="I1056" s="5" t="s">
        <v>1295</v>
      </c>
      <c r="J1056" s="5" t="s">
        <v>1296</v>
      </c>
      <c r="K1056" s="5" t="s">
        <v>1350</v>
      </c>
      <c r="L1056" s="5" t="s">
        <v>1351</v>
      </c>
      <c r="M1056" s="15"/>
      <c r="N1056" s="15"/>
      <c r="O1056" s="13">
        <v>1</v>
      </c>
      <c r="P1056" s="18">
        <v>131375.07</v>
      </c>
      <c r="Q1056" s="4">
        <f t="shared" si="113"/>
        <v>71603.131458606222</v>
      </c>
      <c r="R1056" s="4">
        <f t="shared" si="114"/>
        <v>31505.377841786736</v>
      </c>
      <c r="S1056" s="16">
        <v>0</v>
      </c>
      <c r="T1056" s="2">
        <f t="shared" si="112"/>
        <v>40097.753616819486</v>
      </c>
    </row>
    <row r="1057" spans="1:20" x14ac:dyDescent="0.25">
      <c r="A1057" s="22" t="s">
        <v>2124</v>
      </c>
      <c r="B1057" s="5" t="s">
        <v>2125</v>
      </c>
      <c r="C1057" s="5" t="s">
        <v>1393</v>
      </c>
      <c r="D1057" s="5" t="s">
        <v>515</v>
      </c>
      <c r="E1057" s="5" t="s">
        <v>1157</v>
      </c>
      <c r="F1057" s="5" t="s">
        <v>1158</v>
      </c>
      <c r="G1057" s="5" t="s">
        <v>1357</v>
      </c>
      <c r="H1057" s="5" t="s">
        <v>1358</v>
      </c>
      <c r="I1057" s="5" t="s">
        <v>1157</v>
      </c>
      <c r="J1057" s="5" t="s">
        <v>1158</v>
      </c>
      <c r="K1057" s="5" t="s">
        <v>1357</v>
      </c>
      <c r="L1057" s="5" t="s">
        <v>1433</v>
      </c>
      <c r="M1057" s="15"/>
      <c r="N1057" s="15"/>
      <c r="O1057" s="13">
        <v>1</v>
      </c>
      <c r="P1057" s="18">
        <v>9329.1299999999992</v>
      </c>
      <c r="Q1057" s="4">
        <f t="shared" si="113"/>
        <v>5084.6398923663901</v>
      </c>
      <c r="R1057" s="4">
        <f t="shared" si="114"/>
        <v>2237.2415526412115</v>
      </c>
      <c r="S1057" s="16">
        <v>0</v>
      </c>
      <c r="T1057" s="2">
        <f t="shared" si="112"/>
        <v>2847.3983397251786</v>
      </c>
    </row>
    <row r="1058" spans="1:20" x14ac:dyDescent="0.25">
      <c r="A1058" s="22" t="s">
        <v>2063</v>
      </c>
      <c r="B1058" s="5" t="s">
        <v>2064</v>
      </c>
      <c r="C1058" s="5" t="s">
        <v>1393</v>
      </c>
      <c r="D1058" s="5" t="s">
        <v>516</v>
      </c>
      <c r="E1058" s="5" t="s">
        <v>1169</v>
      </c>
      <c r="F1058" s="5" t="s">
        <v>1170</v>
      </c>
      <c r="G1058" s="5" t="s">
        <v>1348</v>
      </c>
      <c r="H1058" s="5" t="s">
        <v>1349</v>
      </c>
      <c r="I1058" s="5" t="s">
        <v>1169</v>
      </c>
      <c r="J1058" s="5" t="s">
        <v>1170</v>
      </c>
      <c r="K1058" s="5" t="s">
        <v>1348</v>
      </c>
      <c r="L1058" s="5" t="s">
        <v>1407</v>
      </c>
      <c r="M1058" s="15"/>
      <c r="N1058" s="15"/>
      <c r="O1058" s="13">
        <v>1</v>
      </c>
      <c r="P1058" s="18">
        <v>-1281.78</v>
      </c>
      <c r="Q1058" s="4">
        <f t="shared" si="113"/>
        <v>-698.60637821934006</v>
      </c>
      <c r="R1058" s="4">
        <f t="shared" si="114"/>
        <v>-307.38680641650961</v>
      </c>
      <c r="S1058" s="16">
        <v>0</v>
      </c>
      <c r="T1058" s="2">
        <f t="shared" si="112"/>
        <v>-391.21957180283044</v>
      </c>
    </row>
    <row r="1059" spans="1:20" x14ac:dyDescent="0.25">
      <c r="A1059" s="22" t="s">
        <v>2184</v>
      </c>
      <c r="B1059" s="5" t="s">
        <v>2185</v>
      </c>
      <c r="C1059" s="5" t="s">
        <v>1398</v>
      </c>
      <c r="D1059" s="5" t="s">
        <v>517</v>
      </c>
      <c r="E1059" s="5" t="s">
        <v>1169</v>
      </c>
      <c r="F1059" s="5" t="s">
        <v>1170</v>
      </c>
      <c r="G1059" s="5" t="s">
        <v>1348</v>
      </c>
      <c r="H1059" s="5" t="s">
        <v>1349</v>
      </c>
      <c r="I1059" s="5" t="s">
        <v>1169</v>
      </c>
      <c r="J1059" s="5" t="s">
        <v>1170</v>
      </c>
      <c r="K1059" s="5" t="s">
        <v>1348</v>
      </c>
      <c r="L1059" s="5" t="s">
        <v>1407</v>
      </c>
      <c r="M1059" s="15"/>
      <c r="N1059" s="15"/>
      <c r="O1059" s="13">
        <v>0.35</v>
      </c>
      <c r="P1059" s="18">
        <v>16889.403999999999</v>
      </c>
      <c r="Q1059" s="4">
        <f t="shared" si="113"/>
        <v>9205.2032008014121</v>
      </c>
      <c r="R1059" s="4">
        <f t="shared" si="114"/>
        <v>4050.2894083526212</v>
      </c>
      <c r="S1059" s="16">
        <v>0</v>
      </c>
      <c r="T1059" s="2">
        <f t="shared" si="112"/>
        <v>5154.9137924487914</v>
      </c>
    </row>
    <row r="1060" spans="1:20" x14ac:dyDescent="0.25">
      <c r="A1060" s="22" t="s">
        <v>2063</v>
      </c>
      <c r="B1060" s="5" t="s">
        <v>2064</v>
      </c>
      <c r="C1060" s="5" t="s">
        <v>1393</v>
      </c>
      <c r="D1060" s="5" t="s">
        <v>517</v>
      </c>
      <c r="E1060" s="5" t="s">
        <v>1169</v>
      </c>
      <c r="F1060" s="5" t="s">
        <v>1170</v>
      </c>
      <c r="G1060" s="5" t="s">
        <v>1348</v>
      </c>
      <c r="H1060" s="5" t="s">
        <v>1349</v>
      </c>
      <c r="I1060" s="5" t="s">
        <v>1169</v>
      </c>
      <c r="J1060" s="5" t="s">
        <v>1170</v>
      </c>
      <c r="K1060" s="5" t="s">
        <v>1348</v>
      </c>
      <c r="L1060" s="5" t="s">
        <v>1407</v>
      </c>
      <c r="M1060" s="15"/>
      <c r="N1060" s="15"/>
      <c r="O1060" s="13">
        <v>0.65</v>
      </c>
      <c r="P1060" s="18">
        <v>31366.035999999996</v>
      </c>
      <c r="Q1060" s="4">
        <f t="shared" si="113"/>
        <v>17095.377372916908</v>
      </c>
      <c r="R1060" s="4">
        <f t="shared" si="114"/>
        <v>7521.9660440834396</v>
      </c>
      <c r="S1060" s="16">
        <v>0</v>
      </c>
      <c r="T1060" s="2">
        <f t="shared" si="112"/>
        <v>9573.4113288334684</v>
      </c>
    </row>
    <row r="1061" spans="1:20" x14ac:dyDescent="0.25">
      <c r="A1061" s="22" t="s">
        <v>2184</v>
      </c>
      <c r="B1061" s="5" t="s">
        <v>2185</v>
      </c>
      <c r="C1061" s="5" t="s">
        <v>1398</v>
      </c>
      <c r="D1061" s="5" t="s">
        <v>518</v>
      </c>
      <c r="E1061" s="5" t="s">
        <v>1169</v>
      </c>
      <c r="F1061" s="5" t="s">
        <v>1170</v>
      </c>
      <c r="G1061" s="5" t="s">
        <v>1348</v>
      </c>
      <c r="H1061" s="5" t="s">
        <v>1349</v>
      </c>
      <c r="I1061" s="5" t="s">
        <v>1169</v>
      </c>
      <c r="J1061" s="5" t="s">
        <v>1170</v>
      </c>
      <c r="K1061" s="5" t="s">
        <v>1348</v>
      </c>
      <c r="L1061" s="5" t="s">
        <v>1407</v>
      </c>
      <c r="M1061" s="15"/>
      <c r="N1061" s="15"/>
      <c r="O1061" s="13">
        <v>1</v>
      </c>
      <c r="P1061" s="18">
        <v>41889.24</v>
      </c>
      <c r="Q1061" s="4">
        <f t="shared" si="113"/>
        <v>22830.821391159719</v>
      </c>
      <c r="R1061" s="4">
        <f t="shared" si="114"/>
        <v>10045.561412110277</v>
      </c>
      <c r="S1061" s="16">
        <v>0</v>
      </c>
      <c r="T1061" s="2">
        <f t="shared" si="112"/>
        <v>12785.259979049442</v>
      </c>
    </row>
    <row r="1062" spans="1:20" x14ac:dyDescent="0.25">
      <c r="A1062" s="22" t="s">
        <v>2090</v>
      </c>
      <c r="B1062" s="5" t="s">
        <v>2091</v>
      </c>
      <c r="C1062" s="5" t="s">
        <v>1393</v>
      </c>
      <c r="D1062" s="5" t="s">
        <v>519</v>
      </c>
      <c r="E1062" s="5" t="s">
        <v>1281</v>
      </c>
      <c r="F1062" s="5" t="s">
        <v>1282</v>
      </c>
      <c r="G1062" s="5" t="s">
        <v>1353</v>
      </c>
      <c r="H1062" s="5" t="s">
        <v>1354</v>
      </c>
      <c r="I1062" s="5" t="s">
        <v>1281</v>
      </c>
      <c r="J1062" s="5" t="s">
        <v>1282</v>
      </c>
      <c r="K1062" s="5" t="s">
        <v>1353</v>
      </c>
      <c r="L1062" s="5" t="s">
        <v>1399</v>
      </c>
      <c r="M1062" s="15"/>
      <c r="N1062" s="15"/>
      <c r="O1062" s="13">
        <v>1</v>
      </c>
      <c r="P1062" s="18">
        <v>20832.89</v>
      </c>
      <c r="Q1062" s="4">
        <f t="shared" si="113"/>
        <v>11354.51468328567</v>
      </c>
      <c r="R1062" s="4">
        <f t="shared" si="114"/>
        <v>4995.9864606456949</v>
      </c>
      <c r="S1062" s="16">
        <v>0</v>
      </c>
      <c r="T1062" s="2">
        <f t="shared" si="112"/>
        <v>6358.528222639975</v>
      </c>
    </row>
    <row r="1063" spans="1:20" x14ac:dyDescent="0.25">
      <c r="A1063" s="22" t="s">
        <v>1661</v>
      </c>
      <c r="B1063" s="5" t="s">
        <v>1662</v>
      </c>
      <c r="C1063" s="5" t="s">
        <v>1393</v>
      </c>
      <c r="D1063" s="5" t="s">
        <v>520</v>
      </c>
      <c r="E1063" s="5" t="s">
        <v>1143</v>
      </c>
      <c r="F1063" s="5" t="s">
        <v>1144</v>
      </c>
      <c r="G1063" s="5" t="s">
        <v>1348</v>
      </c>
      <c r="H1063" s="5" t="s">
        <v>1349</v>
      </c>
      <c r="I1063" s="5" t="s">
        <v>1143</v>
      </c>
      <c r="J1063" s="5" t="s">
        <v>1144</v>
      </c>
      <c r="K1063" s="5" t="s">
        <v>1348</v>
      </c>
      <c r="L1063" s="5" t="s">
        <v>1407</v>
      </c>
      <c r="M1063" s="15"/>
      <c r="N1063" s="15"/>
      <c r="O1063" s="13">
        <v>0.6</v>
      </c>
      <c r="P1063" s="18">
        <v>3146.2440000000001</v>
      </c>
      <c r="Q1063" s="4">
        <f t="shared" si="113"/>
        <v>1714.7920281439322</v>
      </c>
      <c r="R1063" s="4">
        <f t="shared" si="114"/>
        <v>754.50849238333012</v>
      </c>
      <c r="S1063" s="16">
        <v>0</v>
      </c>
      <c r="T1063" s="2">
        <f t="shared" si="112"/>
        <v>960.28353576060204</v>
      </c>
    </row>
    <row r="1064" spans="1:20" x14ac:dyDescent="0.25">
      <c r="A1064" s="22" t="s">
        <v>1663</v>
      </c>
      <c r="B1064" s="5" t="s">
        <v>1664</v>
      </c>
      <c r="C1064" s="5" t="s">
        <v>1402</v>
      </c>
      <c r="D1064" s="5" t="s">
        <v>520</v>
      </c>
      <c r="E1064" s="5" t="s">
        <v>1143</v>
      </c>
      <c r="F1064" s="5" t="s">
        <v>1144</v>
      </c>
      <c r="G1064" s="5" t="s">
        <v>1348</v>
      </c>
      <c r="H1064" s="5" t="s">
        <v>1349</v>
      </c>
      <c r="I1064" s="5" t="s">
        <v>1143</v>
      </c>
      <c r="J1064" s="5" t="s">
        <v>1144</v>
      </c>
      <c r="K1064" s="5" t="s">
        <v>1348</v>
      </c>
      <c r="L1064" s="5" t="s">
        <v>1407</v>
      </c>
      <c r="M1064" s="15"/>
      <c r="N1064" s="15"/>
      <c r="O1064" s="13">
        <v>0.4</v>
      </c>
      <c r="P1064" s="18">
        <v>2097.4960000000005</v>
      </c>
      <c r="Q1064" s="4">
        <f t="shared" si="113"/>
        <v>1143.1946854292885</v>
      </c>
      <c r="R1064" s="4">
        <f t="shared" si="114"/>
        <v>503.00566158888694</v>
      </c>
      <c r="S1064" s="16">
        <v>0</v>
      </c>
      <c r="T1064" s="2">
        <f t="shared" si="112"/>
        <v>640.18902384040155</v>
      </c>
    </row>
    <row r="1065" spans="1:20" x14ac:dyDescent="0.25">
      <c r="A1065" s="22" t="s">
        <v>1561</v>
      </c>
      <c r="B1065" s="5" t="s">
        <v>1562</v>
      </c>
      <c r="C1065" s="5" t="s">
        <v>1393</v>
      </c>
      <c r="D1065" s="5" t="s">
        <v>521</v>
      </c>
      <c r="E1065" s="5" t="s">
        <v>1185</v>
      </c>
      <c r="F1065" s="5" t="s">
        <v>1186</v>
      </c>
      <c r="G1065" s="5" t="s">
        <v>1357</v>
      </c>
      <c r="H1065" s="5" t="s">
        <v>1358</v>
      </c>
      <c r="I1065" s="5" t="s">
        <v>1185</v>
      </c>
      <c r="J1065" s="5" t="s">
        <v>1186</v>
      </c>
      <c r="K1065" s="5" t="s">
        <v>1357</v>
      </c>
      <c r="L1065" s="5" t="s">
        <v>1433</v>
      </c>
      <c r="M1065" s="15"/>
      <c r="N1065" s="15"/>
      <c r="O1065" s="13">
        <v>1</v>
      </c>
      <c r="P1065" s="18">
        <v>4217.8100000000004</v>
      </c>
      <c r="Q1065" s="4">
        <f t="shared" si="113"/>
        <v>2298.8258266764306</v>
      </c>
      <c r="R1065" s="4">
        <f t="shared" si="114"/>
        <v>1011.4833637376295</v>
      </c>
      <c r="S1065" s="16">
        <v>0</v>
      </c>
      <c r="T1065" s="2">
        <f t="shared" si="112"/>
        <v>1287.342462938801</v>
      </c>
    </row>
    <row r="1066" spans="1:20" x14ac:dyDescent="0.25">
      <c r="A1066" s="22" t="s">
        <v>2044</v>
      </c>
      <c r="B1066" s="5" t="s">
        <v>2045</v>
      </c>
      <c r="C1066" s="5" t="s">
        <v>1393</v>
      </c>
      <c r="D1066" s="5" t="s">
        <v>522</v>
      </c>
      <c r="E1066" s="5" t="s">
        <v>1149</v>
      </c>
      <c r="F1066" s="5" t="s">
        <v>1150</v>
      </c>
      <c r="G1066" s="5" t="s">
        <v>1353</v>
      </c>
      <c r="H1066" s="5" t="s">
        <v>1354</v>
      </c>
      <c r="I1066" s="5" t="s">
        <v>1149</v>
      </c>
      <c r="J1066" s="5" t="s">
        <v>1150</v>
      </c>
      <c r="K1066" s="5" t="s">
        <v>1353</v>
      </c>
      <c r="L1066" s="5" t="s">
        <v>1399</v>
      </c>
      <c r="M1066" s="15"/>
      <c r="N1066" s="15"/>
      <c r="O1066" s="13">
        <v>1</v>
      </c>
      <c r="P1066" s="18">
        <v>988.87</v>
      </c>
      <c r="Q1066" s="4">
        <f t="shared" si="113"/>
        <v>538.96213798761005</v>
      </c>
      <c r="R1066" s="4">
        <f t="shared" si="114"/>
        <v>237.14334071454843</v>
      </c>
      <c r="S1066" s="16">
        <v>0</v>
      </c>
      <c r="T1066" s="2">
        <f t="shared" si="112"/>
        <v>301.81879727306159</v>
      </c>
    </row>
    <row r="1067" spans="1:20" x14ac:dyDescent="0.25">
      <c r="A1067" s="22" t="s">
        <v>2140</v>
      </c>
      <c r="B1067" s="5" t="s">
        <v>2136</v>
      </c>
      <c r="C1067" s="5" t="s">
        <v>1393</v>
      </c>
      <c r="D1067" s="5" t="s">
        <v>523</v>
      </c>
      <c r="E1067" s="5" t="s">
        <v>1287</v>
      </c>
      <c r="F1067" s="5" t="s">
        <v>1288</v>
      </c>
      <c r="G1067" s="5" t="s">
        <v>1363</v>
      </c>
      <c r="H1067" s="5" t="s">
        <v>1349</v>
      </c>
      <c r="I1067" s="5" t="s">
        <v>1287</v>
      </c>
      <c r="J1067" s="5" t="s">
        <v>1288</v>
      </c>
      <c r="K1067" s="5" t="s">
        <v>1363</v>
      </c>
      <c r="L1067" s="5" t="s">
        <v>1407</v>
      </c>
      <c r="M1067" s="15"/>
      <c r="N1067" s="15"/>
      <c r="O1067" s="13">
        <v>1</v>
      </c>
      <c r="P1067" s="18">
        <v>1927.77</v>
      </c>
      <c r="Q1067" s="4">
        <f t="shared" si="113"/>
        <v>1050.6892116743102</v>
      </c>
      <c r="R1067" s="4">
        <f t="shared" si="114"/>
        <v>462.30325313669647</v>
      </c>
      <c r="S1067" s="16">
        <v>0</v>
      </c>
      <c r="T1067" s="2">
        <f t="shared" si="112"/>
        <v>588.38595853761376</v>
      </c>
    </row>
    <row r="1068" spans="1:20" x14ac:dyDescent="0.25">
      <c r="A1068" s="22" t="s">
        <v>2186</v>
      </c>
      <c r="B1068" s="5" t="s">
        <v>2187</v>
      </c>
      <c r="C1068" s="5" t="s">
        <v>1393</v>
      </c>
      <c r="D1068" s="5" t="s">
        <v>524</v>
      </c>
      <c r="E1068" s="5" t="s">
        <v>1167</v>
      </c>
      <c r="F1068" s="5" t="s">
        <v>1168</v>
      </c>
      <c r="G1068" s="5" t="s">
        <v>1336</v>
      </c>
      <c r="H1068" s="5" t="s">
        <v>1352</v>
      </c>
      <c r="I1068" s="5" t="s">
        <v>1167</v>
      </c>
      <c r="J1068" s="5" t="s">
        <v>1168</v>
      </c>
      <c r="K1068" s="5" t="s">
        <v>1336</v>
      </c>
      <c r="L1068" s="5" t="s">
        <v>1352</v>
      </c>
      <c r="M1068" s="15"/>
      <c r="N1068" s="15"/>
      <c r="O1068" s="13">
        <v>1</v>
      </c>
      <c r="P1068" s="18">
        <v>82581.03</v>
      </c>
      <c r="Q1068" s="4">
        <f t="shared" si="113"/>
        <v>45008.998640892096</v>
      </c>
      <c r="R1068" s="4">
        <f t="shared" si="114"/>
        <v>19803.959401992521</v>
      </c>
      <c r="S1068" s="16">
        <v>0</v>
      </c>
      <c r="T1068" s="2">
        <f t="shared" si="112"/>
        <v>25205.039238899575</v>
      </c>
    </row>
    <row r="1069" spans="1:20" x14ac:dyDescent="0.25">
      <c r="A1069" s="22" t="s">
        <v>2188</v>
      </c>
      <c r="B1069" s="5" t="s">
        <v>2189</v>
      </c>
      <c r="C1069" s="5" t="s">
        <v>1393</v>
      </c>
      <c r="D1069" s="5" t="s">
        <v>525</v>
      </c>
      <c r="E1069" s="5" t="s">
        <v>1145</v>
      </c>
      <c r="F1069" s="5" t="s">
        <v>1146</v>
      </c>
      <c r="G1069" s="5" t="s">
        <v>1350</v>
      </c>
      <c r="H1069" s="5" t="s">
        <v>1351</v>
      </c>
      <c r="I1069" s="5" t="s">
        <v>1145</v>
      </c>
      <c r="J1069" s="5" t="s">
        <v>1146</v>
      </c>
      <c r="K1069" s="5" t="s">
        <v>1350</v>
      </c>
      <c r="L1069" s="5" t="s">
        <v>1351</v>
      </c>
      <c r="M1069" s="15"/>
      <c r="N1069" s="15"/>
      <c r="O1069" s="13">
        <v>0</v>
      </c>
      <c r="P1069" s="18">
        <v>0</v>
      </c>
      <c r="Q1069" s="4">
        <f t="shared" si="113"/>
        <v>0</v>
      </c>
      <c r="R1069" s="4">
        <f t="shared" si="114"/>
        <v>0</v>
      </c>
      <c r="S1069" s="16">
        <v>0</v>
      </c>
      <c r="T1069" s="2">
        <f t="shared" si="112"/>
        <v>0</v>
      </c>
    </row>
    <row r="1070" spans="1:20" x14ac:dyDescent="0.25">
      <c r="A1070" s="22" t="s">
        <v>2188</v>
      </c>
      <c r="B1070" s="5" t="s">
        <v>2189</v>
      </c>
      <c r="C1070" s="5" t="s">
        <v>1393</v>
      </c>
      <c r="D1070" s="5" t="s">
        <v>525</v>
      </c>
      <c r="E1070" s="5" t="s">
        <v>1145</v>
      </c>
      <c r="F1070" s="5" t="s">
        <v>1146</v>
      </c>
      <c r="G1070" s="5" t="s">
        <v>1350</v>
      </c>
      <c r="H1070" s="5" t="s">
        <v>1351</v>
      </c>
      <c r="I1070" s="5" t="s">
        <v>1295</v>
      </c>
      <c r="J1070" s="5" t="s">
        <v>1296</v>
      </c>
      <c r="K1070" s="5" t="s">
        <v>1350</v>
      </c>
      <c r="L1070" s="5" t="s">
        <v>1351</v>
      </c>
      <c r="M1070" s="15"/>
      <c r="N1070" s="15"/>
      <c r="O1070" s="13">
        <v>1</v>
      </c>
      <c r="P1070" s="18">
        <v>31836.110000000004</v>
      </c>
      <c r="Q1070" s="4">
        <f t="shared" si="113"/>
        <v>17351.581007421333</v>
      </c>
      <c r="R1070" s="4">
        <f t="shared" si="114"/>
        <v>7634.6956432653869</v>
      </c>
      <c r="S1070" s="16">
        <v>0</v>
      </c>
      <c r="T1070" s="2">
        <f t="shared" si="112"/>
        <v>9716.8853641559472</v>
      </c>
    </row>
    <row r="1071" spans="1:20" x14ac:dyDescent="0.25">
      <c r="A1071" s="22" t="s">
        <v>2030</v>
      </c>
      <c r="B1071" s="5" t="s">
        <v>2031</v>
      </c>
      <c r="C1071" s="5" t="s">
        <v>1393</v>
      </c>
      <c r="D1071" s="5" t="s">
        <v>526</v>
      </c>
      <c r="E1071" s="5" t="s">
        <v>1167</v>
      </c>
      <c r="F1071" s="5" t="s">
        <v>1168</v>
      </c>
      <c r="G1071" s="5" t="s">
        <v>1336</v>
      </c>
      <c r="H1071" s="5" t="s">
        <v>1352</v>
      </c>
      <c r="I1071" s="5" t="s">
        <v>1167</v>
      </c>
      <c r="J1071" s="5" t="s">
        <v>1168</v>
      </c>
      <c r="K1071" s="5" t="s">
        <v>1336</v>
      </c>
      <c r="L1071" s="5" t="s">
        <v>1352</v>
      </c>
      <c r="M1071" s="15"/>
      <c r="N1071" s="15"/>
      <c r="O1071" s="13">
        <v>0.6</v>
      </c>
      <c r="P1071" s="18">
        <v>21953.621999999996</v>
      </c>
      <c r="Q1071" s="4">
        <f t="shared" si="113"/>
        <v>11965.345343363464</v>
      </c>
      <c r="R1071" s="4">
        <f t="shared" si="114"/>
        <v>5264.7519510799239</v>
      </c>
      <c r="S1071" s="16">
        <v>0</v>
      </c>
      <c r="T1071" s="2">
        <f t="shared" si="112"/>
        <v>6700.5933922835402</v>
      </c>
    </row>
    <row r="1072" spans="1:20" x14ac:dyDescent="0.25">
      <c r="A1072" s="22" t="s">
        <v>2030</v>
      </c>
      <c r="B1072" s="5" t="s">
        <v>2031</v>
      </c>
      <c r="C1072" s="5" t="s">
        <v>1393</v>
      </c>
      <c r="D1072" s="5" t="s">
        <v>526</v>
      </c>
      <c r="E1072" s="5" t="s">
        <v>1167</v>
      </c>
      <c r="F1072" s="5" t="s">
        <v>1168</v>
      </c>
      <c r="G1072" s="5" t="s">
        <v>1336</v>
      </c>
      <c r="H1072" s="5" t="s">
        <v>1352</v>
      </c>
      <c r="I1072" s="5" t="s">
        <v>1231</v>
      </c>
      <c r="J1072" s="5" t="s">
        <v>1232</v>
      </c>
      <c r="K1072" s="5" t="s">
        <v>1359</v>
      </c>
      <c r="L1072" s="5" t="s">
        <v>1394</v>
      </c>
      <c r="M1072" s="5" t="s">
        <v>1336</v>
      </c>
      <c r="N1072" s="5" t="s">
        <v>2588</v>
      </c>
      <c r="O1072" s="13">
        <v>0.3</v>
      </c>
      <c r="P1072" s="18">
        <v>10976.810999999998</v>
      </c>
      <c r="Q1072" s="4">
        <f t="shared" si="113"/>
        <v>5982.672671681732</v>
      </c>
      <c r="R1072" s="4"/>
      <c r="S1072" s="4">
        <f t="shared" ref="S1072:S1073" si="115">Q1072</f>
        <v>5982.672671681732</v>
      </c>
      <c r="T1072" s="1"/>
    </row>
    <row r="1073" spans="1:20" x14ac:dyDescent="0.25">
      <c r="A1073" s="22" t="s">
        <v>2030</v>
      </c>
      <c r="B1073" s="5" t="s">
        <v>2031</v>
      </c>
      <c r="C1073" s="5" t="s">
        <v>1393</v>
      </c>
      <c r="D1073" s="5" t="s">
        <v>526</v>
      </c>
      <c r="E1073" s="5" t="s">
        <v>1167</v>
      </c>
      <c r="F1073" s="5" t="s">
        <v>1168</v>
      </c>
      <c r="G1073" s="5" t="s">
        <v>1336</v>
      </c>
      <c r="H1073" s="5" t="s">
        <v>1352</v>
      </c>
      <c r="I1073" s="5" t="s">
        <v>1197</v>
      </c>
      <c r="J1073" s="5" t="s">
        <v>1198</v>
      </c>
      <c r="K1073" s="5" t="s">
        <v>1359</v>
      </c>
      <c r="L1073" s="5" t="s">
        <v>1394</v>
      </c>
      <c r="M1073" s="5" t="s">
        <v>1336</v>
      </c>
      <c r="N1073" s="5" t="s">
        <v>2588</v>
      </c>
      <c r="O1073" s="13">
        <v>0.1</v>
      </c>
      <c r="P1073" s="18">
        <v>3658.9369999999999</v>
      </c>
      <c r="Q1073" s="4">
        <f t="shared" si="113"/>
        <v>1994.2242238939111</v>
      </c>
      <c r="R1073" s="4"/>
      <c r="S1073" s="4">
        <f t="shared" si="115"/>
        <v>1994.2242238939111</v>
      </c>
      <c r="T1073" s="1"/>
    </row>
    <row r="1074" spans="1:20" x14ac:dyDescent="0.25">
      <c r="A1074" s="22" t="s">
        <v>2088</v>
      </c>
      <c r="B1074" s="5" t="s">
        <v>2089</v>
      </c>
      <c r="C1074" s="5" t="s">
        <v>1393</v>
      </c>
      <c r="D1074" s="5" t="s">
        <v>527</v>
      </c>
      <c r="E1074" s="5" t="s">
        <v>1179</v>
      </c>
      <c r="F1074" s="5" t="s">
        <v>1340</v>
      </c>
      <c r="G1074" s="5" t="s">
        <v>1346</v>
      </c>
      <c r="H1074" s="5" t="s">
        <v>1347</v>
      </c>
      <c r="I1074" s="5" t="s">
        <v>1179</v>
      </c>
      <c r="J1074" s="5" t="s">
        <v>1180</v>
      </c>
      <c r="K1074" s="5" t="s">
        <v>1346</v>
      </c>
      <c r="L1074" s="5" t="s">
        <v>1395</v>
      </c>
      <c r="M1074" s="15"/>
      <c r="N1074" s="15"/>
      <c r="O1074" s="13">
        <v>1</v>
      </c>
      <c r="P1074" s="18">
        <v>834.75000000000011</v>
      </c>
      <c r="Q1074" s="4">
        <f t="shared" si="113"/>
        <v>454.96237592925013</v>
      </c>
      <c r="R1074" s="4">
        <f t="shared" si="114"/>
        <v>200.18344540887006</v>
      </c>
      <c r="S1074" s="16">
        <v>0</v>
      </c>
      <c r="T1074" s="2">
        <f t="shared" ref="T1074:T1087" si="116">Q1074-R1074</f>
        <v>254.77893052038007</v>
      </c>
    </row>
    <row r="1075" spans="1:20" x14ac:dyDescent="0.25">
      <c r="A1075" s="22" t="s">
        <v>1811</v>
      </c>
      <c r="B1075" s="5" t="s">
        <v>1812</v>
      </c>
      <c r="C1075" s="5" t="s">
        <v>1393</v>
      </c>
      <c r="D1075" s="5" t="s">
        <v>528</v>
      </c>
      <c r="E1075" s="5" t="s">
        <v>1145</v>
      </c>
      <c r="F1075" s="5" t="s">
        <v>1146</v>
      </c>
      <c r="G1075" s="5" t="s">
        <v>1350</v>
      </c>
      <c r="H1075" s="5" t="s">
        <v>1351</v>
      </c>
      <c r="I1075" s="5" t="s">
        <v>1145</v>
      </c>
      <c r="J1075" s="5" t="s">
        <v>1146</v>
      </c>
      <c r="K1075" s="5" t="s">
        <v>1350</v>
      </c>
      <c r="L1075" s="5" t="s">
        <v>1351</v>
      </c>
      <c r="M1075" s="15"/>
      <c r="N1075" s="15"/>
      <c r="O1075" s="13">
        <v>0</v>
      </c>
      <c r="P1075" s="18">
        <v>0</v>
      </c>
      <c r="Q1075" s="4">
        <f t="shared" si="113"/>
        <v>0</v>
      </c>
      <c r="R1075" s="4">
        <f t="shared" si="114"/>
        <v>0</v>
      </c>
      <c r="S1075" s="16">
        <v>0</v>
      </c>
      <c r="T1075" s="2">
        <f t="shared" si="116"/>
        <v>0</v>
      </c>
    </row>
    <row r="1076" spans="1:20" x14ac:dyDescent="0.25">
      <c r="A1076" s="22" t="s">
        <v>1811</v>
      </c>
      <c r="B1076" s="5" t="s">
        <v>1812</v>
      </c>
      <c r="C1076" s="5" t="s">
        <v>1393</v>
      </c>
      <c r="D1076" s="5" t="s">
        <v>528</v>
      </c>
      <c r="E1076" s="5" t="s">
        <v>1145</v>
      </c>
      <c r="F1076" s="5" t="s">
        <v>1146</v>
      </c>
      <c r="G1076" s="5" t="s">
        <v>1350</v>
      </c>
      <c r="H1076" s="5" t="s">
        <v>1351</v>
      </c>
      <c r="I1076" s="5" t="s">
        <v>1295</v>
      </c>
      <c r="J1076" s="5" t="s">
        <v>1296</v>
      </c>
      <c r="K1076" s="5" t="s">
        <v>1350</v>
      </c>
      <c r="L1076" s="5" t="s">
        <v>1351</v>
      </c>
      <c r="M1076" s="15"/>
      <c r="N1076" s="15"/>
      <c r="O1076" s="13">
        <v>1</v>
      </c>
      <c r="P1076" s="18">
        <v>486.22</v>
      </c>
      <c r="Q1076" s="4">
        <f t="shared" si="113"/>
        <v>265.00366148466003</v>
      </c>
      <c r="R1076" s="4">
        <f t="shared" si="114"/>
        <v>116.60161105325041</v>
      </c>
      <c r="S1076" s="16">
        <v>0</v>
      </c>
      <c r="T1076" s="2">
        <f t="shared" si="116"/>
        <v>148.40205043140963</v>
      </c>
    </row>
    <row r="1077" spans="1:20" x14ac:dyDescent="0.25">
      <c r="A1077" s="22" t="s">
        <v>2190</v>
      </c>
      <c r="B1077" s="5" t="s">
        <v>2191</v>
      </c>
      <c r="C1077" s="5" t="s">
        <v>1402</v>
      </c>
      <c r="D1077" s="5" t="s">
        <v>529</v>
      </c>
      <c r="E1077" s="5" t="s">
        <v>1221</v>
      </c>
      <c r="F1077" s="5" t="s">
        <v>1222</v>
      </c>
      <c r="G1077" s="5" t="s">
        <v>1363</v>
      </c>
      <c r="H1077" s="5" t="s">
        <v>1349</v>
      </c>
      <c r="I1077" s="5" t="s">
        <v>1221</v>
      </c>
      <c r="J1077" s="5" t="s">
        <v>1222</v>
      </c>
      <c r="K1077" s="5" t="s">
        <v>1363</v>
      </c>
      <c r="L1077" s="5" t="s">
        <v>1407</v>
      </c>
      <c r="M1077" s="15"/>
      <c r="N1077" s="15"/>
      <c r="O1077" s="13">
        <v>0</v>
      </c>
      <c r="P1077" s="18">
        <v>0</v>
      </c>
      <c r="Q1077" s="4">
        <f t="shared" si="113"/>
        <v>0</v>
      </c>
      <c r="R1077" s="4">
        <f t="shared" si="114"/>
        <v>0</v>
      </c>
      <c r="S1077" s="16">
        <v>0</v>
      </c>
      <c r="T1077" s="2">
        <f t="shared" si="116"/>
        <v>0</v>
      </c>
    </row>
    <row r="1078" spans="1:20" x14ac:dyDescent="0.25">
      <c r="A1078" s="22" t="s">
        <v>2038</v>
      </c>
      <c r="B1078" s="5" t="s">
        <v>2039</v>
      </c>
      <c r="C1078" s="5" t="s">
        <v>1393</v>
      </c>
      <c r="D1078" s="5" t="s">
        <v>529</v>
      </c>
      <c r="E1078" s="5" t="s">
        <v>1221</v>
      </c>
      <c r="F1078" s="5" t="s">
        <v>1222</v>
      </c>
      <c r="G1078" s="5" t="s">
        <v>1363</v>
      </c>
      <c r="H1078" s="5" t="s">
        <v>1349</v>
      </c>
      <c r="I1078" s="5" t="s">
        <v>1221</v>
      </c>
      <c r="J1078" s="5" t="s">
        <v>1222</v>
      </c>
      <c r="K1078" s="5" t="s">
        <v>1363</v>
      </c>
      <c r="L1078" s="5" t="s">
        <v>1407</v>
      </c>
      <c r="M1078" s="15"/>
      <c r="N1078" s="15"/>
      <c r="O1078" s="13">
        <v>1</v>
      </c>
      <c r="P1078" s="18">
        <v>9418.3499999999985</v>
      </c>
      <c r="Q1078" s="4">
        <f t="shared" si="113"/>
        <v>5133.2673175600494</v>
      </c>
      <c r="R1078" s="4">
        <f t="shared" si="114"/>
        <v>2258.6376197264217</v>
      </c>
      <c r="S1078" s="16">
        <v>0</v>
      </c>
      <c r="T1078" s="2">
        <f t="shared" si="116"/>
        <v>2874.6296978336277</v>
      </c>
    </row>
    <row r="1079" spans="1:20" x14ac:dyDescent="0.25">
      <c r="A1079" s="22" t="s">
        <v>1513</v>
      </c>
      <c r="B1079" s="5" t="s">
        <v>1514</v>
      </c>
      <c r="C1079" s="5" t="s">
        <v>1393</v>
      </c>
      <c r="D1079" s="5" t="s">
        <v>530</v>
      </c>
      <c r="E1079" s="5" t="s">
        <v>1161</v>
      </c>
      <c r="F1079" s="5" t="s">
        <v>1162</v>
      </c>
      <c r="G1079" s="5" t="s">
        <v>1348</v>
      </c>
      <c r="H1079" s="5" t="s">
        <v>1349</v>
      </c>
      <c r="I1079" s="5" t="s">
        <v>1161</v>
      </c>
      <c r="J1079" s="5" t="s">
        <v>1162</v>
      </c>
      <c r="K1079" s="5" t="s">
        <v>1348</v>
      </c>
      <c r="L1079" s="5" t="s">
        <v>1407</v>
      </c>
      <c r="M1079" s="15"/>
      <c r="N1079" s="15"/>
      <c r="O1079" s="13">
        <v>1</v>
      </c>
      <c r="P1079" s="18">
        <v>15061.350000000002</v>
      </c>
      <c r="Q1079" s="4">
        <f t="shared" si="113"/>
        <v>8208.8620313890515</v>
      </c>
      <c r="R1079" s="4">
        <f t="shared" si="114"/>
        <v>3611.8992938111828</v>
      </c>
      <c r="S1079" s="16">
        <v>0</v>
      </c>
      <c r="T1079" s="2">
        <f t="shared" si="116"/>
        <v>4596.9627375778691</v>
      </c>
    </row>
    <row r="1080" spans="1:20" x14ac:dyDescent="0.25">
      <c r="A1080" s="22" t="s">
        <v>2192</v>
      </c>
      <c r="B1080" s="5" t="s">
        <v>2193</v>
      </c>
      <c r="C1080" s="5" t="s">
        <v>1393</v>
      </c>
      <c r="D1080" s="5" t="s">
        <v>531</v>
      </c>
      <c r="E1080" s="5" t="s">
        <v>1147</v>
      </c>
      <c r="F1080" s="5" t="s">
        <v>1148</v>
      </c>
      <c r="G1080" s="5" t="s">
        <v>1336</v>
      </c>
      <c r="H1080" s="5" t="s">
        <v>1352</v>
      </c>
      <c r="I1080" s="5" t="s">
        <v>1147</v>
      </c>
      <c r="J1080" s="5" t="s">
        <v>1148</v>
      </c>
      <c r="K1080" s="5" t="s">
        <v>1336</v>
      </c>
      <c r="L1080" s="5" t="s">
        <v>1352</v>
      </c>
      <c r="M1080" s="15"/>
      <c r="N1080" s="15"/>
      <c r="O1080" s="13">
        <v>1</v>
      </c>
      <c r="P1080" s="18">
        <v>8882.85</v>
      </c>
      <c r="Q1080" s="4">
        <f t="shared" si="113"/>
        <v>4841.4046613035507</v>
      </c>
      <c r="R1080" s="4">
        <f t="shared" si="114"/>
        <v>2130.2180509735622</v>
      </c>
      <c r="S1080" s="16">
        <v>0</v>
      </c>
      <c r="T1080" s="2">
        <f t="shared" si="116"/>
        <v>2711.1866103299885</v>
      </c>
    </row>
    <row r="1081" spans="1:20" x14ac:dyDescent="0.25">
      <c r="A1081" s="22" t="s">
        <v>1653</v>
      </c>
      <c r="B1081" s="5" t="s">
        <v>1654</v>
      </c>
      <c r="C1081" s="5" t="s">
        <v>1398</v>
      </c>
      <c r="D1081" s="5" t="s">
        <v>532</v>
      </c>
      <c r="E1081" s="5" t="s">
        <v>1147</v>
      </c>
      <c r="F1081" s="5" t="s">
        <v>1148</v>
      </c>
      <c r="G1081" s="5" t="s">
        <v>1336</v>
      </c>
      <c r="H1081" s="5" t="s">
        <v>1352</v>
      </c>
      <c r="I1081" s="5" t="s">
        <v>1147</v>
      </c>
      <c r="J1081" s="5" t="s">
        <v>1148</v>
      </c>
      <c r="K1081" s="5" t="s">
        <v>1336</v>
      </c>
      <c r="L1081" s="5" t="s">
        <v>1352</v>
      </c>
      <c r="M1081" s="15"/>
      <c r="N1081" s="15"/>
      <c r="O1081" s="13">
        <v>0.5</v>
      </c>
      <c r="P1081" s="18">
        <v>6380.5850000000009</v>
      </c>
      <c r="Q1081" s="4">
        <f t="shared" si="113"/>
        <v>3477.5994146972557</v>
      </c>
      <c r="R1081" s="4">
        <f t="shared" si="114"/>
        <v>1530.1437424667924</v>
      </c>
      <c r="S1081" s="16">
        <v>0</v>
      </c>
      <c r="T1081" s="2">
        <f t="shared" si="116"/>
        <v>1947.4556722304633</v>
      </c>
    </row>
    <row r="1082" spans="1:20" x14ac:dyDescent="0.25">
      <c r="A1082" s="22" t="s">
        <v>1653</v>
      </c>
      <c r="B1082" s="5" t="s">
        <v>1654</v>
      </c>
      <c r="C1082" s="5" t="s">
        <v>1398</v>
      </c>
      <c r="D1082" s="5" t="s">
        <v>532</v>
      </c>
      <c r="E1082" s="5" t="s">
        <v>1147</v>
      </c>
      <c r="F1082" s="5" t="s">
        <v>1148</v>
      </c>
      <c r="G1082" s="5" t="s">
        <v>1336</v>
      </c>
      <c r="H1082" s="5" t="s">
        <v>1352</v>
      </c>
      <c r="I1082" s="5" t="s">
        <v>1217</v>
      </c>
      <c r="J1082" s="5" t="s">
        <v>1218</v>
      </c>
      <c r="K1082" s="5" t="s">
        <v>1336</v>
      </c>
      <c r="L1082" s="5" t="s">
        <v>1352</v>
      </c>
      <c r="M1082" s="15"/>
      <c r="N1082" s="15"/>
      <c r="O1082" s="13">
        <v>0.5</v>
      </c>
      <c r="P1082" s="18">
        <v>6380.5850000000009</v>
      </c>
      <c r="Q1082" s="4">
        <f t="shared" si="113"/>
        <v>3477.5994146972557</v>
      </c>
      <c r="R1082" s="4">
        <f t="shared" si="114"/>
        <v>1530.1437424667924</v>
      </c>
      <c r="S1082" s="16">
        <v>0</v>
      </c>
      <c r="T1082" s="2">
        <f t="shared" si="116"/>
        <v>1947.4556722304633</v>
      </c>
    </row>
    <row r="1083" spans="1:20" x14ac:dyDescent="0.25">
      <c r="A1083" s="22" t="s">
        <v>1617</v>
      </c>
      <c r="B1083" s="5" t="s">
        <v>1618</v>
      </c>
      <c r="C1083" s="5" t="s">
        <v>1393</v>
      </c>
      <c r="D1083" s="5" t="s">
        <v>533</v>
      </c>
      <c r="E1083" s="5" t="s">
        <v>1181</v>
      </c>
      <c r="F1083" s="5" t="s">
        <v>1182</v>
      </c>
      <c r="G1083" s="5" t="s">
        <v>1346</v>
      </c>
      <c r="H1083" s="5" t="s">
        <v>1347</v>
      </c>
      <c r="I1083" s="5" t="s">
        <v>1181</v>
      </c>
      <c r="J1083" s="5" t="s">
        <v>1182</v>
      </c>
      <c r="K1083" s="5" t="s">
        <v>1346</v>
      </c>
      <c r="L1083" s="5" t="s">
        <v>1395</v>
      </c>
      <c r="M1083" s="15"/>
      <c r="N1083" s="15"/>
      <c r="O1083" s="13">
        <v>0.2</v>
      </c>
      <c r="P1083" s="18">
        <v>1158.2</v>
      </c>
      <c r="Q1083" s="4">
        <f t="shared" si="113"/>
        <v>631.25178053460013</v>
      </c>
      <c r="R1083" s="4">
        <f t="shared" si="114"/>
        <v>277.75078343522404</v>
      </c>
      <c r="S1083" s="16">
        <v>0</v>
      </c>
      <c r="T1083" s="2">
        <f t="shared" si="116"/>
        <v>353.50099709937609</v>
      </c>
    </row>
    <row r="1084" spans="1:20" x14ac:dyDescent="0.25">
      <c r="A1084" s="22" t="s">
        <v>2194</v>
      </c>
      <c r="B1084" s="5" t="s">
        <v>2195</v>
      </c>
      <c r="C1084" s="5" t="s">
        <v>1402</v>
      </c>
      <c r="D1084" s="5" t="s">
        <v>533</v>
      </c>
      <c r="E1084" s="5" t="s">
        <v>1181</v>
      </c>
      <c r="F1084" s="5" t="s">
        <v>1182</v>
      </c>
      <c r="G1084" s="5" t="s">
        <v>1346</v>
      </c>
      <c r="H1084" s="5" t="s">
        <v>1347</v>
      </c>
      <c r="I1084" s="5" t="s">
        <v>1181</v>
      </c>
      <c r="J1084" s="5" t="s">
        <v>1182</v>
      </c>
      <c r="K1084" s="5" t="s">
        <v>1346</v>
      </c>
      <c r="L1084" s="5" t="s">
        <v>1395</v>
      </c>
      <c r="M1084" s="15"/>
      <c r="N1084" s="15"/>
      <c r="O1084" s="13">
        <v>0.8</v>
      </c>
      <c r="P1084" s="18">
        <v>4632.8</v>
      </c>
      <c r="Q1084" s="4">
        <f t="shared" si="113"/>
        <v>2525.0071221384005</v>
      </c>
      <c r="R1084" s="4">
        <f t="shared" si="114"/>
        <v>1111.0031337408961</v>
      </c>
      <c r="S1084" s="16">
        <v>0</v>
      </c>
      <c r="T1084" s="2">
        <f t="shared" si="116"/>
        <v>1414.0039883975044</v>
      </c>
    </row>
    <row r="1085" spans="1:20" x14ac:dyDescent="0.25">
      <c r="A1085" s="22" t="s">
        <v>2196</v>
      </c>
      <c r="B1085" s="5" t="s">
        <v>2197</v>
      </c>
      <c r="C1085" s="5" t="s">
        <v>1393</v>
      </c>
      <c r="D1085" s="5" t="s">
        <v>534</v>
      </c>
      <c r="E1085" s="5" t="s">
        <v>1201</v>
      </c>
      <c r="F1085" s="5" t="s">
        <v>1202</v>
      </c>
      <c r="G1085" s="5" t="s">
        <v>1348</v>
      </c>
      <c r="H1085" s="5" t="s">
        <v>1349</v>
      </c>
      <c r="I1085" s="5" t="s">
        <v>1201</v>
      </c>
      <c r="J1085" s="5" t="s">
        <v>1202</v>
      </c>
      <c r="K1085" s="5" t="s">
        <v>1348</v>
      </c>
      <c r="L1085" s="5" t="s">
        <v>1407</v>
      </c>
      <c r="M1085" s="15"/>
      <c r="N1085" s="15"/>
      <c r="O1085" s="13">
        <v>1</v>
      </c>
      <c r="P1085" s="18">
        <v>43.12</v>
      </c>
      <c r="Q1085" s="4">
        <f t="shared" si="113"/>
        <v>23.501620425360002</v>
      </c>
      <c r="R1085" s="4">
        <f t="shared" si="114"/>
        <v>10.340712987158401</v>
      </c>
      <c r="S1085" s="16">
        <v>0</v>
      </c>
      <c r="T1085" s="2">
        <f t="shared" si="116"/>
        <v>13.160907438201601</v>
      </c>
    </row>
    <row r="1086" spans="1:20" x14ac:dyDescent="0.25">
      <c r="A1086" s="22" t="s">
        <v>2198</v>
      </c>
      <c r="B1086" s="5" t="s">
        <v>2199</v>
      </c>
      <c r="C1086" s="5" t="s">
        <v>1393</v>
      </c>
      <c r="D1086" s="5" t="s">
        <v>535</v>
      </c>
      <c r="E1086" s="5" t="s">
        <v>1225</v>
      </c>
      <c r="F1086" s="5" t="s">
        <v>1226</v>
      </c>
      <c r="G1086" s="5" t="s">
        <v>1363</v>
      </c>
      <c r="H1086" s="5" t="s">
        <v>1349</v>
      </c>
      <c r="I1086" s="5" t="s">
        <v>1225</v>
      </c>
      <c r="J1086" s="5" t="s">
        <v>1226</v>
      </c>
      <c r="K1086" s="5" t="s">
        <v>1363</v>
      </c>
      <c r="L1086" s="5" t="s">
        <v>1407</v>
      </c>
      <c r="M1086" s="15"/>
      <c r="N1086" s="15"/>
      <c r="O1086" s="13">
        <v>1</v>
      </c>
      <c r="P1086" s="18">
        <v>-21.3</v>
      </c>
      <c r="Q1086" s="4">
        <f t="shared" si="113"/>
        <v>-11.609102853900001</v>
      </c>
      <c r="R1086" s="4">
        <f t="shared" si="114"/>
        <v>-5.1080052557160007</v>
      </c>
      <c r="S1086" s="16">
        <v>0</v>
      </c>
      <c r="T1086" s="2">
        <f t="shared" si="116"/>
        <v>-6.5010975981840007</v>
      </c>
    </row>
    <row r="1087" spans="1:20" x14ac:dyDescent="0.25">
      <c r="A1087" s="22" t="s">
        <v>2076</v>
      </c>
      <c r="B1087" s="5" t="s">
        <v>2077</v>
      </c>
      <c r="C1087" s="5" t="s">
        <v>1402</v>
      </c>
      <c r="D1087" s="5" t="s">
        <v>536</v>
      </c>
      <c r="E1087" s="5" t="s">
        <v>1163</v>
      </c>
      <c r="F1087" s="5" t="s">
        <v>1164</v>
      </c>
      <c r="G1087" s="5" t="s">
        <v>1348</v>
      </c>
      <c r="H1087" s="5" t="s">
        <v>1349</v>
      </c>
      <c r="I1087" s="5" t="s">
        <v>1143</v>
      </c>
      <c r="J1087" s="5" t="s">
        <v>1144</v>
      </c>
      <c r="K1087" s="5" t="s">
        <v>1348</v>
      </c>
      <c r="L1087" s="5" t="s">
        <v>1407</v>
      </c>
      <c r="M1087" s="15"/>
      <c r="N1087" s="15"/>
      <c r="O1087" s="13">
        <v>0.06</v>
      </c>
      <c r="P1087" s="18">
        <v>2065.0853999999999</v>
      </c>
      <c r="Q1087" s="4">
        <f t="shared" si="113"/>
        <v>1125.5299911120762</v>
      </c>
      <c r="R1087" s="4">
        <f t="shared" si="114"/>
        <v>495.23319608931354</v>
      </c>
      <c r="S1087" s="16">
        <v>0</v>
      </c>
      <c r="T1087" s="2">
        <f t="shared" si="116"/>
        <v>630.29679502276269</v>
      </c>
    </row>
    <row r="1088" spans="1:20" x14ac:dyDescent="0.25">
      <c r="A1088" s="22" t="s">
        <v>2076</v>
      </c>
      <c r="B1088" s="5" t="s">
        <v>2077</v>
      </c>
      <c r="C1088" s="5" t="s">
        <v>1402</v>
      </c>
      <c r="D1088" s="5" t="s">
        <v>536</v>
      </c>
      <c r="E1088" s="5" t="s">
        <v>1163</v>
      </c>
      <c r="F1088" s="5" t="s">
        <v>1164</v>
      </c>
      <c r="G1088" s="5" t="s">
        <v>1348</v>
      </c>
      <c r="H1088" s="5" t="s">
        <v>1349</v>
      </c>
      <c r="I1088" s="5" t="s">
        <v>1231</v>
      </c>
      <c r="J1088" s="5" t="s">
        <v>1232</v>
      </c>
      <c r="K1088" s="5" t="s">
        <v>1359</v>
      </c>
      <c r="L1088" s="5" t="s">
        <v>1394</v>
      </c>
      <c r="M1088" s="5" t="s">
        <v>1348</v>
      </c>
      <c r="N1088" s="5" t="s">
        <v>2589</v>
      </c>
      <c r="O1088" s="13">
        <v>0.14000000000000001</v>
      </c>
      <c r="P1088" s="18">
        <v>4818.5325999999995</v>
      </c>
      <c r="Q1088" s="4">
        <f t="shared" si="113"/>
        <v>2626.2366459281779</v>
      </c>
      <c r="R1088" s="4"/>
      <c r="S1088" s="4">
        <f>Q1088</f>
        <v>2626.2366459281779</v>
      </c>
      <c r="T1088" s="1"/>
    </row>
    <row r="1089" spans="1:20" x14ac:dyDescent="0.25">
      <c r="A1089" s="22" t="s">
        <v>2078</v>
      </c>
      <c r="B1089" s="5" t="s">
        <v>2079</v>
      </c>
      <c r="C1089" s="5" t="s">
        <v>1402</v>
      </c>
      <c r="D1089" s="5" t="s">
        <v>536</v>
      </c>
      <c r="E1089" s="5" t="s">
        <v>1163</v>
      </c>
      <c r="F1089" s="5" t="s">
        <v>1164</v>
      </c>
      <c r="G1089" s="5" t="s">
        <v>1348</v>
      </c>
      <c r="H1089" s="5" t="s">
        <v>1349</v>
      </c>
      <c r="I1089" s="5" t="s">
        <v>1163</v>
      </c>
      <c r="J1089" s="14" t="s">
        <v>1164</v>
      </c>
      <c r="K1089" s="5" t="s">
        <v>1348</v>
      </c>
      <c r="L1089" s="5" t="s">
        <v>1407</v>
      </c>
      <c r="M1089" s="15"/>
      <c r="N1089" s="15"/>
      <c r="O1089" s="13">
        <v>0.1</v>
      </c>
      <c r="P1089" s="18">
        <v>3441.8089999999997</v>
      </c>
      <c r="Q1089" s="4">
        <f t="shared" si="113"/>
        <v>1875.883318520127</v>
      </c>
      <c r="R1089" s="4">
        <f t="shared" si="114"/>
        <v>825.38866014885582</v>
      </c>
      <c r="S1089" s="16">
        <v>0</v>
      </c>
      <c r="T1089" s="2">
        <f>Q1089-R1089</f>
        <v>1050.4946583712713</v>
      </c>
    </row>
    <row r="1090" spans="1:20" x14ac:dyDescent="0.25">
      <c r="A1090" s="22" t="s">
        <v>2078</v>
      </c>
      <c r="B1090" s="5" t="s">
        <v>2079</v>
      </c>
      <c r="C1090" s="5" t="s">
        <v>1402</v>
      </c>
      <c r="D1090" s="5" t="s">
        <v>536</v>
      </c>
      <c r="E1090" s="5" t="s">
        <v>1163</v>
      </c>
      <c r="F1090" s="5" t="s">
        <v>1164</v>
      </c>
      <c r="G1090" s="5" t="s">
        <v>1348</v>
      </c>
      <c r="H1090" s="5" t="s">
        <v>1349</v>
      </c>
      <c r="I1090" s="5" t="s">
        <v>1197</v>
      </c>
      <c r="J1090" s="5" t="s">
        <v>1198</v>
      </c>
      <c r="K1090" s="5" t="s">
        <v>1359</v>
      </c>
      <c r="L1090" s="5" t="s">
        <v>1394</v>
      </c>
      <c r="M1090" s="5" t="s">
        <v>1348</v>
      </c>
      <c r="N1090" s="5" t="s">
        <v>2589</v>
      </c>
      <c r="O1090" s="13">
        <v>0.1</v>
      </c>
      <c r="P1090" s="18">
        <v>3441.8089999999997</v>
      </c>
      <c r="Q1090" s="4">
        <f t="shared" si="113"/>
        <v>1875.883318520127</v>
      </c>
      <c r="R1090" s="4"/>
      <c r="S1090" s="4">
        <f>Q1090</f>
        <v>1875.883318520127</v>
      </c>
      <c r="T1090" s="1"/>
    </row>
    <row r="1091" spans="1:20" x14ac:dyDescent="0.25">
      <c r="A1091" s="22" t="s">
        <v>1557</v>
      </c>
      <c r="B1091" s="5" t="s">
        <v>1558</v>
      </c>
      <c r="C1091" s="5" t="s">
        <v>1393</v>
      </c>
      <c r="D1091" s="5" t="s">
        <v>536</v>
      </c>
      <c r="E1091" s="5" t="s">
        <v>1163</v>
      </c>
      <c r="F1091" s="5" t="s">
        <v>1164</v>
      </c>
      <c r="G1091" s="5" t="s">
        <v>1348</v>
      </c>
      <c r="H1091" s="5" t="s">
        <v>1349</v>
      </c>
      <c r="I1091" s="5" t="s">
        <v>1163</v>
      </c>
      <c r="J1091" s="14" t="s">
        <v>1164</v>
      </c>
      <c r="K1091" s="5" t="s">
        <v>1348</v>
      </c>
      <c r="L1091" s="5" t="s">
        <v>1407</v>
      </c>
      <c r="M1091" s="15"/>
      <c r="N1091" s="15"/>
      <c r="O1091" s="13">
        <v>0.23</v>
      </c>
      <c r="P1091" s="18">
        <v>7916.1606999999995</v>
      </c>
      <c r="Q1091" s="4">
        <f t="shared" si="113"/>
        <v>4314.5316325962922</v>
      </c>
      <c r="R1091" s="4">
        <f t="shared" si="114"/>
        <v>1898.3939183423686</v>
      </c>
      <c r="S1091" s="16">
        <v>0</v>
      </c>
      <c r="T1091" s="2">
        <f>Q1091-R1091</f>
        <v>2416.1377142539236</v>
      </c>
    </row>
    <row r="1092" spans="1:20" x14ac:dyDescent="0.25">
      <c r="A1092" s="22" t="s">
        <v>1557</v>
      </c>
      <c r="B1092" s="5" t="s">
        <v>1558</v>
      </c>
      <c r="C1092" s="5" t="s">
        <v>1393</v>
      </c>
      <c r="D1092" s="5" t="s">
        <v>536</v>
      </c>
      <c r="E1092" s="5" t="s">
        <v>1163</v>
      </c>
      <c r="F1092" s="5" t="s">
        <v>1164</v>
      </c>
      <c r="G1092" s="5" t="s">
        <v>1348</v>
      </c>
      <c r="H1092" s="5" t="s">
        <v>1349</v>
      </c>
      <c r="I1092" s="5" t="s">
        <v>1231</v>
      </c>
      <c r="J1092" s="5" t="s">
        <v>1232</v>
      </c>
      <c r="K1092" s="5" t="s">
        <v>1359</v>
      </c>
      <c r="L1092" s="5" t="s">
        <v>1394</v>
      </c>
      <c r="M1092" s="5" t="s">
        <v>1348</v>
      </c>
      <c r="N1092" s="5" t="s">
        <v>2589</v>
      </c>
      <c r="O1092" s="13">
        <v>0.15</v>
      </c>
      <c r="P1092" s="18">
        <v>5162.7134999999989</v>
      </c>
      <c r="Q1092" s="4">
        <f t="shared" si="113"/>
        <v>2813.8249777801902</v>
      </c>
      <c r="R1092" s="4"/>
      <c r="S1092" s="4">
        <f t="shared" ref="S1092:S1093" si="117">Q1092</f>
        <v>2813.8249777801902</v>
      </c>
      <c r="T1092" s="1"/>
    </row>
    <row r="1093" spans="1:20" x14ac:dyDescent="0.25">
      <c r="A1093" s="22" t="s">
        <v>1557</v>
      </c>
      <c r="B1093" s="5" t="s">
        <v>1558</v>
      </c>
      <c r="C1093" s="5" t="s">
        <v>1393</v>
      </c>
      <c r="D1093" s="5" t="s">
        <v>536</v>
      </c>
      <c r="E1093" s="5" t="s">
        <v>1163</v>
      </c>
      <c r="F1093" s="5" t="s">
        <v>1164</v>
      </c>
      <c r="G1093" s="5" t="s">
        <v>1348</v>
      </c>
      <c r="H1093" s="5" t="s">
        <v>1349</v>
      </c>
      <c r="I1093" s="5" t="s">
        <v>1197</v>
      </c>
      <c r="J1093" s="5" t="s">
        <v>1198</v>
      </c>
      <c r="K1093" s="5" t="s">
        <v>1359</v>
      </c>
      <c r="L1093" s="5" t="s">
        <v>1394</v>
      </c>
      <c r="M1093" s="5" t="s">
        <v>1348</v>
      </c>
      <c r="N1093" s="5" t="s">
        <v>2589</v>
      </c>
      <c r="O1093" s="13">
        <v>0.22</v>
      </c>
      <c r="P1093" s="18">
        <v>7571.9797999999992</v>
      </c>
      <c r="Q1093" s="4">
        <f t="shared" ref="Q1093:Q1156" si="118">P1093*$Q$2</f>
        <v>4126.9433007442794</v>
      </c>
      <c r="R1093" s="4"/>
      <c r="S1093" s="4">
        <f t="shared" si="117"/>
        <v>4126.9433007442794</v>
      </c>
      <c r="T1093" s="1"/>
    </row>
    <row r="1094" spans="1:20" x14ac:dyDescent="0.25">
      <c r="A1094" s="22" t="s">
        <v>1501</v>
      </c>
      <c r="B1094" s="5" t="s">
        <v>1502</v>
      </c>
      <c r="C1094" s="5" t="s">
        <v>1402</v>
      </c>
      <c r="D1094" s="5" t="s">
        <v>537</v>
      </c>
      <c r="E1094" s="5" t="s">
        <v>1143</v>
      </c>
      <c r="F1094" s="5" t="s">
        <v>1144</v>
      </c>
      <c r="G1094" s="5" t="s">
        <v>1348</v>
      </c>
      <c r="H1094" s="5" t="s">
        <v>1349</v>
      </c>
      <c r="I1094" s="5" t="s">
        <v>1143</v>
      </c>
      <c r="J1094" s="5" t="s">
        <v>1144</v>
      </c>
      <c r="K1094" s="5" t="s">
        <v>1348</v>
      </c>
      <c r="L1094" s="5" t="s">
        <v>1407</v>
      </c>
      <c r="M1094" s="15"/>
      <c r="N1094" s="15"/>
      <c r="O1094" s="13">
        <v>0.33</v>
      </c>
      <c r="P1094" s="18">
        <v>2725.0872000000004</v>
      </c>
      <c r="Q1094" s="4">
        <f t="shared" si="118"/>
        <v>1485.2496521430219</v>
      </c>
      <c r="R1094" s="4">
        <f t="shared" ref="R1094:R1157" si="119">0.44*Q1094</f>
        <v>653.50984694292958</v>
      </c>
      <c r="S1094" s="16">
        <v>0</v>
      </c>
      <c r="T1094" s="2">
        <f t="shared" ref="T1094:T1100" si="120">Q1094-R1094</f>
        <v>831.73980520009229</v>
      </c>
    </row>
    <row r="1095" spans="1:20" x14ac:dyDescent="0.25">
      <c r="A1095" s="22" t="s">
        <v>2200</v>
      </c>
      <c r="B1095" s="5" t="s">
        <v>2201</v>
      </c>
      <c r="C1095" s="5" t="s">
        <v>1393</v>
      </c>
      <c r="D1095" s="5" t="s">
        <v>537</v>
      </c>
      <c r="E1095" s="5" t="s">
        <v>1143</v>
      </c>
      <c r="F1095" s="5" t="s">
        <v>1144</v>
      </c>
      <c r="G1095" s="5" t="s">
        <v>1348</v>
      </c>
      <c r="H1095" s="5" t="s">
        <v>1349</v>
      </c>
      <c r="I1095" s="5" t="s">
        <v>1143</v>
      </c>
      <c r="J1095" s="5" t="s">
        <v>1144</v>
      </c>
      <c r="K1095" s="5" t="s">
        <v>1348</v>
      </c>
      <c r="L1095" s="5" t="s">
        <v>1407</v>
      </c>
      <c r="M1095" s="15"/>
      <c r="N1095" s="15"/>
      <c r="O1095" s="13">
        <v>0.67</v>
      </c>
      <c r="P1095" s="18">
        <v>5532.7528000000002</v>
      </c>
      <c r="Q1095" s="4">
        <f t="shared" si="118"/>
        <v>3015.5068695024988</v>
      </c>
      <c r="R1095" s="4">
        <f t="shared" si="119"/>
        <v>1326.8230225810994</v>
      </c>
      <c r="S1095" s="16">
        <v>0</v>
      </c>
      <c r="T1095" s="2">
        <f t="shared" si="120"/>
        <v>1688.6838469213994</v>
      </c>
    </row>
    <row r="1096" spans="1:20" x14ac:dyDescent="0.25">
      <c r="A1096" s="22" t="s">
        <v>1986</v>
      </c>
      <c r="B1096" s="5" t="s">
        <v>1987</v>
      </c>
      <c r="C1096" s="5" t="s">
        <v>1393</v>
      </c>
      <c r="D1096" s="5" t="s">
        <v>538</v>
      </c>
      <c r="E1096" s="5" t="s">
        <v>1153</v>
      </c>
      <c r="F1096" s="5" t="s">
        <v>1154</v>
      </c>
      <c r="G1096" s="5" t="s">
        <v>1348</v>
      </c>
      <c r="H1096" s="5" t="s">
        <v>1349</v>
      </c>
      <c r="I1096" s="5" t="s">
        <v>1153</v>
      </c>
      <c r="J1096" s="5" t="s">
        <v>1154</v>
      </c>
      <c r="K1096" s="5" t="s">
        <v>1348</v>
      </c>
      <c r="L1096" s="5" t="s">
        <v>1407</v>
      </c>
      <c r="M1096" s="15"/>
      <c r="N1096" s="15"/>
      <c r="O1096" s="13">
        <v>0.7</v>
      </c>
      <c r="P1096" s="18">
        <v>16382.197999999999</v>
      </c>
      <c r="Q1096" s="4">
        <f t="shared" si="118"/>
        <v>8928.761575349994</v>
      </c>
      <c r="R1096" s="4">
        <f t="shared" si="119"/>
        <v>3928.6550931539973</v>
      </c>
      <c r="S1096" s="16">
        <v>0</v>
      </c>
      <c r="T1096" s="2">
        <f t="shared" si="120"/>
        <v>5000.1064821959972</v>
      </c>
    </row>
    <row r="1097" spans="1:20" x14ac:dyDescent="0.25">
      <c r="A1097" s="22" t="s">
        <v>2202</v>
      </c>
      <c r="B1097" s="5" t="s">
        <v>2203</v>
      </c>
      <c r="C1097" s="5" t="s">
        <v>1402</v>
      </c>
      <c r="D1097" s="5" t="s">
        <v>538</v>
      </c>
      <c r="E1097" s="5" t="s">
        <v>1153</v>
      </c>
      <c r="F1097" s="5" t="s">
        <v>1154</v>
      </c>
      <c r="G1097" s="5" t="s">
        <v>1348</v>
      </c>
      <c r="H1097" s="5" t="s">
        <v>1349</v>
      </c>
      <c r="I1097" s="5" t="s">
        <v>1153</v>
      </c>
      <c r="J1097" s="5" t="s">
        <v>1154</v>
      </c>
      <c r="K1097" s="5" t="s">
        <v>1348</v>
      </c>
      <c r="L1097" s="5" t="s">
        <v>1407</v>
      </c>
      <c r="M1097" s="15"/>
      <c r="N1097" s="15"/>
      <c r="O1097" s="13">
        <v>0.3</v>
      </c>
      <c r="P1097" s="18">
        <v>7020.942</v>
      </c>
      <c r="Q1097" s="4">
        <f t="shared" si="118"/>
        <v>3826.6121037214261</v>
      </c>
      <c r="R1097" s="4">
        <f t="shared" si="119"/>
        <v>1683.7093256374276</v>
      </c>
      <c r="S1097" s="16">
        <v>0</v>
      </c>
      <c r="T1097" s="2">
        <f t="shared" si="120"/>
        <v>2142.9027780839988</v>
      </c>
    </row>
    <row r="1098" spans="1:20" x14ac:dyDescent="0.25">
      <c r="A1098" s="22" t="s">
        <v>2204</v>
      </c>
      <c r="B1098" s="5" t="s">
        <v>2205</v>
      </c>
      <c r="C1098" s="5" t="s">
        <v>1393</v>
      </c>
      <c r="D1098" s="5" t="s">
        <v>539</v>
      </c>
      <c r="E1098" s="5" t="s">
        <v>1179</v>
      </c>
      <c r="F1098" s="5" t="s">
        <v>1340</v>
      </c>
      <c r="G1098" s="5" t="s">
        <v>1346</v>
      </c>
      <c r="H1098" s="5" t="s">
        <v>1347</v>
      </c>
      <c r="I1098" s="5" t="s">
        <v>1179</v>
      </c>
      <c r="J1098" s="5" t="s">
        <v>1180</v>
      </c>
      <c r="K1098" s="5" t="s">
        <v>1346</v>
      </c>
      <c r="L1098" s="5" t="s">
        <v>1395</v>
      </c>
      <c r="M1098" s="15"/>
      <c r="N1098" s="15"/>
      <c r="O1098" s="13">
        <v>1</v>
      </c>
      <c r="P1098" s="18">
        <v>247.22</v>
      </c>
      <c r="Q1098" s="4">
        <f t="shared" si="118"/>
        <v>134.74189706766001</v>
      </c>
      <c r="R1098" s="4">
        <f t="shared" si="119"/>
        <v>59.286434709770404</v>
      </c>
      <c r="S1098" s="16">
        <v>0</v>
      </c>
      <c r="T1098" s="2">
        <f t="shared" si="120"/>
        <v>75.455462357889601</v>
      </c>
    </row>
    <row r="1099" spans="1:20" x14ac:dyDescent="0.25">
      <c r="A1099" s="22" t="s">
        <v>1735</v>
      </c>
      <c r="B1099" s="5" t="s">
        <v>1736</v>
      </c>
      <c r="C1099" s="5" t="s">
        <v>1393</v>
      </c>
      <c r="D1099" s="5" t="s">
        <v>540</v>
      </c>
      <c r="E1099" s="5" t="s">
        <v>1185</v>
      </c>
      <c r="F1099" s="5" t="s">
        <v>1186</v>
      </c>
      <c r="G1099" s="5" t="s">
        <v>1357</v>
      </c>
      <c r="H1099" s="5" t="s">
        <v>1358</v>
      </c>
      <c r="I1099" s="5" t="s">
        <v>1185</v>
      </c>
      <c r="J1099" s="5" t="s">
        <v>1186</v>
      </c>
      <c r="K1099" s="5" t="s">
        <v>1357</v>
      </c>
      <c r="L1099" s="5" t="s">
        <v>1433</v>
      </c>
      <c r="M1099" s="15"/>
      <c r="N1099" s="15"/>
      <c r="O1099" s="13">
        <v>1</v>
      </c>
      <c r="P1099" s="18">
        <v>10197.27</v>
      </c>
      <c r="Q1099" s="4">
        <f t="shared" si="118"/>
        <v>5557.8007633328107</v>
      </c>
      <c r="R1099" s="4">
        <f t="shared" si="119"/>
        <v>2445.4323358664369</v>
      </c>
      <c r="S1099" s="16">
        <v>0</v>
      </c>
      <c r="T1099" s="2">
        <f t="shared" si="120"/>
        <v>3112.3684274663738</v>
      </c>
    </row>
    <row r="1100" spans="1:20" x14ac:dyDescent="0.25">
      <c r="A1100" s="22" t="s">
        <v>1779</v>
      </c>
      <c r="B1100" s="5" t="s">
        <v>1780</v>
      </c>
      <c r="C1100" s="5" t="s">
        <v>1393</v>
      </c>
      <c r="D1100" s="5" t="s">
        <v>541</v>
      </c>
      <c r="E1100" s="5" t="s">
        <v>1175</v>
      </c>
      <c r="F1100" s="5" t="s">
        <v>1176</v>
      </c>
      <c r="G1100" s="5" t="s">
        <v>1359</v>
      </c>
      <c r="H1100" s="5" t="s">
        <v>1360</v>
      </c>
      <c r="I1100" s="5" t="s">
        <v>1149</v>
      </c>
      <c r="J1100" s="5" t="s">
        <v>1150</v>
      </c>
      <c r="K1100" s="5" t="s">
        <v>1353</v>
      </c>
      <c r="L1100" s="5" t="s">
        <v>1399</v>
      </c>
      <c r="M1100" s="15"/>
      <c r="N1100" s="15"/>
      <c r="O1100" s="13">
        <v>0.16</v>
      </c>
      <c r="P1100" s="18">
        <v>11045.681600000002</v>
      </c>
      <c r="Q1100" s="4">
        <f t="shared" si="118"/>
        <v>6020.2090979263266</v>
      </c>
      <c r="R1100" s="4">
        <f t="shared" si="119"/>
        <v>2648.8920030875838</v>
      </c>
      <c r="S1100" s="16">
        <v>0</v>
      </c>
      <c r="T1100" s="2">
        <f t="shared" si="120"/>
        <v>3371.3170948387428</v>
      </c>
    </row>
    <row r="1101" spans="1:20" x14ac:dyDescent="0.25">
      <c r="A1101" s="22" t="s">
        <v>1779</v>
      </c>
      <c r="B1101" s="5" t="s">
        <v>1780</v>
      </c>
      <c r="C1101" s="5" t="s">
        <v>1393</v>
      </c>
      <c r="D1101" s="5" t="s">
        <v>541</v>
      </c>
      <c r="E1101" s="5" t="s">
        <v>1175</v>
      </c>
      <c r="F1101" s="5" t="s">
        <v>1176</v>
      </c>
      <c r="G1101" s="5" t="s">
        <v>1359</v>
      </c>
      <c r="H1101" s="5" t="s">
        <v>1360</v>
      </c>
      <c r="I1101" s="5" t="s">
        <v>1175</v>
      </c>
      <c r="J1101" s="5" t="s">
        <v>1176</v>
      </c>
      <c r="K1101" s="5" t="s">
        <v>1359</v>
      </c>
      <c r="L1101" s="5" t="s">
        <v>1394</v>
      </c>
      <c r="M1101" s="5" t="s">
        <v>1353</v>
      </c>
      <c r="N1101" s="5" t="s">
        <v>2587</v>
      </c>
      <c r="O1101" s="13">
        <v>0.64</v>
      </c>
      <c r="P1101" s="18">
        <v>44182.726400000007</v>
      </c>
      <c r="Q1101" s="4">
        <f t="shared" si="118"/>
        <v>24080.836391705307</v>
      </c>
      <c r="R1101" s="4"/>
      <c r="S1101" s="4">
        <f>Q1101</f>
        <v>24080.836391705307</v>
      </c>
      <c r="T1101" s="1"/>
    </row>
    <row r="1102" spans="1:20" x14ac:dyDescent="0.25">
      <c r="A1102" s="22" t="s">
        <v>1565</v>
      </c>
      <c r="B1102" s="5" t="s">
        <v>1566</v>
      </c>
      <c r="C1102" s="5" t="s">
        <v>1398</v>
      </c>
      <c r="D1102" s="5" t="s">
        <v>541</v>
      </c>
      <c r="E1102" s="5" t="s">
        <v>1175</v>
      </c>
      <c r="F1102" s="5" t="s">
        <v>1176</v>
      </c>
      <c r="G1102" s="5" t="s">
        <v>1359</v>
      </c>
      <c r="H1102" s="5" t="s">
        <v>1360</v>
      </c>
      <c r="I1102" s="5" t="s">
        <v>1157</v>
      </c>
      <c r="J1102" s="5" t="s">
        <v>1158</v>
      </c>
      <c r="K1102" s="5" t="s">
        <v>1357</v>
      </c>
      <c r="L1102" s="5" t="s">
        <v>1433</v>
      </c>
      <c r="M1102" s="15"/>
      <c r="N1102" s="15"/>
      <c r="O1102" s="13">
        <v>0.1</v>
      </c>
      <c r="P1102" s="18">
        <v>6903.5510000000013</v>
      </c>
      <c r="Q1102" s="4">
        <f t="shared" si="118"/>
        <v>3762.6306862039542</v>
      </c>
      <c r="R1102" s="4">
        <f t="shared" si="119"/>
        <v>1655.5575019297398</v>
      </c>
      <c r="S1102" s="16">
        <v>0</v>
      </c>
      <c r="T1102" s="2">
        <f t="shared" ref="T1102:T1103" si="121">Q1102-R1102</f>
        <v>2107.0731842742143</v>
      </c>
    </row>
    <row r="1103" spans="1:20" x14ac:dyDescent="0.25">
      <c r="A1103" s="22" t="s">
        <v>1781</v>
      </c>
      <c r="B1103" s="5" t="s">
        <v>1782</v>
      </c>
      <c r="C1103" s="5" t="s">
        <v>1398</v>
      </c>
      <c r="D1103" s="5" t="s">
        <v>541</v>
      </c>
      <c r="E1103" s="5" t="s">
        <v>1175</v>
      </c>
      <c r="F1103" s="5" t="s">
        <v>1176</v>
      </c>
      <c r="G1103" s="5" t="s">
        <v>1359</v>
      </c>
      <c r="H1103" s="5" t="s">
        <v>1360</v>
      </c>
      <c r="I1103" s="5" t="s">
        <v>1149</v>
      </c>
      <c r="J1103" s="5" t="s">
        <v>1150</v>
      </c>
      <c r="K1103" s="5" t="s">
        <v>1353</v>
      </c>
      <c r="L1103" s="5" t="s">
        <v>1399</v>
      </c>
      <c r="M1103" s="15"/>
      <c r="N1103" s="15"/>
      <c r="O1103" s="13">
        <v>0.03</v>
      </c>
      <c r="P1103" s="18">
        <v>2071.0653000000002</v>
      </c>
      <c r="Q1103" s="4">
        <f t="shared" si="118"/>
        <v>1128.789205861186</v>
      </c>
      <c r="R1103" s="4">
        <f t="shared" si="119"/>
        <v>496.66725057892182</v>
      </c>
      <c r="S1103" s="16">
        <v>0</v>
      </c>
      <c r="T1103" s="2">
        <f t="shared" si="121"/>
        <v>632.12195528226425</v>
      </c>
    </row>
    <row r="1104" spans="1:20" x14ac:dyDescent="0.25">
      <c r="A1104" s="22" t="s">
        <v>1781</v>
      </c>
      <c r="B1104" s="5" t="s">
        <v>1782</v>
      </c>
      <c r="C1104" s="5" t="s">
        <v>1398</v>
      </c>
      <c r="D1104" s="5" t="s">
        <v>541</v>
      </c>
      <c r="E1104" s="5" t="s">
        <v>1175</v>
      </c>
      <c r="F1104" s="5" t="s">
        <v>1176</v>
      </c>
      <c r="G1104" s="5" t="s">
        <v>1359</v>
      </c>
      <c r="H1104" s="5" t="s">
        <v>1360</v>
      </c>
      <c r="I1104" s="5" t="s">
        <v>1175</v>
      </c>
      <c r="J1104" s="5" t="s">
        <v>1176</v>
      </c>
      <c r="K1104" s="5" t="s">
        <v>1359</v>
      </c>
      <c r="L1104" s="5" t="s">
        <v>1394</v>
      </c>
      <c r="M1104" s="5" t="s">
        <v>1353</v>
      </c>
      <c r="N1104" s="5" t="s">
        <v>2587</v>
      </c>
      <c r="O1104" s="13">
        <v>7.0000000000000007E-2</v>
      </c>
      <c r="P1104" s="18">
        <v>4832.4857000000011</v>
      </c>
      <c r="Q1104" s="4">
        <f t="shared" si="118"/>
        <v>2633.8414803427681</v>
      </c>
      <c r="R1104" s="4"/>
      <c r="S1104" s="4">
        <f>Q1104</f>
        <v>2633.8414803427681</v>
      </c>
      <c r="T1104" s="1"/>
    </row>
    <row r="1105" spans="1:20" x14ac:dyDescent="0.25">
      <c r="A1105" s="22" t="s">
        <v>2206</v>
      </c>
      <c r="B1105" s="5" t="s">
        <v>2207</v>
      </c>
      <c r="C1105" s="5" t="s">
        <v>1393</v>
      </c>
      <c r="D1105" s="5" t="s">
        <v>542</v>
      </c>
      <c r="E1105" s="5" t="s">
        <v>1263</v>
      </c>
      <c r="F1105" s="5" t="s">
        <v>1264</v>
      </c>
      <c r="G1105" s="5" t="s">
        <v>1380</v>
      </c>
      <c r="H1105" s="5" t="s">
        <v>1381</v>
      </c>
      <c r="I1105" s="5" t="s">
        <v>1263</v>
      </c>
      <c r="J1105" s="5" t="s">
        <v>1264</v>
      </c>
      <c r="K1105" s="5" t="s">
        <v>1380</v>
      </c>
      <c r="L1105" s="5" t="s">
        <v>2004</v>
      </c>
      <c r="M1105" s="15"/>
      <c r="N1105" s="15"/>
      <c r="O1105" s="13">
        <v>1</v>
      </c>
      <c r="P1105" s="18">
        <v>12115.06</v>
      </c>
      <c r="Q1105" s="4">
        <f t="shared" si="118"/>
        <v>6603.0505925431798</v>
      </c>
      <c r="R1105" s="4">
        <f t="shared" si="119"/>
        <v>2905.3422607189991</v>
      </c>
      <c r="S1105" s="16">
        <v>0</v>
      </c>
      <c r="T1105" s="2">
        <f t="shared" ref="T1105:T1119" si="122">Q1105-R1105</f>
        <v>3697.7083318241807</v>
      </c>
    </row>
    <row r="1106" spans="1:20" x14ac:dyDescent="0.25">
      <c r="A1106" s="22" t="s">
        <v>1787</v>
      </c>
      <c r="B1106" s="5" t="s">
        <v>1788</v>
      </c>
      <c r="C1106" s="5" t="s">
        <v>1393</v>
      </c>
      <c r="D1106" s="5" t="s">
        <v>543</v>
      </c>
      <c r="E1106" s="5" t="s">
        <v>1153</v>
      </c>
      <c r="F1106" s="5" t="s">
        <v>1154</v>
      </c>
      <c r="G1106" s="5" t="s">
        <v>1348</v>
      </c>
      <c r="H1106" s="5" t="s">
        <v>1349</v>
      </c>
      <c r="I1106" s="5" t="s">
        <v>1153</v>
      </c>
      <c r="J1106" s="5" t="s">
        <v>1154</v>
      </c>
      <c r="K1106" s="5" t="s">
        <v>1348</v>
      </c>
      <c r="L1106" s="5" t="s">
        <v>1407</v>
      </c>
      <c r="M1106" s="15"/>
      <c r="N1106" s="15"/>
      <c r="O1106" s="13">
        <v>1</v>
      </c>
      <c r="P1106" s="18">
        <v>49519.01</v>
      </c>
      <c r="Q1106" s="4">
        <f t="shared" si="118"/>
        <v>26989.261986540034</v>
      </c>
      <c r="R1106" s="4">
        <f t="shared" si="119"/>
        <v>11875.275274077614</v>
      </c>
      <c r="S1106" s="16">
        <v>0</v>
      </c>
      <c r="T1106" s="2">
        <f t="shared" si="122"/>
        <v>15113.98671246242</v>
      </c>
    </row>
    <row r="1107" spans="1:20" x14ac:dyDescent="0.25">
      <c r="A1107" s="22" t="s">
        <v>1827</v>
      </c>
      <c r="B1107" s="5" t="s">
        <v>1828</v>
      </c>
      <c r="C1107" s="5" t="s">
        <v>1393</v>
      </c>
      <c r="D1107" s="5" t="s">
        <v>544</v>
      </c>
      <c r="E1107" s="5" t="s">
        <v>1143</v>
      </c>
      <c r="F1107" s="5" t="s">
        <v>1144</v>
      </c>
      <c r="G1107" s="5" t="s">
        <v>1348</v>
      </c>
      <c r="H1107" s="5" t="s">
        <v>1349</v>
      </c>
      <c r="I1107" s="5" t="s">
        <v>1143</v>
      </c>
      <c r="J1107" s="5" t="s">
        <v>1144</v>
      </c>
      <c r="K1107" s="5" t="s">
        <v>1348</v>
      </c>
      <c r="L1107" s="5" t="s">
        <v>1407</v>
      </c>
      <c r="M1107" s="15"/>
      <c r="N1107" s="15"/>
      <c r="O1107" s="13">
        <v>0.5</v>
      </c>
      <c r="P1107" s="18">
        <v>-2402.63</v>
      </c>
      <c r="Q1107" s="4">
        <f t="shared" si="118"/>
        <v>-1309.5013516368901</v>
      </c>
      <c r="R1107" s="4">
        <f t="shared" si="119"/>
        <v>-576.18059472023162</v>
      </c>
      <c r="S1107" s="16">
        <v>0</v>
      </c>
      <c r="T1107" s="2">
        <f t="shared" si="122"/>
        <v>-733.32075691665852</v>
      </c>
    </row>
    <row r="1108" spans="1:20" x14ac:dyDescent="0.25">
      <c r="A1108" s="22" t="s">
        <v>1827</v>
      </c>
      <c r="B1108" s="5" t="s">
        <v>1828</v>
      </c>
      <c r="C1108" s="5" t="s">
        <v>1393</v>
      </c>
      <c r="D1108" s="5" t="s">
        <v>544</v>
      </c>
      <c r="E1108" s="5" t="s">
        <v>1143</v>
      </c>
      <c r="F1108" s="5" t="s">
        <v>1144</v>
      </c>
      <c r="G1108" s="5" t="s">
        <v>1348</v>
      </c>
      <c r="H1108" s="5" t="s">
        <v>1349</v>
      </c>
      <c r="I1108" s="5" t="s">
        <v>1243</v>
      </c>
      <c r="J1108" s="5" t="s">
        <v>1244</v>
      </c>
      <c r="K1108" s="5" t="s">
        <v>1348</v>
      </c>
      <c r="L1108" s="5" t="s">
        <v>1407</v>
      </c>
      <c r="M1108" s="15"/>
      <c r="N1108" s="15"/>
      <c r="O1108" s="13">
        <v>0.5</v>
      </c>
      <c r="P1108" s="18">
        <v>-2402.63</v>
      </c>
      <c r="Q1108" s="4">
        <f t="shared" si="118"/>
        <v>-1309.5013516368901</v>
      </c>
      <c r="R1108" s="4">
        <f t="shared" si="119"/>
        <v>-576.18059472023162</v>
      </c>
      <c r="S1108" s="16">
        <v>0</v>
      </c>
      <c r="T1108" s="2">
        <f t="shared" si="122"/>
        <v>-733.32075691665852</v>
      </c>
    </row>
    <row r="1109" spans="1:20" x14ac:dyDescent="0.25">
      <c r="A1109" s="22" t="s">
        <v>1615</v>
      </c>
      <c r="B1109" s="5" t="s">
        <v>1616</v>
      </c>
      <c r="C1109" s="5" t="s">
        <v>1398</v>
      </c>
      <c r="D1109" s="5" t="s">
        <v>545</v>
      </c>
      <c r="E1109" s="5" t="s">
        <v>1235</v>
      </c>
      <c r="F1109" s="5" t="s">
        <v>1236</v>
      </c>
      <c r="G1109" s="5" t="s">
        <v>1350</v>
      </c>
      <c r="H1109" s="5" t="s">
        <v>1351</v>
      </c>
      <c r="I1109" s="5" t="s">
        <v>1137</v>
      </c>
      <c r="J1109" s="5" t="s">
        <v>1138</v>
      </c>
      <c r="K1109" s="5" t="s">
        <v>1346</v>
      </c>
      <c r="L1109" s="5" t="s">
        <v>1395</v>
      </c>
      <c r="M1109" s="15"/>
      <c r="N1109" s="15"/>
      <c r="O1109" s="13">
        <v>0.1</v>
      </c>
      <c r="P1109" s="18">
        <v>1389.49</v>
      </c>
      <c r="Q1109" s="4">
        <f t="shared" si="118"/>
        <v>757.31137673547005</v>
      </c>
      <c r="R1109" s="4">
        <f t="shared" si="119"/>
        <v>333.21700576360683</v>
      </c>
      <c r="S1109" s="16">
        <v>0</v>
      </c>
      <c r="T1109" s="2">
        <f t="shared" si="122"/>
        <v>424.09437097186321</v>
      </c>
    </row>
    <row r="1110" spans="1:20" x14ac:dyDescent="0.25">
      <c r="A1110" s="22" t="s">
        <v>2208</v>
      </c>
      <c r="B1110" s="5" t="s">
        <v>2209</v>
      </c>
      <c r="C1110" s="5" t="s">
        <v>1398</v>
      </c>
      <c r="D1110" s="5" t="s">
        <v>545</v>
      </c>
      <c r="E1110" s="5" t="s">
        <v>1235</v>
      </c>
      <c r="F1110" s="5" t="s">
        <v>1236</v>
      </c>
      <c r="G1110" s="5" t="s">
        <v>1350</v>
      </c>
      <c r="H1110" s="5" t="s">
        <v>1351</v>
      </c>
      <c r="I1110" s="5" t="s">
        <v>1145</v>
      </c>
      <c r="J1110" s="5" t="s">
        <v>1146</v>
      </c>
      <c r="K1110" s="5" t="s">
        <v>1350</v>
      </c>
      <c r="L1110" s="5" t="s">
        <v>1351</v>
      </c>
      <c r="M1110" s="15"/>
      <c r="N1110" s="15"/>
      <c r="O1110" s="13">
        <v>0</v>
      </c>
      <c r="P1110" s="18">
        <v>0</v>
      </c>
      <c r="Q1110" s="4">
        <f t="shared" si="118"/>
        <v>0</v>
      </c>
      <c r="R1110" s="4">
        <f t="shared" si="119"/>
        <v>0</v>
      </c>
      <c r="S1110" s="16">
        <v>0</v>
      </c>
      <c r="T1110" s="2">
        <f t="shared" si="122"/>
        <v>0</v>
      </c>
    </row>
    <row r="1111" spans="1:20" x14ac:dyDescent="0.25">
      <c r="A1111" s="22" t="s">
        <v>2208</v>
      </c>
      <c r="B1111" s="5" t="s">
        <v>2209</v>
      </c>
      <c r="C1111" s="5" t="s">
        <v>1398</v>
      </c>
      <c r="D1111" s="5" t="s">
        <v>545</v>
      </c>
      <c r="E1111" s="5" t="s">
        <v>1235</v>
      </c>
      <c r="F1111" s="5" t="s">
        <v>1236</v>
      </c>
      <c r="G1111" s="5" t="s">
        <v>1350</v>
      </c>
      <c r="H1111" s="5" t="s">
        <v>1351</v>
      </c>
      <c r="I1111" s="5" t="s">
        <v>1235</v>
      </c>
      <c r="J1111" s="5" t="s">
        <v>1236</v>
      </c>
      <c r="K1111" s="5" t="s">
        <v>1350</v>
      </c>
      <c r="L1111" s="5" t="s">
        <v>1351</v>
      </c>
      <c r="M1111" s="15"/>
      <c r="N1111" s="15"/>
      <c r="O1111" s="13">
        <v>0.5</v>
      </c>
      <c r="P1111" s="18">
        <v>6947.45</v>
      </c>
      <c r="Q1111" s="4">
        <f t="shared" si="118"/>
        <v>3786.55688367735</v>
      </c>
      <c r="R1111" s="4">
        <f t="shared" si="119"/>
        <v>1666.0850288180341</v>
      </c>
      <c r="S1111" s="16">
        <v>0</v>
      </c>
      <c r="T1111" s="2">
        <f t="shared" si="122"/>
        <v>2120.471854859316</v>
      </c>
    </row>
    <row r="1112" spans="1:20" x14ac:dyDescent="0.25">
      <c r="A1112" s="22" t="s">
        <v>1773</v>
      </c>
      <c r="B1112" s="5" t="s">
        <v>1774</v>
      </c>
      <c r="C1112" s="5" t="s">
        <v>1393</v>
      </c>
      <c r="D1112" s="5" t="s">
        <v>545</v>
      </c>
      <c r="E1112" s="5" t="s">
        <v>1235</v>
      </c>
      <c r="F1112" s="5" t="s">
        <v>1236</v>
      </c>
      <c r="G1112" s="5" t="s">
        <v>1350</v>
      </c>
      <c r="H1112" s="5" t="s">
        <v>1351</v>
      </c>
      <c r="I1112" s="5" t="s">
        <v>1145</v>
      </c>
      <c r="J1112" s="5" t="s">
        <v>1146</v>
      </c>
      <c r="K1112" s="5" t="s">
        <v>1350</v>
      </c>
      <c r="L1112" s="5" t="s">
        <v>1351</v>
      </c>
      <c r="M1112" s="15"/>
      <c r="N1112" s="15"/>
      <c r="O1112" s="13">
        <v>0</v>
      </c>
      <c r="P1112" s="18">
        <v>0</v>
      </c>
      <c r="Q1112" s="4">
        <f t="shared" si="118"/>
        <v>0</v>
      </c>
      <c r="R1112" s="4">
        <f t="shared" si="119"/>
        <v>0</v>
      </c>
      <c r="S1112" s="16">
        <v>0</v>
      </c>
      <c r="T1112" s="2">
        <f t="shared" si="122"/>
        <v>0</v>
      </c>
    </row>
    <row r="1113" spans="1:20" x14ac:dyDescent="0.25">
      <c r="A1113" s="22" t="s">
        <v>1773</v>
      </c>
      <c r="B1113" s="5" t="s">
        <v>1774</v>
      </c>
      <c r="C1113" s="5" t="s">
        <v>1393</v>
      </c>
      <c r="D1113" s="5" t="s">
        <v>545</v>
      </c>
      <c r="E1113" s="5" t="s">
        <v>1235</v>
      </c>
      <c r="F1113" s="5" t="s">
        <v>1236</v>
      </c>
      <c r="G1113" s="5" t="s">
        <v>1350</v>
      </c>
      <c r="H1113" s="5" t="s">
        <v>1351</v>
      </c>
      <c r="I1113" s="5" t="s">
        <v>1235</v>
      </c>
      <c r="J1113" s="5" t="s">
        <v>1236</v>
      </c>
      <c r="K1113" s="5" t="s">
        <v>1350</v>
      </c>
      <c r="L1113" s="5" t="s">
        <v>1351</v>
      </c>
      <c r="M1113" s="15"/>
      <c r="N1113" s="15"/>
      <c r="O1113" s="13">
        <v>0.3</v>
      </c>
      <c r="P1113" s="18">
        <v>4168.4699999999993</v>
      </c>
      <c r="Q1113" s="4">
        <f t="shared" si="118"/>
        <v>2271.9341302064099</v>
      </c>
      <c r="R1113" s="4">
        <f t="shared" si="119"/>
        <v>999.65101729082039</v>
      </c>
      <c r="S1113" s="16">
        <v>0</v>
      </c>
      <c r="T1113" s="2">
        <f t="shared" si="122"/>
        <v>1272.2831129155895</v>
      </c>
    </row>
    <row r="1114" spans="1:20" x14ac:dyDescent="0.25">
      <c r="A1114" s="22" t="s">
        <v>2210</v>
      </c>
      <c r="B1114" s="5" t="s">
        <v>2211</v>
      </c>
      <c r="C1114" s="5" t="s">
        <v>1398</v>
      </c>
      <c r="D1114" s="5" t="s">
        <v>545</v>
      </c>
      <c r="E1114" s="5" t="s">
        <v>1235</v>
      </c>
      <c r="F1114" s="5" t="s">
        <v>1236</v>
      </c>
      <c r="G1114" s="5" t="s">
        <v>1350</v>
      </c>
      <c r="H1114" s="5" t="s">
        <v>1351</v>
      </c>
      <c r="I1114" s="5" t="s">
        <v>1137</v>
      </c>
      <c r="J1114" s="5" t="s">
        <v>1138</v>
      </c>
      <c r="K1114" s="5" t="s">
        <v>1346</v>
      </c>
      <c r="L1114" s="5" t="s">
        <v>1395</v>
      </c>
      <c r="M1114" s="15"/>
      <c r="N1114" s="15"/>
      <c r="O1114" s="13">
        <v>0.1</v>
      </c>
      <c r="P1114" s="18">
        <v>1389.49</v>
      </c>
      <c r="Q1114" s="4">
        <f t="shared" si="118"/>
        <v>757.31137673547005</v>
      </c>
      <c r="R1114" s="4">
        <f t="shared" si="119"/>
        <v>333.21700576360683</v>
      </c>
      <c r="S1114" s="16">
        <v>0</v>
      </c>
      <c r="T1114" s="2">
        <f t="shared" si="122"/>
        <v>424.09437097186321</v>
      </c>
    </row>
    <row r="1115" spans="1:20" x14ac:dyDescent="0.25">
      <c r="A1115" s="22" t="s">
        <v>1787</v>
      </c>
      <c r="B1115" s="5" t="s">
        <v>1788</v>
      </c>
      <c r="C1115" s="5" t="s">
        <v>1402</v>
      </c>
      <c r="D1115" s="5" t="s">
        <v>546</v>
      </c>
      <c r="E1115" s="5" t="s">
        <v>1143</v>
      </c>
      <c r="F1115" s="5" t="s">
        <v>1144</v>
      </c>
      <c r="G1115" s="5" t="s">
        <v>1348</v>
      </c>
      <c r="H1115" s="5" t="s">
        <v>1349</v>
      </c>
      <c r="I1115" s="5" t="s">
        <v>1153</v>
      </c>
      <c r="J1115" s="5" t="s">
        <v>1154</v>
      </c>
      <c r="K1115" s="5" t="s">
        <v>1348</v>
      </c>
      <c r="L1115" s="5" t="s">
        <v>1407</v>
      </c>
      <c r="M1115" s="15"/>
      <c r="N1115" s="15"/>
      <c r="O1115" s="13">
        <v>0.5</v>
      </c>
      <c r="P1115" s="18">
        <v>2375.7600000000002</v>
      </c>
      <c r="Q1115" s="4">
        <f t="shared" si="118"/>
        <v>1294.8564411352802</v>
      </c>
      <c r="R1115" s="4">
        <f t="shared" si="119"/>
        <v>569.73683409952332</v>
      </c>
      <c r="S1115" s="16">
        <v>0</v>
      </c>
      <c r="T1115" s="2">
        <f t="shared" si="122"/>
        <v>725.11960703575687</v>
      </c>
    </row>
    <row r="1116" spans="1:20" x14ac:dyDescent="0.25">
      <c r="A1116" s="22" t="s">
        <v>2112</v>
      </c>
      <c r="B1116" s="5" t="s">
        <v>2113</v>
      </c>
      <c r="C1116" s="5" t="s">
        <v>1393</v>
      </c>
      <c r="D1116" s="5" t="s">
        <v>546</v>
      </c>
      <c r="E1116" s="5" t="s">
        <v>1143</v>
      </c>
      <c r="F1116" s="5" t="s">
        <v>1144</v>
      </c>
      <c r="G1116" s="5" t="s">
        <v>1348</v>
      </c>
      <c r="H1116" s="5" t="s">
        <v>1349</v>
      </c>
      <c r="I1116" s="5" t="s">
        <v>1143</v>
      </c>
      <c r="J1116" s="5" t="s">
        <v>1144</v>
      </c>
      <c r="K1116" s="5" t="s">
        <v>1348</v>
      </c>
      <c r="L1116" s="5" t="s">
        <v>1407</v>
      </c>
      <c r="M1116" s="15"/>
      <c r="N1116" s="15"/>
      <c r="O1116" s="13">
        <v>0.5</v>
      </c>
      <c r="P1116" s="18">
        <v>2375.7600000000002</v>
      </c>
      <c r="Q1116" s="4">
        <f t="shared" si="118"/>
        <v>1294.8564411352802</v>
      </c>
      <c r="R1116" s="4">
        <f t="shared" si="119"/>
        <v>569.73683409952332</v>
      </c>
      <c r="S1116" s="16">
        <v>0</v>
      </c>
      <c r="T1116" s="2">
        <f t="shared" si="122"/>
        <v>725.11960703575687</v>
      </c>
    </row>
    <row r="1117" spans="1:20" x14ac:dyDescent="0.25">
      <c r="A1117" s="22" t="s">
        <v>1787</v>
      </c>
      <c r="B1117" s="5" t="s">
        <v>1788</v>
      </c>
      <c r="C1117" s="5" t="s">
        <v>1402</v>
      </c>
      <c r="D1117" s="5" t="s">
        <v>547</v>
      </c>
      <c r="E1117" s="5" t="s">
        <v>1153</v>
      </c>
      <c r="F1117" s="5" t="s">
        <v>1154</v>
      </c>
      <c r="G1117" s="5" t="s">
        <v>1348</v>
      </c>
      <c r="H1117" s="5" t="s">
        <v>1349</v>
      </c>
      <c r="I1117" s="5" t="s">
        <v>1153</v>
      </c>
      <c r="J1117" s="5" t="s">
        <v>1154</v>
      </c>
      <c r="K1117" s="5" t="s">
        <v>1348</v>
      </c>
      <c r="L1117" s="5" t="s">
        <v>1407</v>
      </c>
      <c r="M1117" s="15"/>
      <c r="N1117" s="15"/>
      <c r="O1117" s="13">
        <v>0.5</v>
      </c>
      <c r="P1117" s="18">
        <v>3639.66</v>
      </c>
      <c r="Q1117" s="4">
        <f t="shared" si="118"/>
        <v>1983.71771329698</v>
      </c>
      <c r="R1117" s="4">
        <f t="shared" si="119"/>
        <v>872.83579385067117</v>
      </c>
      <c r="S1117" s="16">
        <v>0</v>
      </c>
      <c r="T1117" s="2">
        <f t="shared" si="122"/>
        <v>1110.881919446309</v>
      </c>
    </row>
    <row r="1118" spans="1:20" x14ac:dyDescent="0.25">
      <c r="A1118" s="22" t="s">
        <v>2112</v>
      </c>
      <c r="B1118" s="5" t="s">
        <v>2113</v>
      </c>
      <c r="C1118" s="5" t="s">
        <v>1393</v>
      </c>
      <c r="D1118" s="5" t="s">
        <v>547</v>
      </c>
      <c r="E1118" s="5" t="s">
        <v>1153</v>
      </c>
      <c r="F1118" s="5" t="s">
        <v>1154</v>
      </c>
      <c r="G1118" s="5" t="s">
        <v>1348</v>
      </c>
      <c r="H1118" s="5" t="s">
        <v>1349</v>
      </c>
      <c r="I1118" s="5" t="s">
        <v>1143</v>
      </c>
      <c r="J1118" s="5" t="s">
        <v>1144</v>
      </c>
      <c r="K1118" s="5" t="s">
        <v>1348</v>
      </c>
      <c r="L1118" s="5" t="s">
        <v>1407</v>
      </c>
      <c r="M1118" s="15"/>
      <c r="N1118" s="15"/>
      <c r="O1118" s="13">
        <v>0.5</v>
      </c>
      <c r="P1118" s="18">
        <v>3639.66</v>
      </c>
      <c r="Q1118" s="4">
        <f t="shared" si="118"/>
        <v>1983.71771329698</v>
      </c>
      <c r="R1118" s="4">
        <f t="shared" si="119"/>
        <v>872.83579385067117</v>
      </c>
      <c r="S1118" s="16">
        <v>0</v>
      </c>
      <c r="T1118" s="2">
        <f t="shared" si="122"/>
        <v>1110.881919446309</v>
      </c>
    </row>
    <row r="1119" spans="1:20" x14ac:dyDescent="0.25">
      <c r="A1119" s="22" t="s">
        <v>1929</v>
      </c>
      <c r="B1119" s="5" t="s">
        <v>1930</v>
      </c>
      <c r="C1119" s="5" t="s">
        <v>1402</v>
      </c>
      <c r="D1119" s="5" t="s">
        <v>548</v>
      </c>
      <c r="E1119" s="5" t="s">
        <v>1177</v>
      </c>
      <c r="F1119" s="5" t="s">
        <v>1178</v>
      </c>
      <c r="G1119" s="5" t="s">
        <v>1336</v>
      </c>
      <c r="H1119" s="5" t="s">
        <v>1352</v>
      </c>
      <c r="I1119" s="5" t="s">
        <v>1177</v>
      </c>
      <c r="J1119" s="5" t="s">
        <v>1178</v>
      </c>
      <c r="K1119" s="5" t="s">
        <v>1336</v>
      </c>
      <c r="L1119" s="5" t="s">
        <v>1352</v>
      </c>
      <c r="M1119" s="15"/>
      <c r="N1119" s="15"/>
      <c r="O1119" s="13">
        <v>0.22500000000000001</v>
      </c>
      <c r="P1119" s="18">
        <v>910.30275000000006</v>
      </c>
      <c r="Q1119" s="4">
        <f t="shared" si="118"/>
        <v>496.14076304873333</v>
      </c>
      <c r="R1119" s="4">
        <f t="shared" si="119"/>
        <v>218.30193574144266</v>
      </c>
      <c r="S1119" s="16">
        <v>0</v>
      </c>
      <c r="T1119" s="2">
        <f t="shared" si="122"/>
        <v>277.83882730729067</v>
      </c>
    </row>
    <row r="1120" spans="1:20" x14ac:dyDescent="0.25">
      <c r="A1120" s="22" t="s">
        <v>1929</v>
      </c>
      <c r="B1120" s="5" t="s">
        <v>1930</v>
      </c>
      <c r="C1120" s="5" t="s">
        <v>1402</v>
      </c>
      <c r="D1120" s="5" t="s">
        <v>548</v>
      </c>
      <c r="E1120" s="5" t="s">
        <v>1177</v>
      </c>
      <c r="F1120" s="5" t="s">
        <v>1178</v>
      </c>
      <c r="G1120" s="5" t="s">
        <v>1336</v>
      </c>
      <c r="H1120" s="5" t="s">
        <v>1352</v>
      </c>
      <c r="I1120" s="5" t="s">
        <v>1175</v>
      </c>
      <c r="J1120" s="5" t="s">
        <v>1176</v>
      </c>
      <c r="K1120" s="5" t="s">
        <v>1359</v>
      </c>
      <c r="L1120" s="5" t="s">
        <v>1394</v>
      </c>
      <c r="M1120" s="5" t="s">
        <v>1336</v>
      </c>
      <c r="N1120" s="5" t="s">
        <v>2588</v>
      </c>
      <c r="O1120" s="13">
        <v>0.22500000000000001</v>
      </c>
      <c r="P1120" s="18">
        <v>910.30275000000006</v>
      </c>
      <c r="Q1120" s="4">
        <f t="shared" si="118"/>
        <v>496.14076304873333</v>
      </c>
      <c r="R1120" s="4"/>
      <c r="S1120" s="4">
        <f>Q1120</f>
        <v>496.14076304873333</v>
      </c>
      <c r="T1120" s="1"/>
    </row>
    <row r="1121" spans="1:20" x14ac:dyDescent="0.25">
      <c r="A1121" s="22" t="s">
        <v>2212</v>
      </c>
      <c r="B1121" s="5" t="s">
        <v>2213</v>
      </c>
      <c r="C1121" s="5" t="s">
        <v>1402</v>
      </c>
      <c r="D1121" s="5" t="s">
        <v>548</v>
      </c>
      <c r="E1121" s="5" t="s">
        <v>1177</v>
      </c>
      <c r="F1121" s="5" t="s">
        <v>1178</v>
      </c>
      <c r="G1121" s="5" t="s">
        <v>1336</v>
      </c>
      <c r="H1121" s="5" t="s">
        <v>1352</v>
      </c>
      <c r="I1121" s="5" t="s">
        <v>1179</v>
      </c>
      <c r="J1121" s="5" t="s">
        <v>1180</v>
      </c>
      <c r="K1121" s="5" t="s">
        <v>1346</v>
      </c>
      <c r="L1121" s="5" t="s">
        <v>1395</v>
      </c>
      <c r="M1121" s="15"/>
      <c r="N1121" s="15"/>
      <c r="O1121" s="13">
        <v>0.1</v>
      </c>
      <c r="P1121" s="18">
        <v>404.57900000000001</v>
      </c>
      <c r="Q1121" s="4">
        <f t="shared" si="118"/>
        <v>220.50700579943702</v>
      </c>
      <c r="R1121" s="4">
        <f t="shared" si="119"/>
        <v>97.023082551752296</v>
      </c>
      <c r="S1121" s="16">
        <v>0</v>
      </c>
      <c r="T1121" s="2">
        <f t="shared" ref="T1121:T1136" si="123">Q1121-R1121</f>
        <v>123.48392324768473</v>
      </c>
    </row>
    <row r="1122" spans="1:20" x14ac:dyDescent="0.25">
      <c r="A1122" s="22" t="s">
        <v>1767</v>
      </c>
      <c r="B1122" s="5" t="s">
        <v>1768</v>
      </c>
      <c r="C1122" s="5" t="s">
        <v>1393</v>
      </c>
      <c r="D1122" s="5" t="s">
        <v>548</v>
      </c>
      <c r="E1122" s="5" t="s">
        <v>1177</v>
      </c>
      <c r="F1122" s="5" t="s">
        <v>1178</v>
      </c>
      <c r="G1122" s="5" t="s">
        <v>1336</v>
      </c>
      <c r="H1122" s="5" t="s">
        <v>1352</v>
      </c>
      <c r="I1122" s="5" t="s">
        <v>1177</v>
      </c>
      <c r="J1122" s="5" t="s">
        <v>1178</v>
      </c>
      <c r="K1122" s="5" t="s">
        <v>1336</v>
      </c>
      <c r="L1122" s="5" t="s">
        <v>1352</v>
      </c>
      <c r="M1122" s="15"/>
      <c r="N1122" s="15"/>
      <c r="O1122" s="13">
        <v>0.45</v>
      </c>
      <c r="P1122" s="18">
        <v>1820.6055000000001</v>
      </c>
      <c r="Q1122" s="4">
        <f t="shared" si="118"/>
        <v>992.28152609746667</v>
      </c>
      <c r="R1122" s="4">
        <f t="shared" si="119"/>
        <v>436.60387148288532</v>
      </c>
      <c r="S1122" s="16">
        <v>0</v>
      </c>
      <c r="T1122" s="2">
        <f t="shared" si="123"/>
        <v>555.67765461458134</v>
      </c>
    </row>
    <row r="1123" spans="1:20" x14ac:dyDescent="0.25">
      <c r="A1123" s="22" t="s">
        <v>2214</v>
      </c>
      <c r="B1123" s="5" t="s">
        <v>2215</v>
      </c>
      <c r="C1123" s="5" t="s">
        <v>1393</v>
      </c>
      <c r="D1123" s="5" t="s">
        <v>549</v>
      </c>
      <c r="E1123" s="5" t="s">
        <v>1297</v>
      </c>
      <c r="F1123" s="5" t="s">
        <v>1298</v>
      </c>
      <c r="G1123" s="5" t="s">
        <v>1353</v>
      </c>
      <c r="H1123" s="5" t="s">
        <v>1354</v>
      </c>
      <c r="I1123" s="5" t="s">
        <v>1297</v>
      </c>
      <c r="J1123" s="5" t="s">
        <v>1298</v>
      </c>
      <c r="K1123" s="5" t="s">
        <v>1353</v>
      </c>
      <c r="L1123" s="5" t="s">
        <v>1399</v>
      </c>
      <c r="M1123" s="15"/>
      <c r="N1123" s="15"/>
      <c r="O1123" s="13">
        <v>1</v>
      </c>
      <c r="P1123" s="18">
        <v>10285.769999999999</v>
      </c>
      <c r="Q1123" s="4">
        <f t="shared" si="118"/>
        <v>5606.0357681483101</v>
      </c>
      <c r="R1123" s="4">
        <f t="shared" si="119"/>
        <v>2466.6557379852566</v>
      </c>
      <c r="S1123" s="16">
        <v>0</v>
      </c>
      <c r="T1123" s="2">
        <f t="shared" si="123"/>
        <v>3139.3800301630536</v>
      </c>
    </row>
    <row r="1124" spans="1:20" x14ac:dyDescent="0.25">
      <c r="A1124" s="22" t="s">
        <v>2214</v>
      </c>
      <c r="B1124" s="5" t="s">
        <v>2215</v>
      </c>
      <c r="C1124" s="5" t="s">
        <v>1393</v>
      </c>
      <c r="D1124" s="5" t="s">
        <v>549</v>
      </c>
      <c r="E1124" s="5" t="s">
        <v>1297</v>
      </c>
      <c r="F1124" s="5" t="s">
        <v>1298</v>
      </c>
      <c r="G1124" s="5" t="s">
        <v>1353</v>
      </c>
      <c r="H1124" s="5" t="s">
        <v>1354</v>
      </c>
      <c r="I1124" s="5" t="s">
        <v>1299</v>
      </c>
      <c r="J1124" s="5" t="s">
        <v>1300</v>
      </c>
      <c r="K1124" s="5" t="s">
        <v>1353</v>
      </c>
      <c r="L1124" s="5" t="s">
        <v>1399</v>
      </c>
      <c r="M1124" s="15"/>
      <c r="N1124" s="15"/>
      <c r="O1124" s="13">
        <v>0</v>
      </c>
      <c r="P1124" s="18">
        <v>0</v>
      </c>
      <c r="Q1124" s="4">
        <f t="shared" si="118"/>
        <v>0</v>
      </c>
      <c r="R1124" s="4">
        <f t="shared" si="119"/>
        <v>0</v>
      </c>
      <c r="S1124" s="16">
        <v>0</v>
      </c>
      <c r="T1124" s="2">
        <f t="shared" si="123"/>
        <v>0</v>
      </c>
    </row>
    <row r="1125" spans="1:20" x14ac:dyDescent="0.25">
      <c r="A1125" s="22" t="s">
        <v>1553</v>
      </c>
      <c r="B1125" s="5" t="s">
        <v>1554</v>
      </c>
      <c r="C1125" s="5" t="s">
        <v>1398</v>
      </c>
      <c r="D1125" s="5" t="s">
        <v>550</v>
      </c>
      <c r="E1125" s="5" t="s">
        <v>1199</v>
      </c>
      <c r="F1125" s="5" t="s">
        <v>1200</v>
      </c>
      <c r="G1125" s="5" t="s">
        <v>1353</v>
      </c>
      <c r="H1125" s="5" t="s">
        <v>1354</v>
      </c>
      <c r="I1125" s="5" t="s">
        <v>1153</v>
      </c>
      <c r="J1125" s="5" t="s">
        <v>1154</v>
      </c>
      <c r="K1125" s="5" t="s">
        <v>1348</v>
      </c>
      <c r="L1125" s="5" t="s">
        <v>1407</v>
      </c>
      <c r="M1125" s="15"/>
      <c r="N1125" s="15"/>
      <c r="O1125" s="13">
        <v>0.4</v>
      </c>
      <c r="P1125" s="18">
        <v>6725.7440000000024</v>
      </c>
      <c r="Q1125" s="4">
        <f t="shared" si="118"/>
        <v>3665.7208387324335</v>
      </c>
      <c r="R1125" s="4">
        <f t="shared" si="119"/>
        <v>1612.9171690422709</v>
      </c>
      <c r="S1125" s="16">
        <v>0</v>
      </c>
      <c r="T1125" s="2">
        <f t="shared" si="123"/>
        <v>2052.8036696901627</v>
      </c>
    </row>
    <row r="1126" spans="1:20" x14ac:dyDescent="0.25">
      <c r="A1126" s="22" t="s">
        <v>2216</v>
      </c>
      <c r="B1126" s="5" t="s">
        <v>2217</v>
      </c>
      <c r="C1126" s="5" t="s">
        <v>1393</v>
      </c>
      <c r="D1126" s="5" t="s">
        <v>550</v>
      </c>
      <c r="E1126" s="5" t="s">
        <v>1199</v>
      </c>
      <c r="F1126" s="5" t="s">
        <v>1200</v>
      </c>
      <c r="G1126" s="5" t="s">
        <v>1353</v>
      </c>
      <c r="H1126" s="5" t="s">
        <v>1354</v>
      </c>
      <c r="I1126" s="5" t="s">
        <v>1199</v>
      </c>
      <c r="J1126" s="5" t="s">
        <v>1200</v>
      </c>
      <c r="K1126" s="5" t="s">
        <v>1353</v>
      </c>
      <c r="L1126" s="5" t="s">
        <v>1399</v>
      </c>
      <c r="M1126" s="15"/>
      <c r="N1126" s="15"/>
      <c r="O1126" s="13">
        <v>0.6</v>
      </c>
      <c r="P1126" s="18">
        <v>10088.616000000002</v>
      </c>
      <c r="Q1126" s="4">
        <f t="shared" si="118"/>
        <v>5498.5812580986494</v>
      </c>
      <c r="R1126" s="4">
        <f t="shared" si="119"/>
        <v>2419.3757535634059</v>
      </c>
      <c r="S1126" s="16">
        <v>0</v>
      </c>
      <c r="T1126" s="2">
        <f t="shared" si="123"/>
        <v>3079.2055045352436</v>
      </c>
    </row>
    <row r="1127" spans="1:20" x14ac:dyDescent="0.25">
      <c r="A1127" s="22" t="s">
        <v>2218</v>
      </c>
      <c r="B1127" s="5" t="s">
        <v>2219</v>
      </c>
      <c r="C1127" s="5" t="s">
        <v>1393</v>
      </c>
      <c r="D1127" s="5" t="s">
        <v>551</v>
      </c>
      <c r="E1127" s="5" t="s">
        <v>1263</v>
      </c>
      <c r="F1127" s="5" t="s">
        <v>1264</v>
      </c>
      <c r="G1127" s="5" t="s">
        <v>1380</v>
      </c>
      <c r="H1127" s="5" t="s">
        <v>1381</v>
      </c>
      <c r="I1127" s="5" t="s">
        <v>1263</v>
      </c>
      <c r="J1127" s="5" t="s">
        <v>1264</v>
      </c>
      <c r="K1127" s="5" t="s">
        <v>1380</v>
      </c>
      <c r="L1127" s="5" t="s">
        <v>2004</v>
      </c>
      <c r="M1127" s="15"/>
      <c r="N1127" s="15"/>
      <c r="O1127" s="13">
        <v>1</v>
      </c>
      <c r="P1127" s="18">
        <v>34927.08</v>
      </c>
      <c r="Q1127" s="4">
        <f t="shared" si="118"/>
        <v>19036.247141145242</v>
      </c>
      <c r="R1127" s="4">
        <f t="shared" si="119"/>
        <v>8375.9487421039066</v>
      </c>
      <c r="S1127" s="16">
        <v>0</v>
      </c>
      <c r="T1127" s="2">
        <f t="shared" si="123"/>
        <v>10660.298399041336</v>
      </c>
    </row>
    <row r="1128" spans="1:20" x14ac:dyDescent="0.25">
      <c r="A1128" s="22" t="s">
        <v>1853</v>
      </c>
      <c r="B1128" s="5" t="s">
        <v>1854</v>
      </c>
      <c r="C1128" s="5" t="s">
        <v>1393</v>
      </c>
      <c r="D1128" s="5" t="s">
        <v>552</v>
      </c>
      <c r="E1128" s="5" t="s">
        <v>1149</v>
      </c>
      <c r="F1128" s="5" t="s">
        <v>1150</v>
      </c>
      <c r="G1128" s="5" t="s">
        <v>1353</v>
      </c>
      <c r="H1128" s="5" t="s">
        <v>1354</v>
      </c>
      <c r="I1128" s="5" t="s">
        <v>1149</v>
      </c>
      <c r="J1128" s="5" t="s">
        <v>1150</v>
      </c>
      <c r="K1128" s="5" t="s">
        <v>1353</v>
      </c>
      <c r="L1128" s="5" t="s">
        <v>1399</v>
      </c>
      <c r="M1128" s="15"/>
      <c r="N1128" s="15"/>
      <c r="O1128" s="13">
        <v>0.6</v>
      </c>
      <c r="P1128" s="18">
        <v>1494.7380000000001</v>
      </c>
      <c r="Q1128" s="4">
        <f t="shared" si="118"/>
        <v>814.67451556961407</v>
      </c>
      <c r="R1128" s="4">
        <f t="shared" si="119"/>
        <v>358.45678685063018</v>
      </c>
      <c r="S1128" s="16">
        <v>0</v>
      </c>
      <c r="T1128" s="2">
        <f t="shared" si="123"/>
        <v>456.21772871898389</v>
      </c>
    </row>
    <row r="1129" spans="1:20" x14ac:dyDescent="0.25">
      <c r="A1129" s="22" t="s">
        <v>2145</v>
      </c>
      <c r="B1129" s="5" t="s">
        <v>2146</v>
      </c>
      <c r="C1129" s="5" t="s">
        <v>1398</v>
      </c>
      <c r="D1129" s="5" t="s">
        <v>552</v>
      </c>
      <c r="E1129" s="5" t="s">
        <v>1149</v>
      </c>
      <c r="F1129" s="5" t="s">
        <v>1150</v>
      </c>
      <c r="G1129" s="5" t="s">
        <v>1353</v>
      </c>
      <c r="H1129" s="5" t="s">
        <v>1354</v>
      </c>
      <c r="I1129" s="5" t="s">
        <v>1249</v>
      </c>
      <c r="J1129" s="5" t="s">
        <v>1250</v>
      </c>
      <c r="K1129" s="5" t="s">
        <v>1367</v>
      </c>
      <c r="L1129" s="5" t="s">
        <v>1876</v>
      </c>
      <c r="M1129" s="15"/>
      <c r="N1129" s="15"/>
      <c r="O1129" s="13">
        <v>0.2</v>
      </c>
      <c r="P1129" s="18">
        <v>498.24600000000004</v>
      </c>
      <c r="Q1129" s="4">
        <f t="shared" si="118"/>
        <v>271.55817185653802</v>
      </c>
      <c r="R1129" s="4">
        <f t="shared" si="119"/>
        <v>119.48559561687674</v>
      </c>
      <c r="S1129" s="16">
        <v>0</v>
      </c>
      <c r="T1129" s="2">
        <f t="shared" si="123"/>
        <v>152.07257623966129</v>
      </c>
    </row>
    <row r="1130" spans="1:20" x14ac:dyDescent="0.25">
      <c r="A1130" s="22" t="s">
        <v>2147</v>
      </c>
      <c r="B1130" s="5" t="s">
        <v>2148</v>
      </c>
      <c r="C1130" s="5" t="s">
        <v>1398</v>
      </c>
      <c r="D1130" s="5" t="s">
        <v>552</v>
      </c>
      <c r="E1130" s="5" t="s">
        <v>1149</v>
      </c>
      <c r="F1130" s="5" t="s">
        <v>1150</v>
      </c>
      <c r="G1130" s="5" t="s">
        <v>1353</v>
      </c>
      <c r="H1130" s="5" t="s">
        <v>1354</v>
      </c>
      <c r="I1130" s="5" t="s">
        <v>1291</v>
      </c>
      <c r="J1130" s="5" t="s">
        <v>1292</v>
      </c>
      <c r="K1130" s="5" t="s">
        <v>1291</v>
      </c>
      <c r="L1130" s="5" t="s">
        <v>1292</v>
      </c>
      <c r="M1130" s="15"/>
      <c r="N1130" s="15"/>
      <c r="O1130" s="13">
        <v>0.2</v>
      </c>
      <c r="P1130" s="18">
        <v>498.24600000000004</v>
      </c>
      <c r="Q1130" s="4">
        <f t="shared" si="118"/>
        <v>271.55817185653802</v>
      </c>
      <c r="R1130" s="4">
        <f t="shared" si="119"/>
        <v>119.48559561687674</v>
      </c>
      <c r="S1130" s="16">
        <v>0</v>
      </c>
      <c r="T1130" s="2">
        <f t="shared" si="123"/>
        <v>152.07257623966129</v>
      </c>
    </row>
    <row r="1131" spans="1:20" x14ac:dyDescent="0.25">
      <c r="A1131" s="22" t="s">
        <v>1396</v>
      </c>
      <c r="B1131" s="5" t="s">
        <v>1397</v>
      </c>
      <c r="C1131" s="5" t="s">
        <v>1402</v>
      </c>
      <c r="D1131" s="5" t="s">
        <v>553</v>
      </c>
      <c r="E1131" s="5" t="s">
        <v>1221</v>
      </c>
      <c r="F1131" s="5" t="s">
        <v>1222</v>
      </c>
      <c r="G1131" s="5" t="s">
        <v>1363</v>
      </c>
      <c r="H1131" s="5" t="s">
        <v>1349</v>
      </c>
      <c r="I1131" s="5" t="s">
        <v>1139</v>
      </c>
      <c r="J1131" s="5" t="s">
        <v>1140</v>
      </c>
      <c r="K1131" s="5" t="s">
        <v>1353</v>
      </c>
      <c r="L1131" s="5" t="s">
        <v>1399</v>
      </c>
      <c r="M1131" s="15"/>
      <c r="N1131" s="15"/>
      <c r="O1131" s="13">
        <v>0.33</v>
      </c>
      <c r="P1131" s="18">
        <v>4607.0013000000008</v>
      </c>
      <c r="Q1131" s="4">
        <f t="shared" si="118"/>
        <v>2510.9461004577947</v>
      </c>
      <c r="R1131" s="4">
        <f t="shared" si="119"/>
        <v>1104.8162842014297</v>
      </c>
      <c r="S1131" s="16">
        <v>0</v>
      </c>
      <c r="T1131" s="2">
        <f t="shared" si="123"/>
        <v>1406.1298162563651</v>
      </c>
    </row>
    <row r="1132" spans="1:20" x14ac:dyDescent="0.25">
      <c r="A1132" s="22" t="s">
        <v>2220</v>
      </c>
      <c r="B1132" s="5" t="s">
        <v>2221</v>
      </c>
      <c r="C1132" s="5" t="s">
        <v>1910</v>
      </c>
      <c r="D1132" s="5" t="s">
        <v>553</v>
      </c>
      <c r="E1132" s="5" t="s">
        <v>1221</v>
      </c>
      <c r="F1132" s="5" t="s">
        <v>1222</v>
      </c>
      <c r="G1132" s="5" t="s">
        <v>1363</v>
      </c>
      <c r="H1132" s="5" t="s">
        <v>1349</v>
      </c>
      <c r="I1132" s="5" t="s">
        <v>1221</v>
      </c>
      <c r="J1132" s="5" t="s">
        <v>1222</v>
      </c>
      <c r="K1132" s="5" t="s">
        <v>1363</v>
      </c>
      <c r="L1132" s="5" t="s">
        <v>1407</v>
      </c>
      <c r="M1132" s="15"/>
      <c r="N1132" s="15"/>
      <c r="O1132" s="13">
        <v>0.33</v>
      </c>
      <c r="P1132" s="18">
        <v>4607.0013000000008</v>
      </c>
      <c r="Q1132" s="4">
        <f t="shared" si="118"/>
        <v>2510.9461004577947</v>
      </c>
      <c r="R1132" s="4">
        <f t="shared" si="119"/>
        <v>1104.8162842014297</v>
      </c>
      <c r="S1132" s="16">
        <v>0</v>
      </c>
      <c r="T1132" s="2">
        <f t="shared" si="123"/>
        <v>1406.1298162563651</v>
      </c>
    </row>
    <row r="1133" spans="1:20" x14ac:dyDescent="0.25">
      <c r="A1133" s="22" t="s">
        <v>1902</v>
      </c>
      <c r="B1133" s="5" t="s">
        <v>1903</v>
      </c>
      <c r="C1133" s="5" t="s">
        <v>1393</v>
      </c>
      <c r="D1133" s="5" t="s">
        <v>553</v>
      </c>
      <c r="E1133" s="5" t="s">
        <v>1221</v>
      </c>
      <c r="F1133" s="5" t="s">
        <v>1222</v>
      </c>
      <c r="G1133" s="5" t="s">
        <v>1363</v>
      </c>
      <c r="H1133" s="5" t="s">
        <v>1349</v>
      </c>
      <c r="I1133" s="5" t="s">
        <v>1221</v>
      </c>
      <c r="J1133" s="5" t="s">
        <v>1222</v>
      </c>
      <c r="K1133" s="5" t="s">
        <v>1363</v>
      </c>
      <c r="L1133" s="5" t="s">
        <v>1407</v>
      </c>
      <c r="M1133" s="15"/>
      <c r="N1133" s="15"/>
      <c r="O1133" s="13">
        <v>0.34</v>
      </c>
      <c r="P1133" s="18">
        <v>4746.6074000000008</v>
      </c>
      <c r="Q1133" s="4">
        <f t="shared" si="118"/>
        <v>2587.035376229243</v>
      </c>
      <c r="R1133" s="4">
        <f t="shared" si="119"/>
        <v>1138.2955655408668</v>
      </c>
      <c r="S1133" s="16">
        <v>0</v>
      </c>
      <c r="T1133" s="2">
        <f t="shared" si="123"/>
        <v>1448.7398106883761</v>
      </c>
    </row>
    <row r="1134" spans="1:20" x14ac:dyDescent="0.25">
      <c r="A1134" s="22" t="s">
        <v>1436</v>
      </c>
      <c r="B1134" s="5" t="s">
        <v>1437</v>
      </c>
      <c r="C1134" s="5" t="s">
        <v>1393</v>
      </c>
      <c r="D1134" s="5" t="s">
        <v>554</v>
      </c>
      <c r="E1134" s="5" t="s">
        <v>1161</v>
      </c>
      <c r="F1134" s="5" t="s">
        <v>1162</v>
      </c>
      <c r="G1134" s="5" t="s">
        <v>1348</v>
      </c>
      <c r="H1134" s="5" t="s">
        <v>1349</v>
      </c>
      <c r="I1134" s="5" t="s">
        <v>1161</v>
      </c>
      <c r="J1134" s="5" t="s">
        <v>1162</v>
      </c>
      <c r="K1134" s="5" t="s">
        <v>1348</v>
      </c>
      <c r="L1134" s="5" t="s">
        <v>1407</v>
      </c>
      <c r="M1134" s="15"/>
      <c r="N1134" s="15"/>
      <c r="O1134" s="13">
        <v>1</v>
      </c>
      <c r="P1134" s="18">
        <v>477.56</v>
      </c>
      <c r="Q1134" s="4">
        <f t="shared" si="118"/>
        <v>260.28371638068</v>
      </c>
      <c r="R1134" s="4">
        <f t="shared" si="119"/>
        <v>114.52483520749921</v>
      </c>
      <c r="S1134" s="16">
        <v>0</v>
      </c>
      <c r="T1134" s="2">
        <f t="shared" si="123"/>
        <v>145.75888117318078</v>
      </c>
    </row>
    <row r="1135" spans="1:20" x14ac:dyDescent="0.25">
      <c r="A1135" s="22" t="s">
        <v>1763</v>
      </c>
      <c r="B1135" s="5" t="s">
        <v>1764</v>
      </c>
      <c r="C1135" s="5" t="s">
        <v>1393</v>
      </c>
      <c r="D1135" s="5" t="s">
        <v>555</v>
      </c>
      <c r="E1135" s="5" t="s">
        <v>1213</v>
      </c>
      <c r="F1135" s="5" t="s">
        <v>1214</v>
      </c>
      <c r="G1135" s="5" t="s">
        <v>1336</v>
      </c>
      <c r="H1135" s="5" t="s">
        <v>1352</v>
      </c>
      <c r="I1135" s="5" t="s">
        <v>1213</v>
      </c>
      <c r="J1135" s="5" t="s">
        <v>1214</v>
      </c>
      <c r="K1135" s="5" t="s">
        <v>1336</v>
      </c>
      <c r="L1135" s="5" t="s">
        <v>1352</v>
      </c>
      <c r="M1135" s="15"/>
      <c r="N1135" s="15"/>
      <c r="O1135" s="13">
        <v>1</v>
      </c>
      <c r="P1135" s="18">
        <v>15039.699999999999</v>
      </c>
      <c r="Q1135" s="4">
        <f t="shared" si="118"/>
        <v>8197.0621686290997</v>
      </c>
      <c r="R1135" s="4">
        <f t="shared" si="119"/>
        <v>3606.7073541968039</v>
      </c>
      <c r="S1135" s="16">
        <v>0</v>
      </c>
      <c r="T1135" s="2">
        <f t="shared" si="123"/>
        <v>4590.3548144322958</v>
      </c>
    </row>
    <row r="1136" spans="1:20" x14ac:dyDescent="0.25">
      <c r="A1136" s="22" t="s">
        <v>2094</v>
      </c>
      <c r="B1136" s="5" t="s">
        <v>2095</v>
      </c>
      <c r="C1136" s="5" t="s">
        <v>1398</v>
      </c>
      <c r="D1136" s="5" t="s">
        <v>556</v>
      </c>
      <c r="E1136" s="5" t="s">
        <v>1149</v>
      </c>
      <c r="F1136" s="5" t="s">
        <v>1150</v>
      </c>
      <c r="G1136" s="5" t="s">
        <v>1353</v>
      </c>
      <c r="H1136" s="5" t="s">
        <v>1354</v>
      </c>
      <c r="I1136" s="5" t="s">
        <v>1183</v>
      </c>
      <c r="J1136" s="5" t="s">
        <v>1184</v>
      </c>
      <c r="K1136" s="5" t="s">
        <v>1361</v>
      </c>
      <c r="L1136" s="5" t="s">
        <v>1486</v>
      </c>
      <c r="M1136" s="15"/>
      <c r="N1136" s="15"/>
      <c r="O1136" s="13">
        <v>0.05</v>
      </c>
      <c r="P1136" s="18">
        <v>489.45200000000006</v>
      </c>
      <c r="Q1136" s="4">
        <f t="shared" si="118"/>
        <v>266.76519295995604</v>
      </c>
      <c r="R1136" s="4">
        <f t="shared" si="119"/>
        <v>117.37668490238066</v>
      </c>
      <c r="S1136" s="16">
        <v>0</v>
      </c>
      <c r="T1136" s="2">
        <f t="shared" si="123"/>
        <v>149.38850805757539</v>
      </c>
    </row>
    <row r="1137" spans="1:20" x14ac:dyDescent="0.25">
      <c r="A1137" s="22" t="s">
        <v>2094</v>
      </c>
      <c r="B1137" s="5" t="s">
        <v>2095</v>
      </c>
      <c r="C1137" s="5" t="s">
        <v>1398</v>
      </c>
      <c r="D1137" s="5" t="s">
        <v>556</v>
      </c>
      <c r="E1137" s="5" t="s">
        <v>1149</v>
      </c>
      <c r="F1137" s="5" t="s">
        <v>1150</v>
      </c>
      <c r="G1137" s="5" t="s">
        <v>1353</v>
      </c>
      <c r="H1137" s="5" t="s">
        <v>1354</v>
      </c>
      <c r="I1137" s="5" t="s">
        <v>1175</v>
      </c>
      <c r="J1137" s="5" t="s">
        <v>1176</v>
      </c>
      <c r="K1137" s="5" t="s">
        <v>1359</v>
      </c>
      <c r="L1137" s="5" t="s">
        <v>1394</v>
      </c>
      <c r="M1137" s="5" t="s">
        <v>1361</v>
      </c>
      <c r="N1137" s="5" t="s">
        <v>2591</v>
      </c>
      <c r="O1137" s="13">
        <v>0.05</v>
      </c>
      <c r="P1137" s="18">
        <v>489.45200000000006</v>
      </c>
      <c r="Q1137" s="4">
        <f t="shared" si="118"/>
        <v>266.76519295995604</v>
      </c>
      <c r="R1137" s="4"/>
      <c r="S1137" s="4">
        <f>Q1137</f>
        <v>266.76519295995604</v>
      </c>
      <c r="T1137" s="1"/>
    </row>
    <row r="1138" spans="1:20" x14ac:dyDescent="0.25">
      <c r="A1138" s="22" t="s">
        <v>2222</v>
      </c>
      <c r="B1138" s="5" t="s">
        <v>2223</v>
      </c>
      <c r="C1138" s="5" t="s">
        <v>1393</v>
      </c>
      <c r="D1138" s="5" t="s">
        <v>556</v>
      </c>
      <c r="E1138" s="5" t="s">
        <v>1149</v>
      </c>
      <c r="F1138" s="5" t="s">
        <v>1150</v>
      </c>
      <c r="G1138" s="5" t="s">
        <v>1353</v>
      </c>
      <c r="H1138" s="5" t="s">
        <v>1354</v>
      </c>
      <c r="I1138" s="5" t="s">
        <v>1149</v>
      </c>
      <c r="J1138" s="5" t="s">
        <v>1150</v>
      </c>
      <c r="K1138" s="5" t="s">
        <v>1353</v>
      </c>
      <c r="L1138" s="5" t="s">
        <v>1399</v>
      </c>
      <c r="M1138" s="15"/>
      <c r="N1138" s="15"/>
      <c r="O1138" s="13">
        <v>0.9</v>
      </c>
      <c r="P1138" s="18">
        <v>8810.1360000000004</v>
      </c>
      <c r="Q1138" s="4">
        <f t="shared" si="118"/>
        <v>4801.7734732792087</v>
      </c>
      <c r="R1138" s="4">
        <f t="shared" si="119"/>
        <v>2112.7803282428517</v>
      </c>
      <c r="S1138" s="16">
        <v>0</v>
      </c>
      <c r="T1138" s="2">
        <f t="shared" ref="T1138:T1139" si="124">Q1138-R1138</f>
        <v>2688.993145036357</v>
      </c>
    </row>
    <row r="1139" spans="1:20" x14ac:dyDescent="0.25">
      <c r="A1139" s="22" t="s">
        <v>2094</v>
      </c>
      <c r="B1139" s="5" t="s">
        <v>2095</v>
      </c>
      <c r="C1139" s="5" t="s">
        <v>1398</v>
      </c>
      <c r="D1139" s="5" t="s">
        <v>557</v>
      </c>
      <c r="E1139" s="5" t="s">
        <v>1149</v>
      </c>
      <c r="F1139" s="5" t="s">
        <v>1150</v>
      </c>
      <c r="G1139" s="5" t="s">
        <v>1353</v>
      </c>
      <c r="H1139" s="5" t="s">
        <v>1354</v>
      </c>
      <c r="I1139" s="5" t="s">
        <v>1183</v>
      </c>
      <c r="J1139" s="5" t="s">
        <v>1184</v>
      </c>
      <c r="K1139" s="5" t="s">
        <v>1361</v>
      </c>
      <c r="L1139" s="5" t="s">
        <v>1486</v>
      </c>
      <c r="M1139" s="15"/>
      <c r="N1139" s="15"/>
      <c r="O1139" s="13">
        <v>0.05</v>
      </c>
      <c r="P1139" s="18">
        <v>1244.3989999999999</v>
      </c>
      <c r="Q1139" s="4">
        <f t="shared" si="118"/>
        <v>678.23267522489698</v>
      </c>
      <c r="R1139" s="4">
        <f t="shared" si="119"/>
        <v>298.42237709895466</v>
      </c>
      <c r="S1139" s="16">
        <v>0</v>
      </c>
      <c r="T1139" s="2">
        <f t="shared" si="124"/>
        <v>379.81029812594232</v>
      </c>
    </row>
    <row r="1140" spans="1:20" x14ac:dyDescent="0.25">
      <c r="A1140" s="22" t="s">
        <v>2094</v>
      </c>
      <c r="B1140" s="5" t="s">
        <v>2095</v>
      </c>
      <c r="C1140" s="5" t="s">
        <v>1398</v>
      </c>
      <c r="D1140" s="5" t="s">
        <v>557</v>
      </c>
      <c r="E1140" s="5" t="s">
        <v>1149</v>
      </c>
      <c r="F1140" s="5" t="s">
        <v>1150</v>
      </c>
      <c r="G1140" s="5" t="s">
        <v>1353</v>
      </c>
      <c r="H1140" s="5" t="s">
        <v>1354</v>
      </c>
      <c r="I1140" s="5" t="s">
        <v>1175</v>
      </c>
      <c r="J1140" s="5" t="s">
        <v>1176</v>
      </c>
      <c r="K1140" s="5" t="s">
        <v>1359</v>
      </c>
      <c r="L1140" s="5" t="s">
        <v>1394</v>
      </c>
      <c r="M1140" s="5" t="s">
        <v>1361</v>
      </c>
      <c r="N1140" s="5" t="s">
        <v>2591</v>
      </c>
      <c r="O1140" s="13">
        <v>0.05</v>
      </c>
      <c r="P1140" s="18">
        <v>1244.3989999999999</v>
      </c>
      <c r="Q1140" s="4">
        <f t="shared" si="118"/>
        <v>678.23267522489698</v>
      </c>
      <c r="R1140" s="4"/>
      <c r="S1140" s="4">
        <f>Q1140</f>
        <v>678.23267522489698</v>
      </c>
      <c r="T1140" s="1"/>
    </row>
    <row r="1141" spans="1:20" x14ac:dyDescent="0.25">
      <c r="A1141" s="22" t="s">
        <v>2222</v>
      </c>
      <c r="B1141" s="5" t="s">
        <v>2223</v>
      </c>
      <c r="C1141" s="5" t="s">
        <v>1393</v>
      </c>
      <c r="D1141" s="5" t="s">
        <v>557</v>
      </c>
      <c r="E1141" s="5" t="s">
        <v>1149</v>
      </c>
      <c r="F1141" s="5" t="s">
        <v>1150</v>
      </c>
      <c r="G1141" s="5" t="s">
        <v>1353</v>
      </c>
      <c r="H1141" s="5" t="s">
        <v>1354</v>
      </c>
      <c r="I1141" s="5" t="s">
        <v>1149</v>
      </c>
      <c r="J1141" s="5" t="s">
        <v>1150</v>
      </c>
      <c r="K1141" s="5" t="s">
        <v>1353</v>
      </c>
      <c r="L1141" s="5" t="s">
        <v>1399</v>
      </c>
      <c r="M1141" s="15"/>
      <c r="N1141" s="15"/>
      <c r="O1141" s="13">
        <v>0.9</v>
      </c>
      <c r="P1141" s="18">
        <v>22399.181999999997</v>
      </c>
      <c r="Q1141" s="4">
        <f t="shared" si="118"/>
        <v>12208.188154048146</v>
      </c>
      <c r="R1141" s="4">
        <f t="shared" si="119"/>
        <v>5371.6027877811848</v>
      </c>
      <c r="S1141" s="16">
        <v>0</v>
      </c>
      <c r="T1141" s="2">
        <f t="shared" ref="T1141:T1159" si="125">Q1141-R1141</f>
        <v>6836.5853662669615</v>
      </c>
    </row>
    <row r="1142" spans="1:20" x14ac:dyDescent="0.25">
      <c r="A1142" s="22" t="s">
        <v>1501</v>
      </c>
      <c r="B1142" s="5" t="s">
        <v>1502</v>
      </c>
      <c r="C1142" s="5" t="s">
        <v>1393</v>
      </c>
      <c r="D1142" s="5" t="s">
        <v>558</v>
      </c>
      <c r="E1142" s="5" t="s">
        <v>1143</v>
      </c>
      <c r="F1142" s="5" t="s">
        <v>1144</v>
      </c>
      <c r="G1142" s="5" t="s">
        <v>1348</v>
      </c>
      <c r="H1142" s="5" t="s">
        <v>1349</v>
      </c>
      <c r="I1142" s="5" t="s">
        <v>1143</v>
      </c>
      <c r="J1142" s="5" t="s">
        <v>1144</v>
      </c>
      <c r="K1142" s="5" t="s">
        <v>1348</v>
      </c>
      <c r="L1142" s="5" t="s">
        <v>1407</v>
      </c>
      <c r="M1142" s="15"/>
      <c r="N1142" s="15"/>
      <c r="O1142" s="13">
        <v>0.5</v>
      </c>
      <c r="P1142" s="18">
        <v>10930.825000000001</v>
      </c>
      <c r="Q1142" s="4">
        <f t="shared" si="118"/>
        <v>5957.6090001399762</v>
      </c>
      <c r="R1142" s="4">
        <f t="shared" si="119"/>
        <v>2621.3479600615897</v>
      </c>
      <c r="S1142" s="16">
        <v>0</v>
      </c>
      <c r="T1142" s="2">
        <f t="shared" si="125"/>
        <v>3336.2610400783865</v>
      </c>
    </row>
    <row r="1143" spans="1:20" x14ac:dyDescent="0.25">
      <c r="A1143" s="22" t="s">
        <v>2200</v>
      </c>
      <c r="B1143" s="5" t="s">
        <v>2201</v>
      </c>
      <c r="C1143" s="5" t="s">
        <v>1402</v>
      </c>
      <c r="D1143" s="5" t="s">
        <v>558</v>
      </c>
      <c r="E1143" s="5" t="s">
        <v>1143</v>
      </c>
      <c r="F1143" s="5" t="s">
        <v>1144</v>
      </c>
      <c r="G1143" s="5" t="s">
        <v>1348</v>
      </c>
      <c r="H1143" s="5" t="s">
        <v>1349</v>
      </c>
      <c r="I1143" s="5" t="s">
        <v>1143</v>
      </c>
      <c r="J1143" s="5" t="s">
        <v>1144</v>
      </c>
      <c r="K1143" s="5" t="s">
        <v>1348</v>
      </c>
      <c r="L1143" s="5" t="s">
        <v>1407</v>
      </c>
      <c r="M1143" s="15"/>
      <c r="N1143" s="15"/>
      <c r="O1143" s="13">
        <v>0.5</v>
      </c>
      <c r="P1143" s="18">
        <v>10930.825000000001</v>
      </c>
      <c r="Q1143" s="4">
        <f t="shared" si="118"/>
        <v>5957.6090001399762</v>
      </c>
      <c r="R1143" s="4">
        <f t="shared" si="119"/>
        <v>2621.3479600615897</v>
      </c>
      <c r="S1143" s="16">
        <v>0</v>
      </c>
      <c r="T1143" s="2">
        <f t="shared" si="125"/>
        <v>3336.2610400783865</v>
      </c>
    </row>
    <row r="1144" spans="1:20" x14ac:dyDescent="0.25">
      <c r="A1144" s="22" t="s">
        <v>1501</v>
      </c>
      <c r="B1144" s="5" t="s">
        <v>1502</v>
      </c>
      <c r="C1144" s="5" t="s">
        <v>1393</v>
      </c>
      <c r="D1144" s="5" t="s">
        <v>559</v>
      </c>
      <c r="E1144" s="5" t="s">
        <v>1143</v>
      </c>
      <c r="F1144" s="5" t="s">
        <v>1144</v>
      </c>
      <c r="G1144" s="5" t="s">
        <v>1348</v>
      </c>
      <c r="H1144" s="5" t="s">
        <v>1349</v>
      </c>
      <c r="I1144" s="5" t="s">
        <v>1143</v>
      </c>
      <c r="J1144" s="5" t="s">
        <v>1144</v>
      </c>
      <c r="K1144" s="5" t="s">
        <v>1348</v>
      </c>
      <c r="L1144" s="5" t="s">
        <v>1407</v>
      </c>
      <c r="M1144" s="15"/>
      <c r="N1144" s="15"/>
      <c r="O1144" s="13">
        <v>0.5</v>
      </c>
      <c r="P1144" s="18">
        <v>7134.8200000000006</v>
      </c>
      <c r="Q1144" s="4">
        <f t="shared" si="118"/>
        <v>3888.6788368104608</v>
      </c>
      <c r="R1144" s="4">
        <f t="shared" si="119"/>
        <v>1711.0186881966029</v>
      </c>
      <c r="S1144" s="16">
        <v>0</v>
      </c>
      <c r="T1144" s="2">
        <f t="shared" si="125"/>
        <v>2177.6601486138579</v>
      </c>
    </row>
    <row r="1145" spans="1:20" x14ac:dyDescent="0.25">
      <c r="A1145" s="22" t="s">
        <v>2200</v>
      </c>
      <c r="B1145" s="5" t="s">
        <v>2201</v>
      </c>
      <c r="C1145" s="5" t="s">
        <v>1402</v>
      </c>
      <c r="D1145" s="5" t="s">
        <v>559</v>
      </c>
      <c r="E1145" s="5" t="s">
        <v>1143</v>
      </c>
      <c r="F1145" s="5" t="s">
        <v>1144</v>
      </c>
      <c r="G1145" s="5" t="s">
        <v>1348</v>
      </c>
      <c r="H1145" s="5" t="s">
        <v>1349</v>
      </c>
      <c r="I1145" s="5" t="s">
        <v>1143</v>
      </c>
      <c r="J1145" s="5" t="s">
        <v>1144</v>
      </c>
      <c r="K1145" s="5" t="s">
        <v>1348</v>
      </c>
      <c r="L1145" s="5" t="s">
        <v>1407</v>
      </c>
      <c r="M1145" s="15"/>
      <c r="N1145" s="15"/>
      <c r="O1145" s="13">
        <v>0.5</v>
      </c>
      <c r="P1145" s="18">
        <v>7134.8200000000006</v>
      </c>
      <c r="Q1145" s="4">
        <f t="shared" si="118"/>
        <v>3888.6788368104608</v>
      </c>
      <c r="R1145" s="4">
        <f t="shared" si="119"/>
        <v>1711.0186881966029</v>
      </c>
      <c r="S1145" s="16">
        <v>0</v>
      </c>
      <c r="T1145" s="2">
        <f t="shared" si="125"/>
        <v>2177.6601486138579</v>
      </c>
    </row>
    <row r="1146" spans="1:20" x14ac:dyDescent="0.25">
      <c r="A1146" s="22" t="s">
        <v>1653</v>
      </c>
      <c r="B1146" s="5" t="s">
        <v>1654</v>
      </c>
      <c r="C1146" s="5" t="s">
        <v>1393</v>
      </c>
      <c r="D1146" s="5" t="s">
        <v>560</v>
      </c>
      <c r="E1146" s="5" t="s">
        <v>1147</v>
      </c>
      <c r="F1146" s="5" t="s">
        <v>1148</v>
      </c>
      <c r="G1146" s="5" t="s">
        <v>1336</v>
      </c>
      <c r="H1146" s="5" t="s">
        <v>1352</v>
      </c>
      <c r="I1146" s="5" t="s">
        <v>1147</v>
      </c>
      <c r="J1146" s="5" t="s">
        <v>1148</v>
      </c>
      <c r="K1146" s="5" t="s">
        <v>1336</v>
      </c>
      <c r="L1146" s="5" t="s">
        <v>1352</v>
      </c>
      <c r="M1146" s="15"/>
      <c r="N1146" s="15"/>
      <c r="O1146" s="13">
        <v>0.25</v>
      </c>
      <c r="P1146" s="18">
        <v>950.07249999999999</v>
      </c>
      <c r="Q1146" s="4">
        <f t="shared" si="118"/>
        <v>517.81640240196759</v>
      </c>
      <c r="R1146" s="4">
        <f t="shared" si="119"/>
        <v>227.83921705686575</v>
      </c>
      <c r="S1146" s="16">
        <v>0</v>
      </c>
      <c r="T1146" s="2">
        <f t="shared" si="125"/>
        <v>289.97718534510182</v>
      </c>
    </row>
    <row r="1147" spans="1:20" x14ac:dyDescent="0.25">
      <c r="A1147" s="22" t="s">
        <v>1653</v>
      </c>
      <c r="B1147" s="5" t="s">
        <v>1654</v>
      </c>
      <c r="C1147" s="5" t="s">
        <v>1393</v>
      </c>
      <c r="D1147" s="5" t="s">
        <v>560</v>
      </c>
      <c r="E1147" s="5" t="s">
        <v>1147</v>
      </c>
      <c r="F1147" s="5" t="s">
        <v>1148</v>
      </c>
      <c r="G1147" s="5" t="s">
        <v>1336</v>
      </c>
      <c r="H1147" s="5" t="s">
        <v>1352</v>
      </c>
      <c r="I1147" s="5" t="s">
        <v>1217</v>
      </c>
      <c r="J1147" s="5" t="s">
        <v>1218</v>
      </c>
      <c r="K1147" s="5" t="s">
        <v>1336</v>
      </c>
      <c r="L1147" s="5" t="s">
        <v>1352</v>
      </c>
      <c r="M1147" s="15"/>
      <c r="N1147" s="15"/>
      <c r="O1147" s="13">
        <v>0.25</v>
      </c>
      <c r="P1147" s="18">
        <v>950.07249999999999</v>
      </c>
      <c r="Q1147" s="4">
        <f t="shared" si="118"/>
        <v>517.81640240196759</v>
      </c>
      <c r="R1147" s="4">
        <f t="shared" si="119"/>
        <v>227.83921705686575</v>
      </c>
      <c r="S1147" s="16">
        <v>0</v>
      </c>
      <c r="T1147" s="2">
        <f t="shared" si="125"/>
        <v>289.97718534510182</v>
      </c>
    </row>
    <row r="1148" spans="1:20" x14ac:dyDescent="0.25">
      <c r="A1148" s="22" t="s">
        <v>1575</v>
      </c>
      <c r="B1148" s="5" t="s">
        <v>1576</v>
      </c>
      <c r="C1148" s="5" t="s">
        <v>1402</v>
      </c>
      <c r="D1148" s="5" t="s">
        <v>560</v>
      </c>
      <c r="E1148" s="5" t="s">
        <v>1147</v>
      </c>
      <c r="F1148" s="5" t="s">
        <v>1148</v>
      </c>
      <c r="G1148" s="5" t="s">
        <v>1336</v>
      </c>
      <c r="H1148" s="5" t="s">
        <v>1352</v>
      </c>
      <c r="I1148" s="5" t="s">
        <v>1147</v>
      </c>
      <c r="J1148" s="5" t="s">
        <v>1148</v>
      </c>
      <c r="K1148" s="5" t="s">
        <v>1336</v>
      </c>
      <c r="L1148" s="5" t="s">
        <v>1352</v>
      </c>
      <c r="M1148" s="15"/>
      <c r="N1148" s="15"/>
      <c r="O1148" s="13">
        <v>0.1</v>
      </c>
      <c r="P1148" s="18">
        <v>380.029</v>
      </c>
      <c r="Q1148" s="4">
        <f t="shared" si="118"/>
        <v>207.126560960787</v>
      </c>
      <c r="R1148" s="4">
        <f t="shared" si="119"/>
        <v>91.13568682274628</v>
      </c>
      <c r="S1148" s="16">
        <v>0</v>
      </c>
      <c r="T1148" s="2">
        <f t="shared" si="125"/>
        <v>115.99087413804072</v>
      </c>
    </row>
    <row r="1149" spans="1:20" x14ac:dyDescent="0.25">
      <c r="A1149" s="22" t="s">
        <v>1681</v>
      </c>
      <c r="B1149" s="5" t="s">
        <v>1682</v>
      </c>
      <c r="C1149" s="5" t="s">
        <v>1402</v>
      </c>
      <c r="D1149" s="5" t="s">
        <v>560</v>
      </c>
      <c r="E1149" s="5" t="s">
        <v>1147</v>
      </c>
      <c r="F1149" s="5" t="s">
        <v>1148</v>
      </c>
      <c r="G1149" s="5" t="s">
        <v>1336</v>
      </c>
      <c r="H1149" s="5" t="s">
        <v>1352</v>
      </c>
      <c r="I1149" s="5" t="s">
        <v>1147</v>
      </c>
      <c r="J1149" s="5" t="s">
        <v>1148</v>
      </c>
      <c r="K1149" s="5" t="s">
        <v>1336</v>
      </c>
      <c r="L1149" s="5" t="s">
        <v>1352</v>
      </c>
      <c r="M1149" s="15"/>
      <c r="N1149" s="15"/>
      <c r="O1149" s="13">
        <v>0.2</v>
      </c>
      <c r="P1149" s="18">
        <v>760.05799999999999</v>
      </c>
      <c r="Q1149" s="4">
        <f t="shared" si="118"/>
        <v>414.25312192157401</v>
      </c>
      <c r="R1149" s="4">
        <f t="shared" si="119"/>
        <v>182.27137364549256</v>
      </c>
      <c r="S1149" s="16">
        <v>0</v>
      </c>
      <c r="T1149" s="2">
        <f t="shared" si="125"/>
        <v>231.98174827608145</v>
      </c>
    </row>
    <row r="1150" spans="1:20" x14ac:dyDescent="0.25">
      <c r="A1150" s="22" t="s">
        <v>1681</v>
      </c>
      <c r="B1150" s="5" t="s">
        <v>1682</v>
      </c>
      <c r="C1150" s="5" t="s">
        <v>1402</v>
      </c>
      <c r="D1150" s="5" t="s">
        <v>560</v>
      </c>
      <c r="E1150" s="5" t="s">
        <v>1147</v>
      </c>
      <c r="F1150" s="5" t="s">
        <v>1148</v>
      </c>
      <c r="G1150" s="5" t="s">
        <v>1336</v>
      </c>
      <c r="H1150" s="5" t="s">
        <v>1352</v>
      </c>
      <c r="I1150" s="5" t="s">
        <v>1217</v>
      </c>
      <c r="J1150" s="5" t="s">
        <v>1218</v>
      </c>
      <c r="K1150" s="5" t="s">
        <v>1336</v>
      </c>
      <c r="L1150" s="5" t="s">
        <v>1352</v>
      </c>
      <c r="M1150" s="15"/>
      <c r="N1150" s="15"/>
      <c r="O1150" s="13">
        <v>0.2</v>
      </c>
      <c r="P1150" s="18">
        <v>760.05799999999999</v>
      </c>
      <c r="Q1150" s="4">
        <f t="shared" si="118"/>
        <v>414.25312192157401</v>
      </c>
      <c r="R1150" s="4">
        <f t="shared" si="119"/>
        <v>182.27137364549256</v>
      </c>
      <c r="S1150" s="16">
        <v>0</v>
      </c>
      <c r="T1150" s="2">
        <f t="shared" si="125"/>
        <v>231.98174827608145</v>
      </c>
    </row>
    <row r="1151" spans="1:20" x14ac:dyDescent="0.25">
      <c r="A1151" s="22" t="s">
        <v>2224</v>
      </c>
      <c r="B1151" s="5" t="s">
        <v>2225</v>
      </c>
      <c r="C1151" s="5" t="s">
        <v>1393</v>
      </c>
      <c r="D1151" s="5" t="s">
        <v>561</v>
      </c>
      <c r="E1151" s="5" t="s">
        <v>1179</v>
      </c>
      <c r="F1151" s="5" t="s">
        <v>1340</v>
      </c>
      <c r="G1151" s="5" t="s">
        <v>1346</v>
      </c>
      <c r="H1151" s="5" t="s">
        <v>1347</v>
      </c>
      <c r="I1151" s="5" t="s">
        <v>1179</v>
      </c>
      <c r="J1151" s="5" t="s">
        <v>1180</v>
      </c>
      <c r="K1151" s="5" t="s">
        <v>1346</v>
      </c>
      <c r="L1151" s="5" t="s">
        <v>1395</v>
      </c>
      <c r="M1151" s="15"/>
      <c r="N1151" s="15"/>
      <c r="O1151" s="13">
        <v>1</v>
      </c>
      <c r="P1151" s="18">
        <v>-11.36</v>
      </c>
      <c r="Q1151" s="4">
        <f t="shared" si="118"/>
        <v>-6.1915215220800004</v>
      </c>
      <c r="R1151" s="4">
        <f t="shared" si="119"/>
        <v>-2.7242694697152001</v>
      </c>
      <c r="S1151" s="16">
        <v>0</v>
      </c>
      <c r="T1151" s="2">
        <f t="shared" si="125"/>
        <v>-3.4672520523648003</v>
      </c>
    </row>
    <row r="1152" spans="1:20" x14ac:dyDescent="0.25">
      <c r="A1152" s="22" t="s">
        <v>2226</v>
      </c>
      <c r="B1152" s="5" t="s">
        <v>2227</v>
      </c>
      <c r="C1152" s="5" t="s">
        <v>1402</v>
      </c>
      <c r="D1152" s="5" t="s">
        <v>562</v>
      </c>
      <c r="E1152" s="5" t="s">
        <v>1173</v>
      </c>
      <c r="F1152" s="5" t="s">
        <v>1174</v>
      </c>
      <c r="G1152" s="5" t="s">
        <v>1336</v>
      </c>
      <c r="H1152" s="5" t="s">
        <v>1352</v>
      </c>
      <c r="I1152" s="5" t="s">
        <v>1173</v>
      </c>
      <c r="J1152" s="5" t="s">
        <v>1174</v>
      </c>
      <c r="K1152" s="5" t="s">
        <v>1336</v>
      </c>
      <c r="L1152" s="5" t="s">
        <v>1352</v>
      </c>
      <c r="M1152" s="15"/>
      <c r="N1152" s="15"/>
      <c r="O1152" s="13">
        <v>0.3</v>
      </c>
      <c r="P1152" s="18">
        <v>4822.2809999999999</v>
      </c>
      <c r="Q1152" s="4">
        <f t="shared" si="118"/>
        <v>2628.279630019143</v>
      </c>
      <c r="R1152" s="4">
        <f t="shared" si="119"/>
        <v>1156.443037208423</v>
      </c>
      <c r="S1152" s="16">
        <v>0</v>
      </c>
      <c r="T1152" s="2">
        <f t="shared" si="125"/>
        <v>1471.83659281072</v>
      </c>
    </row>
    <row r="1153" spans="1:20" x14ac:dyDescent="0.25">
      <c r="A1153" s="22" t="s">
        <v>1480</v>
      </c>
      <c r="B1153" s="5" t="s">
        <v>1481</v>
      </c>
      <c r="C1153" s="5" t="s">
        <v>1393</v>
      </c>
      <c r="D1153" s="5" t="s">
        <v>562</v>
      </c>
      <c r="E1153" s="5" t="s">
        <v>1173</v>
      </c>
      <c r="F1153" s="5" t="s">
        <v>1174</v>
      </c>
      <c r="G1153" s="5" t="s">
        <v>1336</v>
      </c>
      <c r="H1153" s="5" t="s">
        <v>1352</v>
      </c>
      <c r="I1153" s="5" t="s">
        <v>1173</v>
      </c>
      <c r="J1153" s="5" t="s">
        <v>1174</v>
      </c>
      <c r="K1153" s="5" t="s">
        <v>1336</v>
      </c>
      <c r="L1153" s="5" t="s">
        <v>1352</v>
      </c>
      <c r="M1153" s="15"/>
      <c r="N1153" s="15"/>
      <c r="O1153" s="13">
        <v>0.4</v>
      </c>
      <c r="P1153" s="18">
        <v>6429.7080000000005</v>
      </c>
      <c r="Q1153" s="4">
        <f t="shared" si="118"/>
        <v>3504.3728400255245</v>
      </c>
      <c r="R1153" s="4">
        <f t="shared" si="119"/>
        <v>1541.9240496112309</v>
      </c>
      <c r="S1153" s="16">
        <v>0</v>
      </c>
      <c r="T1153" s="2">
        <f t="shared" si="125"/>
        <v>1962.4487904142936</v>
      </c>
    </row>
    <row r="1154" spans="1:20" x14ac:dyDescent="0.25">
      <c r="A1154" s="22" t="s">
        <v>2228</v>
      </c>
      <c r="B1154" s="5" t="s">
        <v>2229</v>
      </c>
      <c r="C1154" s="5" t="s">
        <v>1402</v>
      </c>
      <c r="D1154" s="5" t="s">
        <v>562</v>
      </c>
      <c r="E1154" s="5" t="s">
        <v>1173</v>
      </c>
      <c r="F1154" s="5" t="s">
        <v>1174</v>
      </c>
      <c r="G1154" s="5" t="s">
        <v>1336</v>
      </c>
      <c r="H1154" s="5" t="s">
        <v>1352</v>
      </c>
      <c r="I1154" s="5" t="s">
        <v>1273</v>
      </c>
      <c r="J1154" s="5" t="s">
        <v>1274</v>
      </c>
      <c r="K1154" s="5" t="s">
        <v>1801</v>
      </c>
      <c r="L1154" s="5" t="s">
        <v>1802</v>
      </c>
      <c r="M1154" s="15"/>
      <c r="N1154" s="15"/>
      <c r="O1154" s="13">
        <v>0.3</v>
      </c>
      <c r="P1154" s="18">
        <v>4822.2809999999999</v>
      </c>
      <c r="Q1154" s="4">
        <f t="shared" si="118"/>
        <v>2628.279630019143</v>
      </c>
      <c r="R1154" s="4">
        <f t="shared" si="119"/>
        <v>1156.443037208423</v>
      </c>
      <c r="S1154" s="16">
        <v>0</v>
      </c>
      <c r="T1154" s="2">
        <f t="shared" si="125"/>
        <v>1471.83659281072</v>
      </c>
    </row>
    <row r="1155" spans="1:20" x14ac:dyDescent="0.25">
      <c r="A1155" s="22" t="s">
        <v>1929</v>
      </c>
      <c r="B1155" s="5" t="s">
        <v>1930</v>
      </c>
      <c r="C1155" s="5" t="s">
        <v>1398</v>
      </c>
      <c r="D1155" s="5" t="s">
        <v>563</v>
      </c>
      <c r="E1155" s="5" t="s">
        <v>1281</v>
      </c>
      <c r="F1155" s="5" t="s">
        <v>1282</v>
      </c>
      <c r="G1155" s="5" t="s">
        <v>1353</v>
      </c>
      <c r="H1155" s="5" t="s">
        <v>1354</v>
      </c>
      <c r="I1155" s="5" t="s">
        <v>1177</v>
      </c>
      <c r="J1155" s="5" t="s">
        <v>1178</v>
      </c>
      <c r="K1155" s="5" t="s">
        <v>1336</v>
      </c>
      <c r="L1155" s="5" t="s">
        <v>1352</v>
      </c>
      <c r="M1155" s="15"/>
      <c r="N1155" s="15"/>
      <c r="O1155" s="13">
        <v>0.25</v>
      </c>
      <c r="P1155" s="18">
        <v>6497.5225</v>
      </c>
      <c r="Q1155" s="4">
        <f t="shared" si="118"/>
        <v>3541.3336618793178</v>
      </c>
      <c r="R1155" s="4">
        <f t="shared" si="119"/>
        <v>1558.1868112268999</v>
      </c>
      <c r="S1155" s="16">
        <v>0</v>
      </c>
      <c r="T1155" s="2">
        <f t="shared" si="125"/>
        <v>1983.1468506524179</v>
      </c>
    </row>
    <row r="1156" spans="1:20" x14ac:dyDescent="0.25">
      <c r="A1156" s="22" t="s">
        <v>2230</v>
      </c>
      <c r="B1156" s="5" t="s">
        <v>2231</v>
      </c>
      <c r="C1156" s="5" t="s">
        <v>1393</v>
      </c>
      <c r="D1156" s="5" t="s">
        <v>563</v>
      </c>
      <c r="E1156" s="5" t="s">
        <v>1281</v>
      </c>
      <c r="F1156" s="5" t="s">
        <v>1282</v>
      </c>
      <c r="G1156" s="5" t="s">
        <v>1353</v>
      </c>
      <c r="H1156" s="5" t="s">
        <v>1354</v>
      </c>
      <c r="I1156" s="5" t="s">
        <v>1281</v>
      </c>
      <c r="J1156" s="5" t="s">
        <v>1282</v>
      </c>
      <c r="K1156" s="5" t="s">
        <v>1353</v>
      </c>
      <c r="L1156" s="5" t="s">
        <v>1399</v>
      </c>
      <c r="M1156" s="15"/>
      <c r="N1156" s="15"/>
      <c r="O1156" s="13">
        <v>0.25</v>
      </c>
      <c r="P1156" s="18">
        <v>6497.5225</v>
      </c>
      <c r="Q1156" s="4">
        <f t="shared" si="118"/>
        <v>3541.3336618793178</v>
      </c>
      <c r="R1156" s="4">
        <f t="shared" si="119"/>
        <v>1558.1868112268999</v>
      </c>
      <c r="S1156" s="16">
        <v>0</v>
      </c>
      <c r="T1156" s="2">
        <f t="shared" si="125"/>
        <v>1983.1468506524179</v>
      </c>
    </row>
    <row r="1157" spans="1:20" x14ac:dyDescent="0.25">
      <c r="A1157" s="22" t="s">
        <v>2232</v>
      </c>
      <c r="B1157" s="5" t="s">
        <v>2233</v>
      </c>
      <c r="C1157" s="5" t="s">
        <v>1398</v>
      </c>
      <c r="D1157" s="5" t="s">
        <v>563</v>
      </c>
      <c r="E1157" s="5" t="s">
        <v>1281</v>
      </c>
      <c r="F1157" s="5" t="s">
        <v>1282</v>
      </c>
      <c r="G1157" s="5" t="s">
        <v>1353</v>
      </c>
      <c r="H1157" s="5" t="s">
        <v>1354</v>
      </c>
      <c r="I1157" s="5" t="s">
        <v>1281</v>
      </c>
      <c r="J1157" s="5" t="s">
        <v>1282</v>
      </c>
      <c r="K1157" s="5" t="s">
        <v>1353</v>
      </c>
      <c r="L1157" s="5" t="s">
        <v>1399</v>
      </c>
      <c r="M1157" s="15"/>
      <c r="N1157" s="15"/>
      <c r="O1157" s="13">
        <v>0.25</v>
      </c>
      <c r="P1157" s="18">
        <v>6497.5225</v>
      </c>
      <c r="Q1157" s="4">
        <f t="shared" ref="Q1157:Q1220" si="126">P1157*$Q$2</f>
        <v>3541.3336618793178</v>
      </c>
      <c r="R1157" s="4">
        <f t="shared" si="119"/>
        <v>1558.1868112268999</v>
      </c>
      <c r="S1157" s="16">
        <v>0</v>
      </c>
      <c r="T1157" s="2">
        <f t="shared" si="125"/>
        <v>1983.1468506524179</v>
      </c>
    </row>
    <row r="1158" spans="1:20" x14ac:dyDescent="0.25">
      <c r="A1158" s="22" t="s">
        <v>2234</v>
      </c>
      <c r="B1158" s="5" t="s">
        <v>2235</v>
      </c>
      <c r="C1158" s="5" t="s">
        <v>1398</v>
      </c>
      <c r="D1158" s="5" t="s">
        <v>563</v>
      </c>
      <c r="E1158" s="5" t="s">
        <v>1281</v>
      </c>
      <c r="F1158" s="5" t="s">
        <v>1282</v>
      </c>
      <c r="G1158" s="5" t="s">
        <v>1353</v>
      </c>
      <c r="H1158" s="5" t="s">
        <v>1354</v>
      </c>
      <c r="I1158" s="5" t="s">
        <v>1263</v>
      </c>
      <c r="J1158" s="5" t="s">
        <v>1264</v>
      </c>
      <c r="K1158" s="5" t="s">
        <v>1380</v>
      </c>
      <c r="L1158" s="5" t="s">
        <v>2004</v>
      </c>
      <c r="M1158" s="15"/>
      <c r="N1158" s="15"/>
      <c r="O1158" s="13">
        <v>0.25</v>
      </c>
      <c r="P1158" s="18">
        <v>6497.5225</v>
      </c>
      <c r="Q1158" s="4">
        <f t="shared" si="126"/>
        <v>3541.3336618793178</v>
      </c>
      <c r="R1158" s="4">
        <f t="shared" ref="R1158:R1221" si="127">0.44*Q1158</f>
        <v>1558.1868112268999</v>
      </c>
      <c r="S1158" s="16">
        <v>0</v>
      </c>
      <c r="T1158" s="2">
        <f t="shared" si="125"/>
        <v>1983.1468506524179</v>
      </c>
    </row>
    <row r="1159" spans="1:20" x14ac:dyDescent="0.25">
      <c r="A1159" s="22" t="s">
        <v>1929</v>
      </c>
      <c r="B1159" s="5" t="s">
        <v>1930</v>
      </c>
      <c r="C1159" s="5" t="s">
        <v>1398</v>
      </c>
      <c r="D1159" s="5" t="s">
        <v>564</v>
      </c>
      <c r="E1159" s="5" t="s">
        <v>1175</v>
      </c>
      <c r="F1159" s="5" t="s">
        <v>1176</v>
      </c>
      <c r="G1159" s="5" t="s">
        <v>1359</v>
      </c>
      <c r="H1159" s="5" t="s">
        <v>1360</v>
      </c>
      <c r="I1159" s="5" t="s">
        <v>1177</v>
      </c>
      <c r="J1159" s="5" t="s">
        <v>1178</v>
      </c>
      <c r="K1159" s="5" t="s">
        <v>1336</v>
      </c>
      <c r="L1159" s="5" t="s">
        <v>1352</v>
      </c>
      <c r="M1159" s="15"/>
      <c r="N1159" s="15"/>
      <c r="O1159" s="13">
        <v>0.13</v>
      </c>
      <c r="P1159" s="18">
        <v>7555.3894000000009</v>
      </c>
      <c r="Q1159" s="4">
        <f t="shared" si="126"/>
        <v>4117.9010631861893</v>
      </c>
      <c r="R1159" s="4">
        <f t="shared" si="127"/>
        <v>1811.8764678019234</v>
      </c>
      <c r="S1159" s="16">
        <v>0</v>
      </c>
      <c r="T1159" s="2">
        <f t="shared" si="125"/>
        <v>2306.0245953842659</v>
      </c>
    </row>
    <row r="1160" spans="1:20" x14ac:dyDescent="0.25">
      <c r="A1160" s="22" t="s">
        <v>1929</v>
      </c>
      <c r="B1160" s="5" t="s">
        <v>1930</v>
      </c>
      <c r="C1160" s="5" t="s">
        <v>1398</v>
      </c>
      <c r="D1160" s="5" t="s">
        <v>564</v>
      </c>
      <c r="E1160" s="5" t="s">
        <v>1175</v>
      </c>
      <c r="F1160" s="5" t="s">
        <v>1176</v>
      </c>
      <c r="G1160" s="5" t="s">
        <v>1359</v>
      </c>
      <c r="H1160" s="5" t="s">
        <v>1360</v>
      </c>
      <c r="I1160" s="5" t="s">
        <v>1175</v>
      </c>
      <c r="J1160" s="5" t="s">
        <v>1176</v>
      </c>
      <c r="K1160" s="5" t="s">
        <v>1359</v>
      </c>
      <c r="L1160" s="5" t="s">
        <v>1394</v>
      </c>
      <c r="M1160" s="5" t="s">
        <v>1336</v>
      </c>
      <c r="N1160" s="5" t="s">
        <v>2588</v>
      </c>
      <c r="O1160" s="13">
        <v>0.12</v>
      </c>
      <c r="P1160" s="18">
        <v>6974.2056000000002</v>
      </c>
      <c r="Q1160" s="4">
        <f t="shared" si="126"/>
        <v>3801.1394429410971</v>
      </c>
      <c r="R1160" s="4"/>
      <c r="S1160" s="4">
        <f>Q1160</f>
        <v>3801.1394429410971</v>
      </c>
      <c r="T1160" s="1"/>
    </row>
    <row r="1161" spans="1:20" x14ac:dyDescent="0.25">
      <c r="A1161" s="22" t="s">
        <v>2230</v>
      </c>
      <c r="B1161" s="5" t="s">
        <v>2231</v>
      </c>
      <c r="C1161" s="5" t="s">
        <v>1393</v>
      </c>
      <c r="D1161" s="5" t="s">
        <v>564</v>
      </c>
      <c r="E1161" s="5" t="s">
        <v>1175</v>
      </c>
      <c r="F1161" s="5" t="s">
        <v>1176</v>
      </c>
      <c r="G1161" s="5" t="s">
        <v>1359</v>
      </c>
      <c r="H1161" s="5" t="s">
        <v>1360</v>
      </c>
      <c r="I1161" s="5" t="s">
        <v>1281</v>
      </c>
      <c r="J1161" s="5" t="s">
        <v>1282</v>
      </c>
      <c r="K1161" s="5" t="s">
        <v>1353</v>
      </c>
      <c r="L1161" s="5" t="s">
        <v>1399</v>
      </c>
      <c r="M1161" s="15"/>
      <c r="N1161" s="15"/>
      <c r="O1161" s="13">
        <v>0</v>
      </c>
      <c r="P1161" s="18">
        <v>0</v>
      </c>
      <c r="Q1161" s="4">
        <f t="shared" si="126"/>
        <v>0</v>
      </c>
      <c r="R1161" s="4">
        <f t="shared" si="127"/>
        <v>0</v>
      </c>
      <c r="S1161" s="16">
        <v>0</v>
      </c>
      <c r="T1161" s="2">
        <f>Q1161-R1161</f>
        <v>0</v>
      </c>
    </row>
    <row r="1162" spans="1:20" x14ac:dyDescent="0.25">
      <c r="A1162" s="22" t="s">
        <v>2230</v>
      </c>
      <c r="B1162" s="5" t="s">
        <v>2231</v>
      </c>
      <c r="C1162" s="5" t="s">
        <v>1393</v>
      </c>
      <c r="D1162" s="5" t="s">
        <v>564</v>
      </c>
      <c r="E1162" s="5" t="s">
        <v>1175</v>
      </c>
      <c r="F1162" s="5" t="s">
        <v>1176</v>
      </c>
      <c r="G1162" s="5" t="s">
        <v>1359</v>
      </c>
      <c r="H1162" s="5" t="s">
        <v>1360</v>
      </c>
      <c r="I1162" s="5" t="s">
        <v>1175</v>
      </c>
      <c r="J1162" s="5" t="s">
        <v>1176</v>
      </c>
      <c r="K1162" s="5" t="s">
        <v>1359</v>
      </c>
      <c r="L1162" s="5" t="s">
        <v>1394</v>
      </c>
      <c r="M1162" s="5" t="s">
        <v>1353</v>
      </c>
      <c r="N1162" s="5" t="s">
        <v>2587</v>
      </c>
      <c r="O1162" s="13">
        <v>0.25</v>
      </c>
      <c r="P1162" s="18">
        <v>14529.595000000001</v>
      </c>
      <c r="Q1162" s="4">
        <f t="shared" si="126"/>
        <v>7919.0405061272859</v>
      </c>
      <c r="R1162" s="4"/>
      <c r="S1162" s="4">
        <f>Q1162</f>
        <v>7919.0405061272859</v>
      </c>
      <c r="T1162" s="1"/>
    </row>
    <row r="1163" spans="1:20" x14ac:dyDescent="0.25">
      <c r="A1163" s="22" t="s">
        <v>2232</v>
      </c>
      <c r="B1163" s="5" t="s">
        <v>2233</v>
      </c>
      <c r="C1163" s="5" t="s">
        <v>1398</v>
      </c>
      <c r="D1163" s="5" t="s">
        <v>564</v>
      </c>
      <c r="E1163" s="5" t="s">
        <v>1175</v>
      </c>
      <c r="F1163" s="5" t="s">
        <v>1176</v>
      </c>
      <c r="G1163" s="5" t="s">
        <v>1359</v>
      </c>
      <c r="H1163" s="5" t="s">
        <v>1360</v>
      </c>
      <c r="I1163" s="5" t="s">
        <v>1281</v>
      </c>
      <c r="J1163" s="5" t="s">
        <v>1282</v>
      </c>
      <c r="K1163" s="5" t="s">
        <v>1353</v>
      </c>
      <c r="L1163" s="5" t="s">
        <v>1399</v>
      </c>
      <c r="M1163" s="15"/>
      <c r="N1163" s="15"/>
      <c r="O1163" s="13">
        <v>0.25</v>
      </c>
      <c r="P1163" s="18">
        <v>14529.595000000001</v>
      </c>
      <c r="Q1163" s="4">
        <f t="shared" si="126"/>
        <v>7919.0405061272859</v>
      </c>
      <c r="R1163" s="4">
        <f t="shared" si="127"/>
        <v>3484.3778226960058</v>
      </c>
      <c r="S1163" s="16">
        <v>0</v>
      </c>
      <c r="T1163" s="2">
        <f t="shared" ref="T1163:T1165" si="128">Q1163-R1163</f>
        <v>4434.6626834312801</v>
      </c>
    </row>
    <row r="1164" spans="1:20" x14ac:dyDescent="0.25">
      <c r="A1164" s="22" t="s">
        <v>2234</v>
      </c>
      <c r="B1164" s="5" t="s">
        <v>2235</v>
      </c>
      <c r="C1164" s="5" t="s">
        <v>1398</v>
      </c>
      <c r="D1164" s="5" t="s">
        <v>564</v>
      </c>
      <c r="E1164" s="5" t="s">
        <v>1175</v>
      </c>
      <c r="F1164" s="5" t="s">
        <v>1176</v>
      </c>
      <c r="G1164" s="5" t="s">
        <v>1359</v>
      </c>
      <c r="H1164" s="5" t="s">
        <v>1360</v>
      </c>
      <c r="I1164" s="5" t="s">
        <v>1263</v>
      </c>
      <c r="J1164" s="5" t="s">
        <v>1264</v>
      </c>
      <c r="K1164" s="5" t="s">
        <v>1380</v>
      </c>
      <c r="L1164" s="5" t="s">
        <v>2004</v>
      </c>
      <c r="M1164" s="15"/>
      <c r="N1164" s="15"/>
      <c r="O1164" s="13">
        <v>0.25</v>
      </c>
      <c r="P1164" s="18">
        <v>14529.595000000001</v>
      </c>
      <c r="Q1164" s="4">
        <f t="shared" si="126"/>
        <v>7919.0405061272859</v>
      </c>
      <c r="R1164" s="4">
        <f t="shared" si="127"/>
        <v>3484.3778226960058</v>
      </c>
      <c r="S1164" s="16">
        <v>0</v>
      </c>
      <c r="T1164" s="2">
        <f t="shared" si="128"/>
        <v>4434.6626834312801</v>
      </c>
    </row>
    <row r="1165" spans="1:20" x14ac:dyDescent="0.25">
      <c r="A1165" s="22" t="s">
        <v>2236</v>
      </c>
      <c r="B1165" s="5" t="s">
        <v>2237</v>
      </c>
      <c r="C1165" s="5" t="s">
        <v>1393</v>
      </c>
      <c r="D1165" s="5" t="s">
        <v>565</v>
      </c>
      <c r="E1165" s="5" t="s">
        <v>1175</v>
      </c>
      <c r="F1165" s="5" t="s">
        <v>1176</v>
      </c>
      <c r="G1165" s="5" t="s">
        <v>1359</v>
      </c>
      <c r="H1165" s="5" t="s">
        <v>1360</v>
      </c>
      <c r="I1165" s="5" t="s">
        <v>1149</v>
      </c>
      <c r="J1165" s="5" t="s">
        <v>1150</v>
      </c>
      <c r="K1165" s="5" t="s">
        <v>1353</v>
      </c>
      <c r="L1165" s="5" t="s">
        <v>1399</v>
      </c>
      <c r="M1165" s="15"/>
      <c r="N1165" s="15"/>
      <c r="O1165" s="13">
        <v>0.3</v>
      </c>
      <c r="P1165" s="18">
        <v>17323.886999999999</v>
      </c>
      <c r="Q1165" s="4">
        <f t="shared" si="126"/>
        <v>9442.0087329737617</v>
      </c>
      <c r="R1165" s="4">
        <f t="shared" si="127"/>
        <v>4154.4838425084554</v>
      </c>
      <c r="S1165" s="16">
        <v>0</v>
      </c>
      <c r="T1165" s="2">
        <f t="shared" si="128"/>
        <v>5287.5248904653063</v>
      </c>
    </row>
    <row r="1166" spans="1:20" x14ac:dyDescent="0.25">
      <c r="A1166" s="22" t="s">
        <v>2236</v>
      </c>
      <c r="B1166" s="5" t="s">
        <v>2237</v>
      </c>
      <c r="C1166" s="5" t="s">
        <v>1393</v>
      </c>
      <c r="D1166" s="5" t="s">
        <v>565</v>
      </c>
      <c r="E1166" s="5" t="s">
        <v>1175</v>
      </c>
      <c r="F1166" s="5" t="s">
        <v>1176</v>
      </c>
      <c r="G1166" s="5" t="s">
        <v>1359</v>
      </c>
      <c r="H1166" s="5" t="s">
        <v>1360</v>
      </c>
      <c r="I1166" s="5" t="s">
        <v>1175</v>
      </c>
      <c r="J1166" s="5" t="s">
        <v>1176</v>
      </c>
      <c r="K1166" s="5" t="s">
        <v>1359</v>
      </c>
      <c r="L1166" s="5" t="s">
        <v>1394</v>
      </c>
      <c r="M1166" s="5" t="s">
        <v>1353</v>
      </c>
      <c r="N1166" s="5" t="s">
        <v>2587</v>
      </c>
      <c r="O1166" s="13">
        <v>0.7</v>
      </c>
      <c r="P1166" s="18">
        <v>40422.402999999998</v>
      </c>
      <c r="Q1166" s="4">
        <f t="shared" si="126"/>
        <v>22031.353710272109</v>
      </c>
      <c r="R1166" s="4"/>
      <c r="S1166" s="4">
        <f>Q1166</f>
        <v>22031.353710272109</v>
      </c>
      <c r="T1166" s="1"/>
    </row>
    <row r="1167" spans="1:20" x14ac:dyDescent="0.25">
      <c r="A1167" s="22" t="s">
        <v>2078</v>
      </c>
      <c r="B1167" s="5" t="s">
        <v>2079</v>
      </c>
      <c r="C1167" s="5" t="s">
        <v>1393</v>
      </c>
      <c r="D1167" s="5" t="s">
        <v>566</v>
      </c>
      <c r="E1167" s="5" t="s">
        <v>1163</v>
      </c>
      <c r="F1167" s="5" t="s">
        <v>1164</v>
      </c>
      <c r="G1167" s="5" t="s">
        <v>1348</v>
      </c>
      <c r="H1167" s="5" t="s">
        <v>1349</v>
      </c>
      <c r="I1167" s="5" t="s">
        <v>1163</v>
      </c>
      <c r="J1167" s="14" t="s">
        <v>1164</v>
      </c>
      <c r="K1167" s="5" t="s">
        <v>1348</v>
      </c>
      <c r="L1167" s="5" t="s">
        <v>1407</v>
      </c>
      <c r="M1167" s="15"/>
      <c r="N1167" s="15"/>
      <c r="O1167" s="13">
        <v>1</v>
      </c>
      <c r="P1167" s="18">
        <v>8431.49</v>
      </c>
      <c r="Q1167" s="4">
        <f t="shared" si="126"/>
        <v>4595.4006864614703</v>
      </c>
      <c r="R1167" s="4">
        <f t="shared" si="127"/>
        <v>2021.9763020430469</v>
      </c>
      <c r="S1167" s="16">
        <v>0</v>
      </c>
      <c r="T1167" s="2">
        <f t="shared" ref="T1167:T1184" si="129">Q1167-R1167</f>
        <v>2573.4243844184234</v>
      </c>
    </row>
    <row r="1168" spans="1:20" x14ac:dyDescent="0.25">
      <c r="A1168" s="22" t="s">
        <v>2238</v>
      </c>
      <c r="B1168" s="5" t="s">
        <v>2239</v>
      </c>
      <c r="C1168" s="5" t="s">
        <v>1402</v>
      </c>
      <c r="D1168" s="5" t="s">
        <v>567</v>
      </c>
      <c r="E1168" s="5" t="s">
        <v>1161</v>
      </c>
      <c r="F1168" s="5" t="s">
        <v>1162</v>
      </c>
      <c r="G1168" s="5" t="s">
        <v>1348</v>
      </c>
      <c r="H1168" s="5" t="s">
        <v>1349</v>
      </c>
      <c r="I1168" s="5" t="s">
        <v>1209</v>
      </c>
      <c r="J1168" s="5" t="s">
        <v>1210</v>
      </c>
      <c r="K1168" s="5" t="s">
        <v>1348</v>
      </c>
      <c r="L1168" s="5" t="s">
        <v>1407</v>
      </c>
      <c r="M1168" s="15"/>
      <c r="N1168" s="15"/>
      <c r="O1168" s="13">
        <v>0.33329999999999999</v>
      </c>
      <c r="P1168" s="18">
        <v>1294.2405630000001</v>
      </c>
      <c r="Q1168" s="4">
        <f t="shared" si="126"/>
        <v>705.39773772565468</v>
      </c>
      <c r="R1168" s="4">
        <f t="shared" si="127"/>
        <v>310.37500459928805</v>
      </c>
      <c r="S1168" s="16">
        <v>0</v>
      </c>
      <c r="T1168" s="2">
        <f t="shared" si="129"/>
        <v>395.02273312636663</v>
      </c>
    </row>
    <row r="1169" spans="1:20" x14ac:dyDescent="0.25">
      <c r="A1169" s="22" t="s">
        <v>2240</v>
      </c>
      <c r="B1169" s="5" t="s">
        <v>2241</v>
      </c>
      <c r="C1169" s="5" t="s">
        <v>1402</v>
      </c>
      <c r="D1169" s="5" t="s">
        <v>567</v>
      </c>
      <c r="E1169" s="5" t="s">
        <v>1161</v>
      </c>
      <c r="F1169" s="5" t="s">
        <v>1162</v>
      </c>
      <c r="G1169" s="5" t="s">
        <v>1348</v>
      </c>
      <c r="H1169" s="5" t="s">
        <v>1349</v>
      </c>
      <c r="I1169" s="5" t="s">
        <v>1181</v>
      </c>
      <c r="J1169" s="5" t="s">
        <v>1182</v>
      </c>
      <c r="K1169" s="5" t="s">
        <v>1346</v>
      </c>
      <c r="L1169" s="5" t="s">
        <v>1395</v>
      </c>
      <c r="M1169" s="15"/>
      <c r="N1169" s="15"/>
      <c r="O1169" s="13">
        <v>0.33329999999999999</v>
      </c>
      <c r="P1169" s="18">
        <v>1294.2405630000001</v>
      </c>
      <c r="Q1169" s="4">
        <f t="shared" si="126"/>
        <v>705.39773772565468</v>
      </c>
      <c r="R1169" s="4">
        <f t="shared" si="127"/>
        <v>310.37500459928805</v>
      </c>
      <c r="S1169" s="16">
        <v>0</v>
      </c>
      <c r="T1169" s="2">
        <f t="shared" si="129"/>
        <v>395.02273312636663</v>
      </c>
    </row>
    <row r="1170" spans="1:20" x14ac:dyDescent="0.25">
      <c r="A1170" s="22" t="s">
        <v>1595</v>
      </c>
      <c r="B1170" s="5" t="s">
        <v>1596</v>
      </c>
      <c r="C1170" s="5" t="s">
        <v>1393</v>
      </c>
      <c r="D1170" s="5" t="s">
        <v>567</v>
      </c>
      <c r="E1170" s="5" t="s">
        <v>1161</v>
      </c>
      <c r="F1170" s="5" t="s">
        <v>1162</v>
      </c>
      <c r="G1170" s="5" t="s">
        <v>1348</v>
      </c>
      <c r="H1170" s="5" t="s">
        <v>1349</v>
      </c>
      <c r="I1170" s="5" t="s">
        <v>1161</v>
      </c>
      <c r="J1170" s="5" t="s">
        <v>1162</v>
      </c>
      <c r="K1170" s="5" t="s">
        <v>1348</v>
      </c>
      <c r="L1170" s="5" t="s">
        <v>1407</v>
      </c>
      <c r="M1170" s="15"/>
      <c r="N1170" s="15"/>
      <c r="O1170" s="13">
        <v>0.33340000000000003</v>
      </c>
      <c r="P1170" s="18">
        <v>1294.6288740000002</v>
      </c>
      <c r="Q1170" s="4">
        <f t="shared" si="126"/>
        <v>705.60937821102095</v>
      </c>
      <c r="R1170" s="4">
        <f t="shared" si="127"/>
        <v>310.46812641284924</v>
      </c>
      <c r="S1170" s="16">
        <v>0</v>
      </c>
      <c r="T1170" s="2">
        <f t="shared" si="129"/>
        <v>395.14125179817171</v>
      </c>
    </row>
    <row r="1171" spans="1:20" x14ac:dyDescent="0.25">
      <c r="A1171" s="22" t="s">
        <v>1813</v>
      </c>
      <c r="B1171" s="5" t="s">
        <v>1814</v>
      </c>
      <c r="C1171" s="5" t="s">
        <v>1393</v>
      </c>
      <c r="D1171" s="5" t="s">
        <v>568</v>
      </c>
      <c r="E1171" s="5" t="s">
        <v>1143</v>
      </c>
      <c r="F1171" s="5" t="s">
        <v>1144</v>
      </c>
      <c r="G1171" s="5" t="s">
        <v>1348</v>
      </c>
      <c r="H1171" s="5" t="s">
        <v>1349</v>
      </c>
      <c r="I1171" s="5" t="s">
        <v>1143</v>
      </c>
      <c r="J1171" s="5" t="s">
        <v>1144</v>
      </c>
      <c r="K1171" s="5" t="s">
        <v>1348</v>
      </c>
      <c r="L1171" s="5" t="s">
        <v>1407</v>
      </c>
      <c r="M1171" s="15"/>
      <c r="N1171" s="15"/>
      <c r="O1171" s="13">
        <v>1</v>
      </c>
      <c r="P1171" s="18">
        <v>31025.439999999999</v>
      </c>
      <c r="Q1171" s="4">
        <f t="shared" si="126"/>
        <v>16909.74291302832</v>
      </c>
      <c r="R1171" s="4">
        <f t="shared" si="127"/>
        <v>7440.2868817324606</v>
      </c>
      <c r="S1171" s="16">
        <v>0</v>
      </c>
      <c r="T1171" s="2">
        <f t="shared" si="129"/>
        <v>9469.4560312958602</v>
      </c>
    </row>
    <row r="1172" spans="1:20" x14ac:dyDescent="0.25">
      <c r="A1172" s="22" t="s">
        <v>1943</v>
      </c>
      <c r="B1172" s="5" t="s">
        <v>1944</v>
      </c>
      <c r="C1172" s="5" t="s">
        <v>1910</v>
      </c>
      <c r="D1172" s="5" t="s">
        <v>569</v>
      </c>
      <c r="E1172" s="5" t="s">
        <v>1173</v>
      </c>
      <c r="F1172" s="5" t="s">
        <v>1174</v>
      </c>
      <c r="G1172" s="5" t="s">
        <v>1336</v>
      </c>
      <c r="H1172" s="5" t="s">
        <v>1352</v>
      </c>
      <c r="I1172" s="5" t="s">
        <v>1147</v>
      </c>
      <c r="J1172" s="5" t="s">
        <v>1148</v>
      </c>
      <c r="K1172" s="5" t="s">
        <v>1336</v>
      </c>
      <c r="L1172" s="5" t="s">
        <v>1352</v>
      </c>
      <c r="M1172" s="15"/>
      <c r="N1172" s="15"/>
      <c r="O1172" s="13">
        <v>0</v>
      </c>
      <c r="P1172" s="18">
        <v>0</v>
      </c>
      <c r="Q1172" s="4">
        <f t="shared" si="126"/>
        <v>0</v>
      </c>
      <c r="R1172" s="4">
        <f t="shared" si="127"/>
        <v>0</v>
      </c>
      <c r="S1172" s="16">
        <v>0</v>
      </c>
      <c r="T1172" s="2">
        <f t="shared" si="129"/>
        <v>0</v>
      </c>
    </row>
    <row r="1173" spans="1:20" x14ac:dyDescent="0.25">
      <c r="A1173" s="22" t="s">
        <v>2242</v>
      </c>
      <c r="B1173" s="5" t="s">
        <v>2243</v>
      </c>
      <c r="C1173" s="5" t="s">
        <v>1398</v>
      </c>
      <c r="D1173" s="5" t="s">
        <v>569</v>
      </c>
      <c r="E1173" s="5" t="s">
        <v>1173</v>
      </c>
      <c r="F1173" s="5" t="s">
        <v>1174</v>
      </c>
      <c r="G1173" s="5" t="s">
        <v>1336</v>
      </c>
      <c r="H1173" s="5" t="s">
        <v>1352</v>
      </c>
      <c r="I1173" s="5" t="s">
        <v>1301</v>
      </c>
      <c r="J1173" s="5" t="s">
        <v>1302</v>
      </c>
      <c r="K1173" s="5" t="s">
        <v>1388</v>
      </c>
      <c r="L1173" s="5" t="s">
        <v>2244</v>
      </c>
      <c r="M1173" s="15"/>
      <c r="N1173" s="15"/>
      <c r="O1173" s="13">
        <v>5.6100000000000004E-2</v>
      </c>
      <c r="P1173" s="18">
        <v>6353.2301910000006</v>
      </c>
      <c r="Q1173" s="4">
        <f t="shared" si="126"/>
        <v>3462.6902695690965</v>
      </c>
      <c r="R1173" s="4">
        <f t="shared" si="127"/>
        <v>1523.5837186104025</v>
      </c>
      <c r="S1173" s="16">
        <v>0</v>
      </c>
      <c r="T1173" s="2">
        <f t="shared" si="129"/>
        <v>1939.106550958694</v>
      </c>
    </row>
    <row r="1174" spans="1:20" x14ac:dyDescent="0.25">
      <c r="A1174" s="22" t="s">
        <v>1741</v>
      </c>
      <c r="B1174" s="5" t="s">
        <v>1742</v>
      </c>
      <c r="C1174" s="5" t="s">
        <v>1910</v>
      </c>
      <c r="D1174" s="5" t="s">
        <v>569</v>
      </c>
      <c r="E1174" s="5" t="s">
        <v>1173</v>
      </c>
      <c r="F1174" s="5" t="s">
        <v>1174</v>
      </c>
      <c r="G1174" s="5" t="s">
        <v>1336</v>
      </c>
      <c r="H1174" s="5" t="s">
        <v>1352</v>
      </c>
      <c r="I1174" s="5" t="s">
        <v>1147</v>
      </c>
      <c r="J1174" s="5" t="s">
        <v>1148</v>
      </c>
      <c r="K1174" s="5" t="s">
        <v>1336</v>
      </c>
      <c r="L1174" s="5" t="s">
        <v>1352</v>
      </c>
      <c r="M1174" s="15"/>
      <c r="N1174" s="15"/>
      <c r="O1174" s="13">
        <v>4.2099999999999999E-2</v>
      </c>
      <c r="P1174" s="18">
        <v>4767.7538509999995</v>
      </c>
      <c r="Q1174" s="4">
        <f t="shared" si="126"/>
        <v>2598.5607905322449</v>
      </c>
      <c r="R1174" s="4">
        <f t="shared" si="127"/>
        <v>1143.3667478341879</v>
      </c>
      <c r="S1174" s="16">
        <v>0</v>
      </c>
      <c r="T1174" s="2">
        <f t="shared" si="129"/>
        <v>1455.194042698057</v>
      </c>
    </row>
    <row r="1175" spans="1:20" x14ac:dyDescent="0.25">
      <c r="A1175" s="22" t="s">
        <v>2245</v>
      </c>
      <c r="B1175" s="5" t="s">
        <v>2246</v>
      </c>
      <c r="C1175" s="5" t="s">
        <v>1910</v>
      </c>
      <c r="D1175" s="5" t="s">
        <v>569</v>
      </c>
      <c r="E1175" s="5" t="s">
        <v>1173</v>
      </c>
      <c r="F1175" s="5" t="s">
        <v>1174</v>
      </c>
      <c r="G1175" s="5" t="s">
        <v>1336</v>
      </c>
      <c r="H1175" s="5" t="s">
        <v>1352</v>
      </c>
      <c r="I1175" s="5" t="s">
        <v>1147</v>
      </c>
      <c r="J1175" s="5" t="s">
        <v>1148</v>
      </c>
      <c r="K1175" s="5" t="s">
        <v>1336</v>
      </c>
      <c r="L1175" s="5" t="s">
        <v>1352</v>
      </c>
      <c r="M1175" s="15"/>
      <c r="N1175" s="15"/>
      <c r="O1175" s="13">
        <v>2.3900000000000001E-2</v>
      </c>
      <c r="P1175" s="18">
        <v>2706.6346090000002</v>
      </c>
      <c r="Q1175" s="4">
        <f t="shared" si="126"/>
        <v>1475.1924677843388</v>
      </c>
      <c r="R1175" s="4">
        <f t="shared" si="127"/>
        <v>649.08468582510909</v>
      </c>
      <c r="S1175" s="16">
        <v>0</v>
      </c>
      <c r="T1175" s="2">
        <f t="shared" si="129"/>
        <v>826.10778195922967</v>
      </c>
    </row>
    <row r="1176" spans="1:20" x14ac:dyDescent="0.25">
      <c r="A1176" s="22" t="s">
        <v>1673</v>
      </c>
      <c r="B1176" s="5" t="s">
        <v>1674</v>
      </c>
      <c r="C1176" s="5" t="s">
        <v>1910</v>
      </c>
      <c r="D1176" s="5" t="s">
        <v>569</v>
      </c>
      <c r="E1176" s="5" t="s">
        <v>1173</v>
      </c>
      <c r="F1176" s="5" t="s">
        <v>1174</v>
      </c>
      <c r="G1176" s="5" t="s">
        <v>1336</v>
      </c>
      <c r="H1176" s="5" t="s">
        <v>1352</v>
      </c>
      <c r="I1176" s="5" t="s">
        <v>1147</v>
      </c>
      <c r="J1176" s="5" t="s">
        <v>1148</v>
      </c>
      <c r="K1176" s="5" t="s">
        <v>1336</v>
      </c>
      <c r="L1176" s="5" t="s">
        <v>1352</v>
      </c>
      <c r="M1176" s="15"/>
      <c r="N1176" s="15"/>
      <c r="O1176" s="13">
        <v>3.3500000000000002E-2</v>
      </c>
      <c r="P1176" s="18">
        <v>3793.818385</v>
      </c>
      <c r="Q1176" s="4">
        <f t="shared" si="126"/>
        <v>2067.7383962667509</v>
      </c>
      <c r="R1176" s="4">
        <f t="shared" si="127"/>
        <v>909.80489435737036</v>
      </c>
      <c r="S1176" s="16">
        <v>0</v>
      </c>
      <c r="T1176" s="2">
        <f t="shared" si="129"/>
        <v>1157.9335019093805</v>
      </c>
    </row>
    <row r="1177" spans="1:20" x14ac:dyDescent="0.25">
      <c r="A1177" s="22" t="s">
        <v>2247</v>
      </c>
      <c r="B1177" s="5" t="s">
        <v>2248</v>
      </c>
      <c r="C1177" s="5" t="s">
        <v>1398</v>
      </c>
      <c r="D1177" s="5" t="s">
        <v>569</v>
      </c>
      <c r="E1177" s="5" t="s">
        <v>1173</v>
      </c>
      <c r="F1177" s="5" t="s">
        <v>1174</v>
      </c>
      <c r="G1177" s="5" t="s">
        <v>1336</v>
      </c>
      <c r="H1177" s="5" t="s">
        <v>1352</v>
      </c>
      <c r="I1177" s="5" t="s">
        <v>1147</v>
      </c>
      <c r="J1177" s="5" t="s">
        <v>1148</v>
      </c>
      <c r="K1177" s="5" t="s">
        <v>1336</v>
      </c>
      <c r="L1177" s="5" t="s">
        <v>1352</v>
      </c>
      <c r="M1177" s="15"/>
      <c r="N1177" s="15"/>
      <c r="O1177" s="13">
        <v>6.5299999999999997E-2</v>
      </c>
      <c r="P1177" s="18">
        <v>7395.1146429999999</v>
      </c>
      <c r="Q1177" s="4">
        <f t="shared" si="126"/>
        <v>4030.5467843647411</v>
      </c>
      <c r="R1177" s="4">
        <f t="shared" si="127"/>
        <v>1773.440585120486</v>
      </c>
      <c r="S1177" s="16">
        <v>0</v>
      </c>
      <c r="T1177" s="2">
        <f t="shared" si="129"/>
        <v>2257.1061992442551</v>
      </c>
    </row>
    <row r="1178" spans="1:20" x14ac:dyDescent="0.25">
      <c r="A1178" s="22" t="s">
        <v>2249</v>
      </c>
      <c r="B1178" s="5" t="s">
        <v>2250</v>
      </c>
      <c r="C1178" s="5" t="s">
        <v>1910</v>
      </c>
      <c r="D1178" s="5" t="s">
        <v>569</v>
      </c>
      <c r="E1178" s="5" t="s">
        <v>1173</v>
      </c>
      <c r="F1178" s="5" t="s">
        <v>1174</v>
      </c>
      <c r="G1178" s="5" t="s">
        <v>1336</v>
      </c>
      <c r="H1178" s="5" t="s">
        <v>1352</v>
      </c>
      <c r="I1178" s="5" t="s">
        <v>1301</v>
      </c>
      <c r="J1178" s="5" t="s">
        <v>1302</v>
      </c>
      <c r="K1178" s="5" t="s">
        <v>1388</v>
      </c>
      <c r="L1178" s="5" t="s">
        <v>2244</v>
      </c>
      <c r="M1178" s="15"/>
      <c r="N1178" s="15"/>
      <c r="O1178" s="13">
        <v>6.88E-2</v>
      </c>
      <c r="P1178" s="18">
        <v>7791.4837280000002</v>
      </c>
      <c r="Q1178" s="4">
        <f t="shared" si="126"/>
        <v>4246.5791541239541</v>
      </c>
      <c r="R1178" s="4">
        <f t="shared" si="127"/>
        <v>1868.4948278145398</v>
      </c>
      <c r="S1178" s="16">
        <v>0</v>
      </c>
      <c r="T1178" s="2">
        <f t="shared" si="129"/>
        <v>2378.0843263094143</v>
      </c>
    </row>
    <row r="1179" spans="1:20" x14ac:dyDescent="0.25">
      <c r="A1179" s="22" t="s">
        <v>2251</v>
      </c>
      <c r="B1179" s="5" t="s">
        <v>2252</v>
      </c>
      <c r="C1179" s="5" t="s">
        <v>1910</v>
      </c>
      <c r="D1179" s="5" t="s">
        <v>569</v>
      </c>
      <c r="E1179" s="5" t="s">
        <v>1173</v>
      </c>
      <c r="F1179" s="5" t="s">
        <v>1174</v>
      </c>
      <c r="G1179" s="5" t="s">
        <v>1336</v>
      </c>
      <c r="H1179" s="5" t="s">
        <v>1352</v>
      </c>
      <c r="I1179" s="5" t="s">
        <v>1303</v>
      </c>
      <c r="J1179" s="5" t="s">
        <v>1304</v>
      </c>
      <c r="K1179" s="5" t="s">
        <v>1375</v>
      </c>
      <c r="L1179" s="5" t="s">
        <v>2253</v>
      </c>
      <c r="M1179" s="15"/>
      <c r="N1179" s="15"/>
      <c r="O1179" s="13">
        <v>0</v>
      </c>
      <c r="P1179" s="18">
        <v>0</v>
      </c>
      <c r="Q1179" s="4">
        <f t="shared" si="126"/>
        <v>0</v>
      </c>
      <c r="R1179" s="4">
        <f t="shared" si="127"/>
        <v>0</v>
      </c>
      <c r="S1179" s="16">
        <v>0</v>
      </c>
      <c r="T1179" s="2">
        <f t="shared" si="129"/>
        <v>0</v>
      </c>
    </row>
    <row r="1180" spans="1:20" x14ac:dyDescent="0.25">
      <c r="A1180" s="22" t="s">
        <v>2167</v>
      </c>
      <c r="B1180" s="5" t="s">
        <v>2168</v>
      </c>
      <c r="C1180" s="5" t="s">
        <v>1393</v>
      </c>
      <c r="D1180" s="5" t="s">
        <v>569</v>
      </c>
      <c r="E1180" s="5" t="s">
        <v>1173</v>
      </c>
      <c r="F1180" s="5" t="s">
        <v>1174</v>
      </c>
      <c r="G1180" s="5" t="s">
        <v>1336</v>
      </c>
      <c r="H1180" s="5" t="s">
        <v>1352</v>
      </c>
      <c r="I1180" s="5" t="s">
        <v>1173</v>
      </c>
      <c r="J1180" s="5" t="s">
        <v>1174</v>
      </c>
      <c r="K1180" s="5" t="s">
        <v>1336</v>
      </c>
      <c r="L1180" s="5" t="s">
        <v>1352</v>
      </c>
      <c r="M1180" s="15"/>
      <c r="N1180" s="15"/>
      <c r="O1180" s="13">
        <v>0.71030000000000004</v>
      </c>
      <c r="P1180" s="18">
        <v>80440.274593000009</v>
      </c>
      <c r="Q1180" s="4">
        <f t="shared" si="126"/>
        <v>43842.226354276812</v>
      </c>
      <c r="R1180" s="4">
        <f t="shared" si="127"/>
        <v>19290.579595881798</v>
      </c>
      <c r="S1180" s="16">
        <v>0</v>
      </c>
      <c r="T1180" s="2">
        <f t="shared" si="129"/>
        <v>24551.646758395014</v>
      </c>
    </row>
    <row r="1181" spans="1:20" x14ac:dyDescent="0.25">
      <c r="A1181" s="22" t="s">
        <v>2102</v>
      </c>
      <c r="B1181" s="5" t="s">
        <v>2103</v>
      </c>
      <c r="C1181" s="5" t="s">
        <v>1393</v>
      </c>
      <c r="D1181" s="5" t="s">
        <v>570</v>
      </c>
      <c r="E1181" s="5" t="s">
        <v>1155</v>
      </c>
      <c r="F1181" s="5" t="s">
        <v>1156</v>
      </c>
      <c r="G1181" s="5" t="s">
        <v>1336</v>
      </c>
      <c r="H1181" s="5" t="s">
        <v>1352</v>
      </c>
      <c r="I1181" s="5" t="s">
        <v>1155</v>
      </c>
      <c r="J1181" s="5" t="s">
        <v>1156</v>
      </c>
      <c r="K1181" s="5" t="s">
        <v>1336</v>
      </c>
      <c r="L1181" s="5" t="s">
        <v>1352</v>
      </c>
      <c r="M1181" s="15"/>
      <c r="N1181" s="15"/>
      <c r="O1181" s="13">
        <v>1</v>
      </c>
      <c r="P1181" s="18">
        <v>61776.130000000005</v>
      </c>
      <c r="Q1181" s="4">
        <f t="shared" si="126"/>
        <v>33669.739299807392</v>
      </c>
      <c r="R1181" s="4">
        <f t="shared" si="127"/>
        <v>14814.685291915253</v>
      </c>
      <c r="S1181" s="16">
        <v>0</v>
      </c>
      <c r="T1181" s="2">
        <f t="shared" si="129"/>
        <v>18855.05400789214</v>
      </c>
    </row>
    <row r="1182" spans="1:20" x14ac:dyDescent="0.25">
      <c r="A1182" s="22" t="s">
        <v>2254</v>
      </c>
      <c r="B1182" s="5" t="s">
        <v>2255</v>
      </c>
      <c r="C1182" s="5" t="s">
        <v>1393</v>
      </c>
      <c r="D1182" s="5" t="s">
        <v>571</v>
      </c>
      <c r="E1182" s="5" t="s">
        <v>1179</v>
      </c>
      <c r="F1182" s="5" t="s">
        <v>1340</v>
      </c>
      <c r="G1182" s="5" t="s">
        <v>1346</v>
      </c>
      <c r="H1182" s="5" t="s">
        <v>1347</v>
      </c>
      <c r="I1182" s="5" t="s">
        <v>1179</v>
      </c>
      <c r="J1182" s="5" t="s">
        <v>1180</v>
      </c>
      <c r="K1182" s="5" t="s">
        <v>1346</v>
      </c>
      <c r="L1182" s="5" t="s">
        <v>1395</v>
      </c>
      <c r="M1182" s="15"/>
      <c r="N1182" s="15"/>
      <c r="O1182" s="13">
        <v>1</v>
      </c>
      <c r="P1182" s="18">
        <v>7012.33</v>
      </c>
      <c r="Q1182" s="4">
        <f t="shared" si="126"/>
        <v>3821.9183199759905</v>
      </c>
      <c r="R1182" s="4">
        <f t="shared" si="127"/>
        <v>1681.6440607894358</v>
      </c>
      <c r="S1182" s="16">
        <v>0</v>
      </c>
      <c r="T1182" s="2">
        <f t="shared" si="129"/>
        <v>2140.2742591865544</v>
      </c>
    </row>
    <row r="1183" spans="1:20" x14ac:dyDescent="0.25">
      <c r="A1183" s="22" t="s">
        <v>1679</v>
      </c>
      <c r="B1183" s="5" t="s">
        <v>1680</v>
      </c>
      <c r="C1183" s="5" t="s">
        <v>1393</v>
      </c>
      <c r="D1183" s="5" t="s">
        <v>572</v>
      </c>
      <c r="E1183" s="5" t="s">
        <v>1143</v>
      </c>
      <c r="F1183" s="5" t="s">
        <v>1144</v>
      </c>
      <c r="G1183" s="5" t="s">
        <v>1348</v>
      </c>
      <c r="H1183" s="5" t="s">
        <v>1349</v>
      </c>
      <c r="I1183" s="5" t="s">
        <v>1143</v>
      </c>
      <c r="J1183" s="5" t="s">
        <v>1144</v>
      </c>
      <c r="K1183" s="5" t="s">
        <v>1348</v>
      </c>
      <c r="L1183" s="5" t="s">
        <v>1407</v>
      </c>
      <c r="M1183" s="15"/>
      <c r="N1183" s="15"/>
      <c r="O1183" s="13">
        <v>1</v>
      </c>
      <c r="P1183" s="18">
        <v>7936.3600000000006</v>
      </c>
      <c r="Q1183" s="4">
        <f t="shared" si="126"/>
        <v>4325.5408227970811</v>
      </c>
      <c r="R1183" s="4">
        <f t="shared" si="127"/>
        <v>1903.2379620307156</v>
      </c>
      <c r="S1183" s="16">
        <v>0</v>
      </c>
      <c r="T1183" s="2">
        <f t="shared" si="129"/>
        <v>2422.3028607663655</v>
      </c>
    </row>
    <row r="1184" spans="1:20" x14ac:dyDescent="0.25">
      <c r="A1184" s="50" t="s">
        <v>1723</v>
      </c>
      <c r="B1184" s="5" t="s">
        <v>1724</v>
      </c>
      <c r="C1184" s="5" t="s">
        <v>1402</v>
      </c>
      <c r="D1184" s="5" t="s">
        <v>573</v>
      </c>
      <c r="E1184" s="5" t="s">
        <v>1169</v>
      </c>
      <c r="F1184" s="5" t="s">
        <v>1170</v>
      </c>
      <c r="G1184" s="5" t="s">
        <v>1348</v>
      </c>
      <c r="H1184" s="5" t="s">
        <v>1349</v>
      </c>
      <c r="I1184" s="5" t="s">
        <v>1149</v>
      </c>
      <c r="J1184" s="5" t="s">
        <v>1150</v>
      </c>
      <c r="K1184" s="5" t="s">
        <v>1353</v>
      </c>
      <c r="L1184" s="5" t="s">
        <v>1399</v>
      </c>
      <c r="M1184" s="15"/>
      <c r="N1184" s="15"/>
      <c r="O1184" s="13">
        <v>0.05</v>
      </c>
      <c r="P1184" s="18">
        <v>2338.3110000000001</v>
      </c>
      <c r="Q1184" s="4">
        <f t="shared" si="126"/>
        <v>1274.4456762162331</v>
      </c>
      <c r="R1184" s="4">
        <f t="shared" si="127"/>
        <v>560.75609753514254</v>
      </c>
      <c r="S1184" s="16">
        <v>0</v>
      </c>
      <c r="T1184" s="2">
        <f t="shared" si="129"/>
        <v>713.68957868109055</v>
      </c>
    </row>
    <row r="1185" spans="1:20" x14ac:dyDescent="0.25">
      <c r="A1185" s="50" t="s">
        <v>1723</v>
      </c>
      <c r="B1185" s="5" t="s">
        <v>1724</v>
      </c>
      <c r="C1185" s="5" t="s">
        <v>1402</v>
      </c>
      <c r="D1185" s="5" t="s">
        <v>573</v>
      </c>
      <c r="E1185" s="5" t="s">
        <v>1169</v>
      </c>
      <c r="F1185" s="5" t="s">
        <v>1170</v>
      </c>
      <c r="G1185" s="5" t="s">
        <v>1348</v>
      </c>
      <c r="H1185" s="5" t="s">
        <v>1349</v>
      </c>
      <c r="I1185" s="5" t="s">
        <v>1175</v>
      </c>
      <c r="J1185" s="5" t="s">
        <v>1176</v>
      </c>
      <c r="K1185" s="5" t="s">
        <v>1359</v>
      </c>
      <c r="L1185" s="5" t="s">
        <v>1394</v>
      </c>
      <c r="M1185" s="5" t="s">
        <v>1353</v>
      </c>
      <c r="N1185" s="5" t="s">
        <v>2587</v>
      </c>
      <c r="O1185" s="13">
        <v>0.1</v>
      </c>
      <c r="P1185" s="18">
        <v>4676.6220000000003</v>
      </c>
      <c r="Q1185" s="4">
        <f t="shared" si="126"/>
        <v>2548.8913524324662</v>
      </c>
      <c r="R1185" s="4"/>
      <c r="S1185" s="4">
        <f>Q1185</f>
        <v>2548.8913524324662</v>
      </c>
      <c r="T1185" s="1"/>
    </row>
    <row r="1186" spans="1:20" x14ac:dyDescent="0.25">
      <c r="A1186" s="50" t="s">
        <v>1725</v>
      </c>
      <c r="B1186" s="5" t="s">
        <v>1726</v>
      </c>
      <c r="C1186" s="5" t="s">
        <v>1393</v>
      </c>
      <c r="D1186" s="5" t="s">
        <v>573</v>
      </c>
      <c r="E1186" s="5" t="s">
        <v>1169</v>
      </c>
      <c r="F1186" s="5" t="s">
        <v>1170</v>
      </c>
      <c r="G1186" s="5" t="s">
        <v>1348</v>
      </c>
      <c r="H1186" s="5" t="s">
        <v>1349</v>
      </c>
      <c r="I1186" s="5" t="s">
        <v>1169</v>
      </c>
      <c r="J1186" s="5" t="s">
        <v>1170</v>
      </c>
      <c r="K1186" s="5" t="s">
        <v>1348</v>
      </c>
      <c r="L1186" s="5" t="s">
        <v>1407</v>
      </c>
      <c r="M1186" s="15"/>
      <c r="N1186" s="15"/>
      <c r="O1186" s="13">
        <v>0.85</v>
      </c>
      <c r="P1186" s="18">
        <v>39751.286999999997</v>
      </c>
      <c r="Q1186" s="4">
        <f t="shared" si="126"/>
        <v>21665.576495675959</v>
      </c>
      <c r="R1186" s="4">
        <f t="shared" si="127"/>
        <v>9532.8536580974214</v>
      </c>
      <c r="S1186" s="16">
        <v>0</v>
      </c>
      <c r="T1186" s="2">
        <f t="shared" ref="T1186:T1193" si="130">Q1186-R1186</f>
        <v>12132.722837578538</v>
      </c>
    </row>
    <row r="1187" spans="1:20" x14ac:dyDescent="0.25">
      <c r="A1187" s="22" t="s">
        <v>1929</v>
      </c>
      <c r="B1187" s="5" t="s">
        <v>1930</v>
      </c>
      <c r="C1187" s="5" t="s">
        <v>1393</v>
      </c>
      <c r="D1187" s="5" t="s">
        <v>574</v>
      </c>
      <c r="E1187" s="5" t="s">
        <v>1177</v>
      </c>
      <c r="F1187" s="5" t="s">
        <v>1178</v>
      </c>
      <c r="G1187" s="5" t="s">
        <v>1336</v>
      </c>
      <c r="H1187" s="5" t="s">
        <v>1352</v>
      </c>
      <c r="I1187" s="5" t="s">
        <v>1177</v>
      </c>
      <c r="J1187" s="5" t="s">
        <v>1178</v>
      </c>
      <c r="K1187" s="5" t="s">
        <v>1336</v>
      </c>
      <c r="L1187" s="5" t="s">
        <v>1352</v>
      </c>
      <c r="M1187" s="15"/>
      <c r="N1187" s="15"/>
      <c r="O1187" s="13">
        <v>1</v>
      </c>
      <c r="P1187" s="18">
        <v>-525.11</v>
      </c>
      <c r="Q1187" s="4">
        <f t="shared" si="126"/>
        <v>-286.19981218833004</v>
      </c>
      <c r="R1187" s="4">
        <f t="shared" si="127"/>
        <v>-125.92791736286522</v>
      </c>
      <c r="S1187" s="16">
        <v>0</v>
      </c>
      <c r="T1187" s="2">
        <f t="shared" si="130"/>
        <v>-160.27189482546481</v>
      </c>
    </row>
    <row r="1188" spans="1:20" x14ac:dyDescent="0.25">
      <c r="A1188" s="22" t="s">
        <v>1929</v>
      </c>
      <c r="B1188" s="5" t="s">
        <v>1930</v>
      </c>
      <c r="C1188" s="5" t="s">
        <v>1393</v>
      </c>
      <c r="D1188" s="5" t="s">
        <v>575</v>
      </c>
      <c r="E1188" s="5" t="s">
        <v>1177</v>
      </c>
      <c r="F1188" s="5" t="s">
        <v>1178</v>
      </c>
      <c r="G1188" s="5" t="s">
        <v>1336</v>
      </c>
      <c r="H1188" s="5" t="s">
        <v>1352</v>
      </c>
      <c r="I1188" s="5" t="s">
        <v>1177</v>
      </c>
      <c r="J1188" s="5" t="s">
        <v>1178</v>
      </c>
      <c r="K1188" s="5" t="s">
        <v>1336</v>
      </c>
      <c r="L1188" s="5" t="s">
        <v>1352</v>
      </c>
      <c r="M1188" s="15"/>
      <c r="N1188" s="15"/>
      <c r="O1188" s="13">
        <v>1</v>
      </c>
      <c r="P1188" s="18">
        <v>-1956.73</v>
      </c>
      <c r="Q1188" s="4">
        <f t="shared" si="126"/>
        <v>-1066.4732313291902</v>
      </c>
      <c r="R1188" s="4">
        <f t="shared" si="127"/>
        <v>-469.24822178484368</v>
      </c>
      <c r="S1188" s="16">
        <v>0</v>
      </c>
      <c r="T1188" s="2">
        <f t="shared" si="130"/>
        <v>-597.22500954434645</v>
      </c>
    </row>
    <row r="1189" spans="1:20" x14ac:dyDescent="0.25">
      <c r="A1189" s="22" t="s">
        <v>1400</v>
      </c>
      <c r="B1189" s="5" t="s">
        <v>1401</v>
      </c>
      <c r="C1189" s="5" t="s">
        <v>1402</v>
      </c>
      <c r="D1189" s="5" t="s">
        <v>576</v>
      </c>
      <c r="E1189" s="5" t="s">
        <v>1137</v>
      </c>
      <c r="F1189" s="5" t="s">
        <v>1329</v>
      </c>
      <c r="G1189" s="5" t="s">
        <v>1346</v>
      </c>
      <c r="H1189" s="5" t="s">
        <v>1347</v>
      </c>
      <c r="I1189" s="5" t="s">
        <v>1137</v>
      </c>
      <c r="J1189" s="5" t="s">
        <v>1138</v>
      </c>
      <c r="K1189" s="5" t="s">
        <v>1346</v>
      </c>
      <c r="L1189" s="5" t="s">
        <v>1395</v>
      </c>
      <c r="M1189" s="15"/>
      <c r="N1189" s="15"/>
      <c r="O1189" s="13">
        <v>0.2</v>
      </c>
      <c r="P1189" s="18">
        <v>11929.656000000003</v>
      </c>
      <c r="Q1189" s="4">
        <f t="shared" si="126"/>
        <v>6502.0001650537697</v>
      </c>
      <c r="R1189" s="4">
        <f t="shared" si="127"/>
        <v>2860.8800726236586</v>
      </c>
      <c r="S1189" s="16">
        <v>0</v>
      </c>
      <c r="T1189" s="2">
        <f t="shared" si="130"/>
        <v>3641.1200924301111</v>
      </c>
    </row>
    <row r="1190" spans="1:20" x14ac:dyDescent="0.25">
      <c r="A1190" s="22" t="s">
        <v>2096</v>
      </c>
      <c r="B1190" s="5" t="s">
        <v>2097</v>
      </c>
      <c r="C1190" s="5" t="s">
        <v>1393</v>
      </c>
      <c r="D1190" s="5" t="s">
        <v>576</v>
      </c>
      <c r="E1190" s="5" t="s">
        <v>1137</v>
      </c>
      <c r="F1190" s="5" t="s">
        <v>1329</v>
      </c>
      <c r="G1190" s="5" t="s">
        <v>1346</v>
      </c>
      <c r="H1190" s="5" t="s">
        <v>1347</v>
      </c>
      <c r="I1190" s="5" t="s">
        <v>1137</v>
      </c>
      <c r="J1190" s="5" t="s">
        <v>1138</v>
      </c>
      <c r="K1190" s="5" t="s">
        <v>1346</v>
      </c>
      <c r="L1190" s="5" t="s">
        <v>1395</v>
      </c>
      <c r="M1190" s="15"/>
      <c r="N1190" s="15"/>
      <c r="O1190" s="13">
        <v>0.8</v>
      </c>
      <c r="P1190" s="18">
        <v>47718.624000000011</v>
      </c>
      <c r="Q1190" s="4">
        <f t="shared" si="126"/>
        <v>26008.000660215079</v>
      </c>
      <c r="R1190" s="4">
        <f t="shared" si="127"/>
        <v>11443.520290494635</v>
      </c>
      <c r="S1190" s="16">
        <v>0</v>
      </c>
      <c r="T1190" s="2">
        <f t="shared" si="130"/>
        <v>14564.480369720444</v>
      </c>
    </row>
    <row r="1191" spans="1:20" x14ac:dyDescent="0.25">
      <c r="A1191" s="22" t="s">
        <v>1849</v>
      </c>
      <c r="B1191" s="5" t="s">
        <v>1850</v>
      </c>
      <c r="C1191" s="5" t="s">
        <v>1402</v>
      </c>
      <c r="D1191" s="5" t="s">
        <v>577</v>
      </c>
      <c r="E1191" s="5" t="s">
        <v>1189</v>
      </c>
      <c r="F1191" s="5" t="s">
        <v>1190</v>
      </c>
      <c r="G1191" s="5" t="s">
        <v>1353</v>
      </c>
      <c r="H1191" s="5" t="s">
        <v>1354</v>
      </c>
      <c r="I1191" s="5" t="s">
        <v>1137</v>
      </c>
      <c r="J1191" s="5" t="s">
        <v>1138</v>
      </c>
      <c r="K1191" s="5" t="s">
        <v>1346</v>
      </c>
      <c r="L1191" s="5" t="s">
        <v>1395</v>
      </c>
      <c r="M1191" s="15"/>
      <c r="N1191" s="15"/>
      <c r="O1191" s="13">
        <v>0</v>
      </c>
      <c r="P1191" s="18">
        <v>0</v>
      </c>
      <c r="Q1191" s="4">
        <f t="shared" si="126"/>
        <v>0</v>
      </c>
      <c r="R1191" s="4">
        <f t="shared" si="127"/>
        <v>0</v>
      </c>
      <c r="S1191" s="16">
        <v>0</v>
      </c>
      <c r="T1191" s="2">
        <f t="shared" si="130"/>
        <v>0</v>
      </c>
    </row>
    <row r="1192" spans="1:20" x14ac:dyDescent="0.25">
      <c r="A1192" s="22" t="s">
        <v>2256</v>
      </c>
      <c r="B1192" s="5" t="s">
        <v>2257</v>
      </c>
      <c r="C1192" s="5" t="s">
        <v>1393</v>
      </c>
      <c r="D1192" s="5" t="s">
        <v>577</v>
      </c>
      <c r="E1192" s="5" t="s">
        <v>1189</v>
      </c>
      <c r="F1192" s="5" t="s">
        <v>1190</v>
      </c>
      <c r="G1192" s="5" t="s">
        <v>1353</v>
      </c>
      <c r="H1192" s="5" t="s">
        <v>1354</v>
      </c>
      <c r="I1192" s="5" t="s">
        <v>1189</v>
      </c>
      <c r="J1192" s="5" t="s">
        <v>1190</v>
      </c>
      <c r="K1192" s="5" t="s">
        <v>1353</v>
      </c>
      <c r="L1192" s="5" t="s">
        <v>1399</v>
      </c>
      <c r="M1192" s="15"/>
      <c r="N1192" s="15"/>
      <c r="O1192" s="13">
        <v>1</v>
      </c>
      <c r="P1192" s="18">
        <v>705.03</v>
      </c>
      <c r="Q1192" s="4">
        <f t="shared" si="126"/>
        <v>384.26130446409002</v>
      </c>
      <c r="R1192" s="4">
        <f t="shared" si="127"/>
        <v>169.07497396419961</v>
      </c>
      <c r="S1192" s="16">
        <v>0</v>
      </c>
      <c r="T1192" s="2">
        <f t="shared" si="130"/>
        <v>215.1863304998904</v>
      </c>
    </row>
    <row r="1193" spans="1:20" x14ac:dyDescent="0.25">
      <c r="A1193" s="22" t="s">
        <v>2236</v>
      </c>
      <c r="B1193" s="5" t="s">
        <v>2237</v>
      </c>
      <c r="C1193" s="5" t="s">
        <v>1393</v>
      </c>
      <c r="D1193" s="5" t="s">
        <v>578</v>
      </c>
      <c r="E1193" s="5" t="s">
        <v>1175</v>
      </c>
      <c r="F1193" s="5" t="s">
        <v>1176</v>
      </c>
      <c r="G1193" s="5" t="s">
        <v>1359</v>
      </c>
      <c r="H1193" s="5" t="s">
        <v>1360</v>
      </c>
      <c r="I1193" s="5" t="s">
        <v>1149</v>
      </c>
      <c r="J1193" s="5" t="s">
        <v>1150</v>
      </c>
      <c r="K1193" s="5" t="s">
        <v>1353</v>
      </c>
      <c r="L1193" s="5" t="s">
        <v>1399</v>
      </c>
      <c r="M1193" s="15"/>
      <c r="N1193" s="15"/>
      <c r="O1193" s="13">
        <v>0.3</v>
      </c>
      <c r="P1193" s="18">
        <v>1423.3889999999999</v>
      </c>
      <c r="Q1193" s="4">
        <f t="shared" si="126"/>
        <v>775.78729117886701</v>
      </c>
      <c r="R1193" s="4">
        <f t="shared" si="127"/>
        <v>341.3464081187015</v>
      </c>
      <c r="S1193" s="16">
        <v>0</v>
      </c>
      <c r="T1193" s="2">
        <f t="shared" si="130"/>
        <v>434.4408830601655</v>
      </c>
    </row>
    <row r="1194" spans="1:20" x14ac:dyDescent="0.25">
      <c r="A1194" s="22" t="s">
        <v>2236</v>
      </c>
      <c r="B1194" s="5" t="s">
        <v>2237</v>
      </c>
      <c r="C1194" s="5" t="s">
        <v>1393</v>
      </c>
      <c r="D1194" s="5" t="s">
        <v>578</v>
      </c>
      <c r="E1194" s="5" t="s">
        <v>1175</v>
      </c>
      <c r="F1194" s="5" t="s">
        <v>1176</v>
      </c>
      <c r="G1194" s="5" t="s">
        <v>1359</v>
      </c>
      <c r="H1194" s="5" t="s">
        <v>1360</v>
      </c>
      <c r="I1194" s="5" t="s">
        <v>1175</v>
      </c>
      <c r="J1194" s="5" t="s">
        <v>1176</v>
      </c>
      <c r="K1194" s="5" t="s">
        <v>1359</v>
      </c>
      <c r="L1194" s="5" t="s">
        <v>1394</v>
      </c>
      <c r="M1194" s="5" t="s">
        <v>1353</v>
      </c>
      <c r="N1194" s="5" t="s">
        <v>2587</v>
      </c>
      <c r="O1194" s="13">
        <v>0.7</v>
      </c>
      <c r="P1194" s="18">
        <v>3321.241</v>
      </c>
      <c r="Q1194" s="4">
        <f t="shared" si="126"/>
        <v>1810.1703460840231</v>
      </c>
      <c r="R1194" s="4"/>
      <c r="S1194" s="4">
        <f t="shared" ref="S1194:S1195" si="131">Q1194</f>
        <v>1810.1703460840231</v>
      </c>
      <c r="T1194" s="1"/>
    </row>
    <row r="1195" spans="1:20" x14ac:dyDescent="0.25">
      <c r="A1195" s="22" t="s">
        <v>1391</v>
      </c>
      <c r="B1195" s="5" t="s">
        <v>1392</v>
      </c>
      <c r="C1195" s="5" t="s">
        <v>1393</v>
      </c>
      <c r="D1195" s="5" t="s">
        <v>579</v>
      </c>
      <c r="E1195" s="5" t="s">
        <v>1137</v>
      </c>
      <c r="F1195" s="5" t="s">
        <v>1329</v>
      </c>
      <c r="G1195" s="5" t="s">
        <v>1346</v>
      </c>
      <c r="H1195" s="5" t="s">
        <v>1347</v>
      </c>
      <c r="I1195" s="5" t="s">
        <v>1135</v>
      </c>
      <c r="J1195" s="5" t="s">
        <v>1136</v>
      </c>
      <c r="K1195" s="5" t="s">
        <v>1359</v>
      </c>
      <c r="L1195" s="5" t="s">
        <v>1394</v>
      </c>
      <c r="M1195" s="5" t="s">
        <v>1346</v>
      </c>
      <c r="N1195" s="5" t="s">
        <v>2586</v>
      </c>
      <c r="O1195" s="13">
        <v>0.15</v>
      </c>
      <c r="P1195" s="18">
        <v>80.311500000000009</v>
      </c>
      <c r="Q1195" s="4">
        <f t="shared" si="126"/>
        <v>43.772040556384511</v>
      </c>
      <c r="R1195" s="4"/>
      <c r="S1195" s="4">
        <f t="shared" si="131"/>
        <v>43.772040556384511</v>
      </c>
      <c r="T1195" s="1"/>
    </row>
    <row r="1196" spans="1:20" x14ac:dyDescent="0.25">
      <c r="A1196" s="22" t="s">
        <v>1391</v>
      </c>
      <c r="B1196" s="5" t="s">
        <v>1392</v>
      </c>
      <c r="C1196" s="5" t="s">
        <v>1393</v>
      </c>
      <c r="D1196" s="5" t="s">
        <v>579</v>
      </c>
      <c r="E1196" s="5" t="s">
        <v>1137</v>
      </c>
      <c r="F1196" s="5" t="s">
        <v>1329</v>
      </c>
      <c r="G1196" s="5" t="s">
        <v>1346</v>
      </c>
      <c r="H1196" s="5" t="s">
        <v>1347</v>
      </c>
      <c r="I1196" s="5" t="s">
        <v>1137</v>
      </c>
      <c r="J1196" s="5" t="s">
        <v>1138</v>
      </c>
      <c r="K1196" s="5" t="s">
        <v>1346</v>
      </c>
      <c r="L1196" s="5" t="s">
        <v>1395</v>
      </c>
      <c r="M1196" s="15"/>
      <c r="N1196" s="15"/>
      <c r="O1196" s="13">
        <v>0.7</v>
      </c>
      <c r="P1196" s="18">
        <v>374.78700000000003</v>
      </c>
      <c r="Q1196" s="4">
        <f t="shared" si="126"/>
        <v>204.26952259646103</v>
      </c>
      <c r="R1196" s="4">
        <f t="shared" si="127"/>
        <v>89.878589942442858</v>
      </c>
      <c r="S1196" s="16">
        <v>0</v>
      </c>
      <c r="T1196" s="2">
        <f>Q1196-R1196</f>
        <v>114.39093265401817</v>
      </c>
    </row>
    <row r="1197" spans="1:20" x14ac:dyDescent="0.25">
      <c r="A1197" s="22" t="s">
        <v>2042</v>
      </c>
      <c r="B1197" s="5" t="s">
        <v>2043</v>
      </c>
      <c r="C1197" s="5" t="s">
        <v>1398</v>
      </c>
      <c r="D1197" s="5" t="s">
        <v>579</v>
      </c>
      <c r="E1197" s="5" t="s">
        <v>1137</v>
      </c>
      <c r="F1197" s="5" t="s">
        <v>1329</v>
      </c>
      <c r="G1197" s="5" t="s">
        <v>1346</v>
      </c>
      <c r="H1197" s="5" t="s">
        <v>1347</v>
      </c>
      <c r="I1197" s="5" t="s">
        <v>1135</v>
      </c>
      <c r="J1197" s="5" t="s">
        <v>1136</v>
      </c>
      <c r="K1197" s="5" t="s">
        <v>1359</v>
      </c>
      <c r="L1197" s="5" t="s">
        <v>1394</v>
      </c>
      <c r="M1197" s="5" t="s">
        <v>1346</v>
      </c>
      <c r="N1197" s="5" t="s">
        <v>2586</v>
      </c>
      <c r="O1197" s="13">
        <v>2.5000000000000001E-2</v>
      </c>
      <c r="P1197" s="18">
        <v>13.385250000000003</v>
      </c>
      <c r="Q1197" s="4">
        <f t="shared" si="126"/>
        <v>7.2953400927307523</v>
      </c>
      <c r="R1197" s="4"/>
      <c r="S1197" s="4">
        <f>Q1197</f>
        <v>7.2953400927307523</v>
      </c>
      <c r="T1197" s="1"/>
    </row>
    <row r="1198" spans="1:20" x14ac:dyDescent="0.25">
      <c r="A1198" s="22" t="s">
        <v>2042</v>
      </c>
      <c r="B1198" s="5" t="s">
        <v>2043</v>
      </c>
      <c r="C1198" s="5" t="s">
        <v>1398</v>
      </c>
      <c r="D1198" s="5" t="s">
        <v>579</v>
      </c>
      <c r="E1198" s="5" t="s">
        <v>1137</v>
      </c>
      <c r="F1198" s="5" t="s">
        <v>1329</v>
      </c>
      <c r="G1198" s="5" t="s">
        <v>1346</v>
      </c>
      <c r="H1198" s="5" t="s">
        <v>1347</v>
      </c>
      <c r="I1198" s="5" t="s">
        <v>1137</v>
      </c>
      <c r="J1198" s="5" t="s">
        <v>1138</v>
      </c>
      <c r="K1198" s="5" t="s">
        <v>1346</v>
      </c>
      <c r="L1198" s="5" t="s">
        <v>1395</v>
      </c>
      <c r="M1198" s="15"/>
      <c r="N1198" s="15"/>
      <c r="O1198" s="13">
        <v>2.5000000000000001E-2</v>
      </c>
      <c r="P1198" s="18">
        <v>13.385250000000003</v>
      </c>
      <c r="Q1198" s="4">
        <f t="shared" si="126"/>
        <v>7.2953400927307523</v>
      </c>
      <c r="R1198" s="4">
        <f t="shared" si="127"/>
        <v>3.2099496408015309</v>
      </c>
      <c r="S1198" s="16">
        <v>0</v>
      </c>
      <c r="T1198" s="2">
        <f>Q1198-R1198</f>
        <v>4.0853904519292215</v>
      </c>
    </row>
    <row r="1199" spans="1:20" x14ac:dyDescent="0.25">
      <c r="A1199" s="22" t="s">
        <v>2132</v>
      </c>
      <c r="B1199" s="5" t="s">
        <v>2133</v>
      </c>
      <c r="C1199" s="5" t="s">
        <v>1398</v>
      </c>
      <c r="D1199" s="5" t="s">
        <v>579</v>
      </c>
      <c r="E1199" s="5" t="s">
        <v>1137</v>
      </c>
      <c r="F1199" s="5" t="s">
        <v>1329</v>
      </c>
      <c r="G1199" s="5" t="s">
        <v>1346</v>
      </c>
      <c r="H1199" s="5" t="s">
        <v>1347</v>
      </c>
      <c r="I1199" s="5" t="s">
        <v>1135</v>
      </c>
      <c r="J1199" s="5" t="s">
        <v>1136</v>
      </c>
      <c r="K1199" s="5" t="s">
        <v>1359</v>
      </c>
      <c r="L1199" s="5" t="s">
        <v>1394</v>
      </c>
      <c r="M1199" s="5" t="s">
        <v>1346</v>
      </c>
      <c r="N1199" s="5" t="s">
        <v>2586</v>
      </c>
      <c r="O1199" s="13">
        <v>2.5000000000000001E-2</v>
      </c>
      <c r="P1199" s="18">
        <v>13.385250000000003</v>
      </c>
      <c r="Q1199" s="4">
        <f t="shared" si="126"/>
        <v>7.2953400927307523</v>
      </c>
      <c r="R1199" s="4"/>
      <c r="S1199" s="4">
        <f>Q1199</f>
        <v>7.2953400927307523</v>
      </c>
      <c r="T1199" s="1"/>
    </row>
    <row r="1200" spans="1:20" x14ac:dyDescent="0.25">
      <c r="A1200" s="22" t="s">
        <v>2132</v>
      </c>
      <c r="B1200" s="5" t="s">
        <v>2133</v>
      </c>
      <c r="C1200" s="5" t="s">
        <v>1398</v>
      </c>
      <c r="D1200" s="5" t="s">
        <v>579</v>
      </c>
      <c r="E1200" s="5" t="s">
        <v>1137</v>
      </c>
      <c r="F1200" s="5" t="s">
        <v>1329</v>
      </c>
      <c r="G1200" s="5" t="s">
        <v>1346</v>
      </c>
      <c r="H1200" s="5" t="s">
        <v>1347</v>
      </c>
      <c r="I1200" s="5" t="s">
        <v>1137</v>
      </c>
      <c r="J1200" s="5" t="s">
        <v>1138</v>
      </c>
      <c r="K1200" s="5" t="s">
        <v>1346</v>
      </c>
      <c r="L1200" s="5" t="s">
        <v>1395</v>
      </c>
      <c r="M1200" s="15"/>
      <c r="N1200" s="15"/>
      <c r="O1200" s="13">
        <v>2.5000000000000001E-2</v>
      </c>
      <c r="P1200" s="18">
        <v>13.385250000000003</v>
      </c>
      <c r="Q1200" s="4">
        <f t="shared" si="126"/>
        <v>7.2953400927307523</v>
      </c>
      <c r="R1200" s="4">
        <f t="shared" si="127"/>
        <v>3.2099496408015309</v>
      </c>
      <c r="S1200" s="16">
        <v>0</v>
      </c>
      <c r="T1200" s="2">
        <f>Q1200-R1200</f>
        <v>4.0853904519292215</v>
      </c>
    </row>
    <row r="1201" spans="1:20" x14ac:dyDescent="0.25">
      <c r="A1201" s="22" t="s">
        <v>2046</v>
      </c>
      <c r="B1201" s="5" t="s">
        <v>2047</v>
      </c>
      <c r="C1201" s="5" t="s">
        <v>1398</v>
      </c>
      <c r="D1201" s="5" t="s">
        <v>579</v>
      </c>
      <c r="E1201" s="5" t="s">
        <v>1137</v>
      </c>
      <c r="F1201" s="5" t="s">
        <v>1329</v>
      </c>
      <c r="G1201" s="5" t="s">
        <v>1346</v>
      </c>
      <c r="H1201" s="5" t="s">
        <v>1347</v>
      </c>
      <c r="I1201" s="5" t="s">
        <v>1135</v>
      </c>
      <c r="J1201" s="5" t="s">
        <v>1136</v>
      </c>
      <c r="K1201" s="5" t="s">
        <v>1359</v>
      </c>
      <c r="L1201" s="5" t="s">
        <v>1394</v>
      </c>
      <c r="M1201" s="5" t="s">
        <v>1346</v>
      </c>
      <c r="N1201" s="5" t="s">
        <v>2586</v>
      </c>
      <c r="O1201" s="13">
        <v>0.04</v>
      </c>
      <c r="P1201" s="18">
        <v>21.416400000000003</v>
      </c>
      <c r="Q1201" s="4">
        <f t="shared" si="126"/>
        <v>11.672544148369203</v>
      </c>
      <c r="R1201" s="4"/>
      <c r="S1201" s="4">
        <f>Q1201</f>
        <v>11.672544148369203</v>
      </c>
      <c r="T1201" s="1"/>
    </row>
    <row r="1202" spans="1:20" x14ac:dyDescent="0.25">
      <c r="A1202" s="22" t="s">
        <v>2046</v>
      </c>
      <c r="B1202" s="5" t="s">
        <v>2047</v>
      </c>
      <c r="C1202" s="5" t="s">
        <v>1398</v>
      </c>
      <c r="D1202" s="5" t="s">
        <v>579</v>
      </c>
      <c r="E1202" s="5" t="s">
        <v>1137</v>
      </c>
      <c r="F1202" s="5" t="s">
        <v>1329</v>
      </c>
      <c r="G1202" s="5" t="s">
        <v>1346</v>
      </c>
      <c r="H1202" s="5" t="s">
        <v>1347</v>
      </c>
      <c r="I1202" s="5" t="s">
        <v>1137</v>
      </c>
      <c r="J1202" s="5" t="s">
        <v>1138</v>
      </c>
      <c r="K1202" s="5" t="s">
        <v>1346</v>
      </c>
      <c r="L1202" s="5" t="s">
        <v>1395</v>
      </c>
      <c r="M1202" s="15"/>
      <c r="N1202" s="15"/>
      <c r="O1202" s="13">
        <v>0.01</v>
      </c>
      <c r="P1202" s="18">
        <v>5.3541000000000007</v>
      </c>
      <c r="Q1202" s="4">
        <f t="shared" si="126"/>
        <v>2.9181360370923008</v>
      </c>
      <c r="R1202" s="4">
        <f t="shared" si="127"/>
        <v>1.2839798563206124</v>
      </c>
      <c r="S1202" s="16">
        <v>0</v>
      </c>
      <c r="T1202" s="2">
        <f t="shared" ref="T1202:T1223" si="132">Q1202-R1202</f>
        <v>1.6341561807716884</v>
      </c>
    </row>
    <row r="1203" spans="1:20" x14ac:dyDescent="0.25">
      <c r="A1203" s="22" t="s">
        <v>1425</v>
      </c>
      <c r="B1203" s="5" t="s">
        <v>1426</v>
      </c>
      <c r="C1203" s="5" t="s">
        <v>1393</v>
      </c>
      <c r="D1203" s="5" t="s">
        <v>580</v>
      </c>
      <c r="E1203" s="5" t="s">
        <v>1153</v>
      </c>
      <c r="F1203" s="5" t="s">
        <v>1154</v>
      </c>
      <c r="G1203" s="5" t="s">
        <v>1348</v>
      </c>
      <c r="H1203" s="5" t="s">
        <v>1349</v>
      </c>
      <c r="I1203" s="5" t="s">
        <v>1153</v>
      </c>
      <c r="J1203" s="5" t="s">
        <v>1154</v>
      </c>
      <c r="K1203" s="5" t="s">
        <v>1348</v>
      </c>
      <c r="L1203" s="5" t="s">
        <v>1407</v>
      </c>
      <c r="M1203" s="15"/>
      <c r="N1203" s="15"/>
      <c r="O1203" s="13">
        <v>0.5</v>
      </c>
      <c r="P1203" s="18">
        <v>24600.775000000001</v>
      </c>
      <c r="Q1203" s="4">
        <f t="shared" si="126"/>
        <v>13408.118650734827</v>
      </c>
      <c r="R1203" s="4">
        <f t="shared" si="127"/>
        <v>5899.5722063233234</v>
      </c>
      <c r="S1203" s="16">
        <v>0</v>
      </c>
      <c r="T1203" s="2">
        <f t="shared" si="132"/>
        <v>7508.5464444115032</v>
      </c>
    </row>
    <row r="1204" spans="1:20" x14ac:dyDescent="0.25">
      <c r="A1204" s="22" t="s">
        <v>1448</v>
      </c>
      <c r="B1204" s="5" t="s">
        <v>1449</v>
      </c>
      <c r="C1204" s="5" t="s">
        <v>1402</v>
      </c>
      <c r="D1204" s="5" t="s">
        <v>580</v>
      </c>
      <c r="E1204" s="5" t="s">
        <v>1153</v>
      </c>
      <c r="F1204" s="5" t="s">
        <v>1154</v>
      </c>
      <c r="G1204" s="5" t="s">
        <v>1348</v>
      </c>
      <c r="H1204" s="5" t="s">
        <v>1349</v>
      </c>
      <c r="I1204" s="5" t="s">
        <v>1153</v>
      </c>
      <c r="J1204" s="5" t="s">
        <v>1154</v>
      </c>
      <c r="K1204" s="5" t="s">
        <v>1348</v>
      </c>
      <c r="L1204" s="5" t="s">
        <v>1407</v>
      </c>
      <c r="M1204" s="15"/>
      <c r="N1204" s="15"/>
      <c r="O1204" s="13">
        <v>0.5</v>
      </c>
      <c r="P1204" s="18">
        <v>24600.775000000001</v>
      </c>
      <c r="Q1204" s="4">
        <f t="shared" si="126"/>
        <v>13408.118650734827</v>
      </c>
      <c r="R1204" s="4">
        <f t="shared" si="127"/>
        <v>5899.5722063233234</v>
      </c>
      <c r="S1204" s="16">
        <v>0</v>
      </c>
      <c r="T1204" s="2">
        <f t="shared" si="132"/>
        <v>7508.5464444115032</v>
      </c>
    </row>
    <row r="1205" spans="1:20" x14ac:dyDescent="0.25">
      <c r="A1205" s="22" t="s">
        <v>1425</v>
      </c>
      <c r="B1205" s="5" t="s">
        <v>1426</v>
      </c>
      <c r="C1205" s="5" t="s">
        <v>1393</v>
      </c>
      <c r="D1205" s="5" t="s">
        <v>581</v>
      </c>
      <c r="E1205" s="5" t="s">
        <v>1153</v>
      </c>
      <c r="F1205" s="5" t="s">
        <v>1154</v>
      </c>
      <c r="G1205" s="5" t="s">
        <v>1348</v>
      </c>
      <c r="H1205" s="5" t="s">
        <v>1349</v>
      </c>
      <c r="I1205" s="5" t="s">
        <v>1153</v>
      </c>
      <c r="J1205" s="5" t="s">
        <v>1154</v>
      </c>
      <c r="K1205" s="5" t="s">
        <v>1348</v>
      </c>
      <c r="L1205" s="5" t="s">
        <v>1407</v>
      </c>
      <c r="M1205" s="15"/>
      <c r="N1205" s="15"/>
      <c r="O1205" s="13">
        <v>0.5</v>
      </c>
      <c r="P1205" s="18">
        <v>6219.58</v>
      </c>
      <c r="Q1205" s="4">
        <f t="shared" si="126"/>
        <v>3389.8471327727402</v>
      </c>
      <c r="R1205" s="4">
        <f t="shared" si="127"/>
        <v>1491.5327384200057</v>
      </c>
      <c r="S1205" s="16">
        <v>0</v>
      </c>
      <c r="T1205" s="2">
        <f t="shared" si="132"/>
        <v>1898.3143943527346</v>
      </c>
    </row>
    <row r="1206" spans="1:20" x14ac:dyDescent="0.25">
      <c r="A1206" s="22" t="s">
        <v>1448</v>
      </c>
      <c r="B1206" s="5" t="s">
        <v>1449</v>
      </c>
      <c r="C1206" s="5" t="s">
        <v>1402</v>
      </c>
      <c r="D1206" s="5" t="s">
        <v>581</v>
      </c>
      <c r="E1206" s="5" t="s">
        <v>1153</v>
      </c>
      <c r="F1206" s="5" t="s">
        <v>1154</v>
      </c>
      <c r="G1206" s="5" t="s">
        <v>1348</v>
      </c>
      <c r="H1206" s="5" t="s">
        <v>1349</v>
      </c>
      <c r="I1206" s="5" t="s">
        <v>1153</v>
      </c>
      <c r="J1206" s="5" t="s">
        <v>1154</v>
      </c>
      <c r="K1206" s="5" t="s">
        <v>1348</v>
      </c>
      <c r="L1206" s="5" t="s">
        <v>1407</v>
      </c>
      <c r="M1206" s="15"/>
      <c r="N1206" s="15"/>
      <c r="O1206" s="13">
        <v>0.5</v>
      </c>
      <c r="P1206" s="18">
        <v>6219.58</v>
      </c>
      <c r="Q1206" s="4">
        <f t="shared" si="126"/>
        <v>3389.8471327727402</v>
      </c>
      <c r="R1206" s="4">
        <f t="shared" si="127"/>
        <v>1491.5327384200057</v>
      </c>
      <c r="S1206" s="16">
        <v>0</v>
      </c>
      <c r="T1206" s="2">
        <f t="shared" si="132"/>
        <v>1898.3143943527346</v>
      </c>
    </row>
    <row r="1207" spans="1:20" x14ac:dyDescent="0.25">
      <c r="A1207" s="22" t="s">
        <v>2258</v>
      </c>
      <c r="B1207" s="5" t="s">
        <v>2259</v>
      </c>
      <c r="C1207" s="5" t="s">
        <v>1393</v>
      </c>
      <c r="D1207" s="5" t="s">
        <v>582</v>
      </c>
      <c r="E1207" s="5" t="s">
        <v>1305</v>
      </c>
      <c r="F1207" s="5" t="s">
        <v>1344</v>
      </c>
      <c r="G1207" s="5" t="s">
        <v>1305</v>
      </c>
      <c r="H1207" s="5" t="s">
        <v>1382</v>
      </c>
      <c r="I1207" s="5" t="s">
        <v>1305</v>
      </c>
      <c r="J1207" s="5" t="s">
        <v>1306</v>
      </c>
      <c r="K1207" s="5" t="s">
        <v>1801</v>
      </c>
      <c r="L1207" s="5" t="s">
        <v>1802</v>
      </c>
      <c r="M1207" s="15"/>
      <c r="N1207" s="15"/>
      <c r="O1207" s="13">
        <v>0.6</v>
      </c>
      <c r="P1207" s="18">
        <v>65754.767999999996</v>
      </c>
      <c r="Q1207" s="4">
        <f t="shared" si="126"/>
        <v>35838.209617198707</v>
      </c>
      <c r="R1207" s="4">
        <f t="shared" si="127"/>
        <v>15768.812231567432</v>
      </c>
      <c r="S1207" s="16">
        <v>0</v>
      </c>
      <c r="T1207" s="2">
        <f t="shared" si="132"/>
        <v>20069.397385631273</v>
      </c>
    </row>
    <row r="1208" spans="1:20" x14ac:dyDescent="0.25">
      <c r="A1208" s="22" t="s">
        <v>2260</v>
      </c>
      <c r="B1208" s="5" t="s">
        <v>2261</v>
      </c>
      <c r="C1208" s="5" t="s">
        <v>1402</v>
      </c>
      <c r="D1208" s="5" t="s">
        <v>582</v>
      </c>
      <c r="E1208" s="5" t="s">
        <v>1305</v>
      </c>
      <c r="F1208" s="5" t="s">
        <v>1344</v>
      </c>
      <c r="G1208" s="5" t="s">
        <v>1305</v>
      </c>
      <c r="H1208" s="5" t="s">
        <v>1382</v>
      </c>
      <c r="I1208" s="5" t="s">
        <v>1305</v>
      </c>
      <c r="J1208" s="5" t="s">
        <v>1306</v>
      </c>
      <c r="K1208" s="5" t="s">
        <v>1801</v>
      </c>
      <c r="L1208" s="5" t="s">
        <v>1802</v>
      </c>
      <c r="M1208" s="15"/>
      <c r="N1208" s="15"/>
      <c r="O1208" s="13">
        <v>0.4</v>
      </c>
      <c r="P1208" s="18">
        <v>43836.512000000002</v>
      </c>
      <c r="Q1208" s="4">
        <f t="shared" si="126"/>
        <v>23892.13974479914</v>
      </c>
      <c r="R1208" s="4">
        <f t="shared" si="127"/>
        <v>10512.541487711622</v>
      </c>
      <c r="S1208" s="16">
        <v>0</v>
      </c>
      <c r="T1208" s="2">
        <f t="shared" si="132"/>
        <v>13379.598257087519</v>
      </c>
    </row>
    <row r="1209" spans="1:20" x14ac:dyDescent="0.25">
      <c r="A1209" s="22" t="s">
        <v>1885</v>
      </c>
      <c r="B1209" s="5" t="s">
        <v>1886</v>
      </c>
      <c r="C1209" s="5" t="s">
        <v>1393</v>
      </c>
      <c r="D1209" s="5" t="s">
        <v>583</v>
      </c>
      <c r="E1209" s="5" t="s">
        <v>1187</v>
      </c>
      <c r="F1209" s="5" t="s">
        <v>1339</v>
      </c>
      <c r="G1209" s="5" t="s">
        <v>1336</v>
      </c>
      <c r="H1209" s="5" t="s">
        <v>1352</v>
      </c>
      <c r="I1209" s="5" t="s">
        <v>1141</v>
      </c>
      <c r="J1209" s="5" t="s">
        <v>1142</v>
      </c>
      <c r="K1209" s="5" t="s">
        <v>1336</v>
      </c>
      <c r="L1209" s="5" t="s">
        <v>1352</v>
      </c>
      <c r="M1209" s="15"/>
      <c r="N1209" s="15"/>
      <c r="O1209" s="13">
        <v>0.5</v>
      </c>
      <c r="P1209" s="18">
        <v>16051.84</v>
      </c>
      <c r="Q1209" s="4">
        <f t="shared" si="126"/>
        <v>8748.7071152275203</v>
      </c>
      <c r="R1209" s="4">
        <f t="shared" si="127"/>
        <v>3849.431130700109</v>
      </c>
      <c r="S1209" s="16">
        <v>0</v>
      </c>
      <c r="T1209" s="2">
        <f t="shared" si="132"/>
        <v>4899.2759845274113</v>
      </c>
    </row>
    <row r="1210" spans="1:20" x14ac:dyDescent="0.25">
      <c r="A1210" s="22" t="s">
        <v>1885</v>
      </c>
      <c r="B1210" s="5" t="s">
        <v>1886</v>
      </c>
      <c r="C1210" s="5" t="s">
        <v>1393</v>
      </c>
      <c r="D1210" s="5" t="s">
        <v>583</v>
      </c>
      <c r="E1210" s="5" t="s">
        <v>1187</v>
      </c>
      <c r="F1210" s="5" t="s">
        <v>1339</v>
      </c>
      <c r="G1210" s="5" t="s">
        <v>1336</v>
      </c>
      <c r="H1210" s="5" t="s">
        <v>1352</v>
      </c>
      <c r="I1210" s="5" t="s">
        <v>1187</v>
      </c>
      <c r="J1210" s="5" t="s">
        <v>1188</v>
      </c>
      <c r="K1210" s="5" t="s">
        <v>1336</v>
      </c>
      <c r="L1210" s="5" t="s">
        <v>1352</v>
      </c>
      <c r="M1210" s="15"/>
      <c r="N1210" s="15"/>
      <c r="O1210" s="13">
        <v>0.5</v>
      </c>
      <c r="P1210" s="18">
        <v>16051.84</v>
      </c>
      <c r="Q1210" s="4">
        <f t="shared" si="126"/>
        <v>8748.7071152275203</v>
      </c>
      <c r="R1210" s="4">
        <f t="shared" si="127"/>
        <v>3849.431130700109</v>
      </c>
      <c r="S1210" s="16">
        <v>0</v>
      </c>
      <c r="T1210" s="2">
        <f t="shared" si="132"/>
        <v>4899.2759845274113</v>
      </c>
    </row>
    <row r="1211" spans="1:20" x14ac:dyDescent="0.25">
      <c r="A1211" s="22" t="s">
        <v>1893</v>
      </c>
      <c r="B1211" s="5" t="s">
        <v>1894</v>
      </c>
      <c r="C1211" s="5" t="s">
        <v>1398</v>
      </c>
      <c r="D1211" s="5" t="s">
        <v>584</v>
      </c>
      <c r="E1211" s="5" t="s">
        <v>1155</v>
      </c>
      <c r="F1211" s="5" t="s">
        <v>1156</v>
      </c>
      <c r="G1211" s="5" t="s">
        <v>1336</v>
      </c>
      <c r="H1211" s="5" t="s">
        <v>1352</v>
      </c>
      <c r="I1211" s="5" t="s">
        <v>1155</v>
      </c>
      <c r="J1211" s="5" t="s">
        <v>1156</v>
      </c>
      <c r="K1211" s="5" t="s">
        <v>1336</v>
      </c>
      <c r="L1211" s="5" t="s">
        <v>1352</v>
      </c>
      <c r="M1211" s="15"/>
      <c r="N1211" s="15"/>
      <c r="O1211" s="13">
        <v>0.2</v>
      </c>
      <c r="P1211" s="18">
        <v>6524.5199999999986</v>
      </c>
      <c r="Q1211" s="4">
        <f t="shared" si="126"/>
        <v>3556.0480634895594</v>
      </c>
      <c r="R1211" s="4">
        <f t="shared" si="127"/>
        <v>1564.6611479354062</v>
      </c>
      <c r="S1211" s="16">
        <v>0</v>
      </c>
      <c r="T1211" s="2">
        <f t="shared" si="132"/>
        <v>1991.3869155541531</v>
      </c>
    </row>
    <row r="1212" spans="1:20" x14ac:dyDescent="0.25">
      <c r="A1212" s="22" t="s">
        <v>1895</v>
      </c>
      <c r="B1212" s="5" t="s">
        <v>1896</v>
      </c>
      <c r="C1212" s="5" t="s">
        <v>1398</v>
      </c>
      <c r="D1212" s="5" t="s">
        <v>584</v>
      </c>
      <c r="E1212" s="5" t="s">
        <v>1155</v>
      </c>
      <c r="F1212" s="5" t="s">
        <v>1156</v>
      </c>
      <c r="G1212" s="5" t="s">
        <v>1336</v>
      </c>
      <c r="H1212" s="5" t="s">
        <v>1352</v>
      </c>
      <c r="I1212" s="5" t="s">
        <v>1155</v>
      </c>
      <c r="J1212" s="5" t="s">
        <v>1156</v>
      </c>
      <c r="K1212" s="5" t="s">
        <v>1336</v>
      </c>
      <c r="L1212" s="5" t="s">
        <v>1352</v>
      </c>
      <c r="M1212" s="15"/>
      <c r="N1212" s="15"/>
      <c r="O1212" s="13">
        <v>0.2</v>
      </c>
      <c r="P1212" s="18">
        <v>6524.5199999999986</v>
      </c>
      <c r="Q1212" s="4">
        <f t="shared" si="126"/>
        <v>3556.0480634895594</v>
      </c>
      <c r="R1212" s="4">
        <f t="shared" si="127"/>
        <v>1564.6611479354062</v>
      </c>
      <c r="S1212" s="16">
        <v>0</v>
      </c>
      <c r="T1212" s="2">
        <f t="shared" si="132"/>
        <v>1991.3869155541531</v>
      </c>
    </row>
    <row r="1213" spans="1:20" x14ac:dyDescent="0.25">
      <c r="A1213" s="22" t="s">
        <v>1897</v>
      </c>
      <c r="B1213" s="5" t="s">
        <v>1898</v>
      </c>
      <c r="C1213" s="5" t="s">
        <v>1398</v>
      </c>
      <c r="D1213" s="5" t="s">
        <v>584</v>
      </c>
      <c r="E1213" s="5" t="s">
        <v>1155</v>
      </c>
      <c r="F1213" s="5" t="s">
        <v>1156</v>
      </c>
      <c r="G1213" s="5" t="s">
        <v>1336</v>
      </c>
      <c r="H1213" s="5" t="s">
        <v>1352</v>
      </c>
      <c r="I1213" s="5" t="s">
        <v>1155</v>
      </c>
      <c r="J1213" s="5" t="s">
        <v>1156</v>
      </c>
      <c r="K1213" s="5" t="s">
        <v>1336</v>
      </c>
      <c r="L1213" s="5" t="s">
        <v>1352</v>
      </c>
      <c r="M1213" s="15"/>
      <c r="N1213" s="15"/>
      <c r="O1213" s="13">
        <v>0.2</v>
      </c>
      <c r="P1213" s="18">
        <v>6524.5199999999986</v>
      </c>
      <c r="Q1213" s="4">
        <f t="shared" si="126"/>
        <v>3556.0480634895594</v>
      </c>
      <c r="R1213" s="4">
        <f t="shared" si="127"/>
        <v>1564.6611479354062</v>
      </c>
      <c r="S1213" s="16">
        <v>0</v>
      </c>
      <c r="T1213" s="2">
        <f t="shared" si="132"/>
        <v>1991.3869155541531</v>
      </c>
    </row>
    <row r="1214" spans="1:20" x14ac:dyDescent="0.25">
      <c r="A1214" s="22" t="s">
        <v>2161</v>
      </c>
      <c r="B1214" s="5" t="s">
        <v>2162</v>
      </c>
      <c r="C1214" s="5" t="s">
        <v>1393</v>
      </c>
      <c r="D1214" s="5" t="s">
        <v>584</v>
      </c>
      <c r="E1214" s="5" t="s">
        <v>1155</v>
      </c>
      <c r="F1214" s="5" t="s">
        <v>1156</v>
      </c>
      <c r="G1214" s="5" t="s">
        <v>1336</v>
      </c>
      <c r="H1214" s="5" t="s">
        <v>1352</v>
      </c>
      <c r="I1214" s="5" t="s">
        <v>1155</v>
      </c>
      <c r="J1214" s="5" t="s">
        <v>1156</v>
      </c>
      <c r="K1214" s="5" t="s">
        <v>1336</v>
      </c>
      <c r="L1214" s="5" t="s">
        <v>1352</v>
      </c>
      <c r="M1214" s="15"/>
      <c r="N1214" s="15"/>
      <c r="O1214" s="13">
        <v>0.4</v>
      </c>
      <c r="P1214" s="18">
        <v>13049.039999999997</v>
      </c>
      <c r="Q1214" s="4">
        <f t="shared" si="126"/>
        <v>7112.0961269791187</v>
      </c>
      <c r="R1214" s="4">
        <f t="shared" si="127"/>
        <v>3129.3222958708125</v>
      </c>
      <c r="S1214" s="16">
        <v>0</v>
      </c>
      <c r="T1214" s="2">
        <f t="shared" si="132"/>
        <v>3982.7738311083062</v>
      </c>
    </row>
    <row r="1215" spans="1:20" x14ac:dyDescent="0.25">
      <c r="A1215" s="22" t="s">
        <v>1563</v>
      </c>
      <c r="B1215" s="5" t="s">
        <v>1564</v>
      </c>
      <c r="C1215" s="5" t="s">
        <v>1393</v>
      </c>
      <c r="D1215" s="5" t="s">
        <v>585</v>
      </c>
      <c r="E1215" s="5" t="s">
        <v>1157</v>
      </c>
      <c r="F1215" s="5" t="s">
        <v>1158</v>
      </c>
      <c r="G1215" s="5" t="s">
        <v>1357</v>
      </c>
      <c r="H1215" s="5" t="s">
        <v>1358</v>
      </c>
      <c r="I1215" s="5" t="s">
        <v>1157</v>
      </c>
      <c r="J1215" s="5" t="s">
        <v>1158</v>
      </c>
      <c r="K1215" s="5" t="s">
        <v>1357</v>
      </c>
      <c r="L1215" s="5" t="s">
        <v>1433</v>
      </c>
      <c r="M1215" s="15"/>
      <c r="N1215" s="15"/>
      <c r="O1215" s="13">
        <v>1</v>
      </c>
      <c r="P1215" s="18">
        <v>47374</v>
      </c>
      <c r="Q1215" s="4">
        <f t="shared" si="126"/>
        <v>25820.170826322003</v>
      </c>
      <c r="R1215" s="4">
        <f t="shared" si="127"/>
        <v>11360.875163581681</v>
      </c>
      <c r="S1215" s="16">
        <v>0</v>
      </c>
      <c r="T1215" s="2">
        <f t="shared" si="132"/>
        <v>14459.295662740322</v>
      </c>
    </row>
    <row r="1216" spans="1:20" x14ac:dyDescent="0.25">
      <c r="A1216" s="22" t="s">
        <v>1523</v>
      </c>
      <c r="B1216" s="5" t="s">
        <v>1524</v>
      </c>
      <c r="C1216" s="5" t="s">
        <v>1393</v>
      </c>
      <c r="D1216" s="5" t="s">
        <v>586</v>
      </c>
      <c r="E1216" s="5" t="s">
        <v>1143</v>
      </c>
      <c r="F1216" s="5" t="s">
        <v>1144</v>
      </c>
      <c r="G1216" s="5" t="s">
        <v>1348</v>
      </c>
      <c r="H1216" s="5" t="s">
        <v>1349</v>
      </c>
      <c r="I1216" s="5" t="s">
        <v>1143</v>
      </c>
      <c r="J1216" s="5" t="s">
        <v>1144</v>
      </c>
      <c r="K1216" s="5" t="s">
        <v>1348</v>
      </c>
      <c r="L1216" s="5" t="s">
        <v>1407</v>
      </c>
      <c r="M1216" s="15"/>
      <c r="N1216" s="15"/>
      <c r="O1216" s="13">
        <v>1</v>
      </c>
      <c r="P1216" s="18">
        <v>39562.170000000006</v>
      </c>
      <c r="Q1216" s="4">
        <f t="shared" si="126"/>
        <v>21562.502378097513</v>
      </c>
      <c r="R1216" s="4">
        <f t="shared" si="127"/>
        <v>9487.501046362906</v>
      </c>
      <c r="S1216" s="16">
        <v>0</v>
      </c>
      <c r="T1216" s="2">
        <f t="shared" si="132"/>
        <v>12075.001331734607</v>
      </c>
    </row>
    <row r="1217" spans="1:20" x14ac:dyDescent="0.25">
      <c r="A1217" s="22" t="s">
        <v>2262</v>
      </c>
      <c r="B1217" s="5" t="s">
        <v>2263</v>
      </c>
      <c r="C1217" s="5" t="s">
        <v>1393</v>
      </c>
      <c r="D1217" s="5" t="s">
        <v>587</v>
      </c>
      <c r="E1217" s="5" t="s">
        <v>1143</v>
      </c>
      <c r="F1217" s="5" t="s">
        <v>1144</v>
      </c>
      <c r="G1217" s="5" t="s">
        <v>1348</v>
      </c>
      <c r="H1217" s="5" t="s">
        <v>1349</v>
      </c>
      <c r="I1217" s="5" t="s">
        <v>1143</v>
      </c>
      <c r="J1217" s="5" t="s">
        <v>1144</v>
      </c>
      <c r="K1217" s="5" t="s">
        <v>1348</v>
      </c>
      <c r="L1217" s="5" t="s">
        <v>1407</v>
      </c>
      <c r="M1217" s="15"/>
      <c r="N1217" s="15"/>
      <c r="O1217" s="13">
        <v>1</v>
      </c>
      <c r="P1217" s="18">
        <v>3824.34</v>
      </c>
      <c r="Q1217" s="4">
        <f t="shared" si="126"/>
        <v>2084.3735402950201</v>
      </c>
      <c r="R1217" s="4">
        <f t="shared" si="127"/>
        <v>917.12435772980882</v>
      </c>
      <c r="S1217" s="16">
        <v>0</v>
      </c>
      <c r="T1217" s="2">
        <f t="shared" si="132"/>
        <v>1167.2491825652114</v>
      </c>
    </row>
    <row r="1218" spans="1:20" x14ac:dyDescent="0.25">
      <c r="A1218" s="22" t="s">
        <v>1906</v>
      </c>
      <c r="B1218" s="5" t="s">
        <v>1907</v>
      </c>
      <c r="C1218" s="5" t="s">
        <v>1402</v>
      </c>
      <c r="D1218" s="5" t="s">
        <v>588</v>
      </c>
      <c r="E1218" s="5" t="s">
        <v>1307</v>
      </c>
      <c r="F1218" s="5" t="s">
        <v>1330</v>
      </c>
      <c r="G1218" s="5" t="s">
        <v>1383</v>
      </c>
      <c r="H1218" s="5" t="s">
        <v>1384</v>
      </c>
      <c r="I1218" s="5" t="s">
        <v>1253</v>
      </c>
      <c r="J1218" s="5" t="s">
        <v>1254</v>
      </c>
      <c r="K1218" s="5" t="s">
        <v>1253</v>
      </c>
      <c r="L1218" s="5" t="s">
        <v>1254</v>
      </c>
      <c r="M1218" s="15"/>
      <c r="N1218" s="15"/>
      <c r="O1218" s="13">
        <v>0.17</v>
      </c>
      <c r="P1218" s="18">
        <v>5684.8765000000003</v>
      </c>
      <c r="Q1218" s="4">
        <f t="shared" si="126"/>
        <v>3098.4185915595799</v>
      </c>
      <c r="R1218" s="4">
        <f t="shared" si="127"/>
        <v>1363.3041802862151</v>
      </c>
      <c r="S1218" s="16">
        <v>0</v>
      </c>
      <c r="T1218" s="2">
        <f t="shared" si="132"/>
        <v>1735.1144112733648</v>
      </c>
    </row>
    <row r="1219" spans="1:20" x14ac:dyDescent="0.25">
      <c r="A1219" s="22" t="s">
        <v>1923</v>
      </c>
      <c r="B1219" s="5" t="s">
        <v>1924</v>
      </c>
      <c r="C1219" s="5" t="s">
        <v>1402</v>
      </c>
      <c r="D1219" s="5" t="s">
        <v>588</v>
      </c>
      <c r="E1219" s="5" t="s">
        <v>1307</v>
      </c>
      <c r="F1219" s="5" t="s">
        <v>1330</v>
      </c>
      <c r="G1219" s="5" t="s">
        <v>1383</v>
      </c>
      <c r="H1219" s="5" t="s">
        <v>1384</v>
      </c>
      <c r="I1219" s="5" t="s">
        <v>1221</v>
      </c>
      <c r="J1219" s="5" t="s">
        <v>1222</v>
      </c>
      <c r="K1219" s="5" t="s">
        <v>1363</v>
      </c>
      <c r="L1219" s="5" t="s">
        <v>1407</v>
      </c>
      <c r="M1219" s="15"/>
      <c r="N1219" s="15"/>
      <c r="O1219" s="13">
        <v>0.17</v>
      </c>
      <c r="P1219" s="18">
        <v>5684.8765000000003</v>
      </c>
      <c r="Q1219" s="4">
        <f t="shared" si="126"/>
        <v>3098.4185915595799</v>
      </c>
      <c r="R1219" s="4">
        <f t="shared" si="127"/>
        <v>1363.3041802862151</v>
      </c>
      <c r="S1219" s="16">
        <v>0</v>
      </c>
      <c r="T1219" s="2">
        <f t="shared" si="132"/>
        <v>1735.1144112733648</v>
      </c>
    </row>
    <row r="1220" spans="1:20" x14ac:dyDescent="0.25">
      <c r="A1220" s="22" t="s">
        <v>2264</v>
      </c>
      <c r="B1220" s="5" t="s">
        <v>2265</v>
      </c>
      <c r="C1220" s="5" t="s">
        <v>1402</v>
      </c>
      <c r="D1220" s="5" t="s">
        <v>588</v>
      </c>
      <c r="E1220" s="5" t="s">
        <v>1307</v>
      </c>
      <c r="F1220" s="5" t="s">
        <v>1330</v>
      </c>
      <c r="G1220" s="5" t="s">
        <v>1383</v>
      </c>
      <c r="H1220" s="5" t="s">
        <v>1384</v>
      </c>
      <c r="I1220" s="5" t="s">
        <v>1255</v>
      </c>
      <c r="J1220" s="5" t="s">
        <v>1256</v>
      </c>
      <c r="K1220" s="5" t="s">
        <v>1353</v>
      </c>
      <c r="L1220" s="5" t="s">
        <v>1399</v>
      </c>
      <c r="M1220" s="15"/>
      <c r="N1220" s="15"/>
      <c r="O1220" s="13">
        <v>0.17</v>
      </c>
      <c r="P1220" s="18">
        <v>5684.8765000000003</v>
      </c>
      <c r="Q1220" s="4">
        <f t="shared" si="126"/>
        <v>3098.4185915595799</v>
      </c>
      <c r="R1220" s="4">
        <f t="shared" si="127"/>
        <v>1363.3041802862151</v>
      </c>
      <c r="S1220" s="16">
        <v>0</v>
      </c>
      <c r="T1220" s="2">
        <f t="shared" si="132"/>
        <v>1735.1144112733648</v>
      </c>
    </row>
    <row r="1221" spans="1:20" x14ac:dyDescent="0.25">
      <c r="A1221" s="22" t="s">
        <v>2266</v>
      </c>
      <c r="B1221" s="5" t="s">
        <v>2267</v>
      </c>
      <c r="C1221" s="5" t="s">
        <v>1393</v>
      </c>
      <c r="D1221" s="5" t="s">
        <v>588</v>
      </c>
      <c r="E1221" s="5" t="s">
        <v>1307</v>
      </c>
      <c r="F1221" s="5" t="s">
        <v>1330</v>
      </c>
      <c r="G1221" s="5" t="s">
        <v>1383</v>
      </c>
      <c r="H1221" s="5" t="s">
        <v>1384</v>
      </c>
      <c r="I1221" s="5" t="s">
        <v>1307</v>
      </c>
      <c r="J1221" s="5" t="s">
        <v>1308</v>
      </c>
      <c r="K1221" s="5" t="s">
        <v>1383</v>
      </c>
      <c r="L1221" s="5" t="s">
        <v>2268</v>
      </c>
      <c r="M1221" s="15"/>
      <c r="N1221" s="15"/>
      <c r="O1221" s="13">
        <v>0.32</v>
      </c>
      <c r="P1221" s="18">
        <v>10700.944</v>
      </c>
      <c r="Q1221" s="4">
        <f t="shared" ref="Q1221:Q1284" si="133">P1221*$Q$2</f>
        <v>5832.3173488180319</v>
      </c>
      <c r="R1221" s="4">
        <f t="shared" si="127"/>
        <v>2566.2196334799341</v>
      </c>
      <c r="S1221" s="16">
        <v>0</v>
      </c>
      <c r="T1221" s="2">
        <f t="shared" si="132"/>
        <v>3266.0977153380977</v>
      </c>
    </row>
    <row r="1222" spans="1:20" x14ac:dyDescent="0.25">
      <c r="A1222" s="22" t="s">
        <v>2269</v>
      </c>
      <c r="B1222" s="5" t="s">
        <v>2270</v>
      </c>
      <c r="C1222" s="5" t="s">
        <v>1402</v>
      </c>
      <c r="D1222" s="5" t="s">
        <v>588</v>
      </c>
      <c r="E1222" s="5" t="s">
        <v>1307</v>
      </c>
      <c r="F1222" s="5" t="s">
        <v>1330</v>
      </c>
      <c r="G1222" s="5" t="s">
        <v>1383</v>
      </c>
      <c r="H1222" s="5" t="s">
        <v>1384</v>
      </c>
      <c r="I1222" s="5" t="s">
        <v>1177</v>
      </c>
      <c r="J1222" s="5" t="s">
        <v>1178</v>
      </c>
      <c r="K1222" s="5" t="s">
        <v>1336</v>
      </c>
      <c r="L1222" s="5" t="s">
        <v>1352</v>
      </c>
      <c r="M1222" s="15"/>
      <c r="N1222" s="15"/>
      <c r="O1222" s="13">
        <v>0.17</v>
      </c>
      <c r="P1222" s="18">
        <v>5684.8765000000003</v>
      </c>
      <c r="Q1222" s="4">
        <f t="shared" si="133"/>
        <v>3098.4185915595799</v>
      </c>
      <c r="R1222" s="4">
        <f t="shared" ref="R1222:R1283" si="134">0.44*Q1222</f>
        <v>1363.3041802862151</v>
      </c>
      <c r="S1222" s="16">
        <v>0</v>
      </c>
      <c r="T1222" s="2">
        <f t="shared" si="132"/>
        <v>1735.1144112733648</v>
      </c>
    </row>
    <row r="1223" spans="1:20" x14ac:dyDescent="0.25">
      <c r="A1223" s="22" t="s">
        <v>1929</v>
      </c>
      <c r="B1223" s="5" t="s">
        <v>1930</v>
      </c>
      <c r="C1223" s="5" t="s">
        <v>1393</v>
      </c>
      <c r="D1223" s="5" t="s">
        <v>589</v>
      </c>
      <c r="E1223" s="5" t="s">
        <v>1177</v>
      </c>
      <c r="F1223" s="5" t="s">
        <v>1178</v>
      </c>
      <c r="G1223" s="5" t="s">
        <v>1336</v>
      </c>
      <c r="H1223" s="5" t="s">
        <v>1352</v>
      </c>
      <c r="I1223" s="5" t="s">
        <v>1177</v>
      </c>
      <c r="J1223" s="5" t="s">
        <v>1178</v>
      </c>
      <c r="K1223" s="5" t="s">
        <v>1336</v>
      </c>
      <c r="L1223" s="5" t="s">
        <v>1352</v>
      </c>
      <c r="M1223" s="15"/>
      <c r="N1223" s="15"/>
      <c r="O1223" s="13">
        <v>0.3</v>
      </c>
      <c r="P1223" s="18">
        <v>59570.831999999995</v>
      </c>
      <c r="Q1223" s="4">
        <f t="shared" si="133"/>
        <v>32467.789473258097</v>
      </c>
      <c r="R1223" s="4">
        <f t="shared" si="134"/>
        <v>14285.827368233562</v>
      </c>
      <c r="S1223" s="16">
        <v>0</v>
      </c>
      <c r="T1223" s="2">
        <f t="shared" si="132"/>
        <v>18181.962105024533</v>
      </c>
    </row>
    <row r="1224" spans="1:20" x14ac:dyDescent="0.25">
      <c r="A1224" s="22" t="s">
        <v>1929</v>
      </c>
      <c r="B1224" s="5" t="s">
        <v>1930</v>
      </c>
      <c r="C1224" s="5" t="s">
        <v>1393</v>
      </c>
      <c r="D1224" s="5" t="s">
        <v>589</v>
      </c>
      <c r="E1224" s="5" t="s">
        <v>1177</v>
      </c>
      <c r="F1224" s="5" t="s">
        <v>1178</v>
      </c>
      <c r="G1224" s="5" t="s">
        <v>1336</v>
      </c>
      <c r="H1224" s="5" t="s">
        <v>1352</v>
      </c>
      <c r="I1224" s="5" t="s">
        <v>1175</v>
      </c>
      <c r="J1224" s="5" t="s">
        <v>1176</v>
      </c>
      <c r="K1224" s="5" t="s">
        <v>1359</v>
      </c>
      <c r="L1224" s="5" t="s">
        <v>1394</v>
      </c>
      <c r="M1224" s="5" t="s">
        <v>1336</v>
      </c>
      <c r="N1224" s="5" t="s">
        <v>2588</v>
      </c>
      <c r="O1224" s="13">
        <v>0.3</v>
      </c>
      <c r="P1224" s="18">
        <v>59570.831999999995</v>
      </c>
      <c r="Q1224" s="4">
        <f t="shared" si="133"/>
        <v>32467.789473258097</v>
      </c>
      <c r="R1224" s="4"/>
      <c r="S1224" s="4">
        <f>Q1224</f>
        <v>32467.789473258097</v>
      </c>
      <c r="T1224" s="1"/>
    </row>
    <row r="1225" spans="1:20" x14ac:dyDescent="0.25">
      <c r="A1225" s="22" t="s">
        <v>2151</v>
      </c>
      <c r="B1225" s="5" t="s">
        <v>2152</v>
      </c>
      <c r="C1225" s="5" t="s">
        <v>1402</v>
      </c>
      <c r="D1225" s="5" t="s">
        <v>589</v>
      </c>
      <c r="E1225" s="5" t="s">
        <v>1177</v>
      </c>
      <c r="F1225" s="5" t="s">
        <v>1178</v>
      </c>
      <c r="G1225" s="5" t="s">
        <v>1336</v>
      </c>
      <c r="H1225" s="5" t="s">
        <v>1352</v>
      </c>
      <c r="I1225" s="5" t="s">
        <v>1177</v>
      </c>
      <c r="J1225" s="5" t="s">
        <v>1178</v>
      </c>
      <c r="K1225" s="5" t="s">
        <v>1336</v>
      </c>
      <c r="L1225" s="5" t="s">
        <v>1352</v>
      </c>
      <c r="M1225" s="15"/>
      <c r="N1225" s="15"/>
      <c r="O1225" s="13">
        <v>0.4</v>
      </c>
      <c r="P1225" s="18">
        <v>79427.776000000013</v>
      </c>
      <c r="Q1225" s="4">
        <f t="shared" si="133"/>
        <v>43290.385964344139</v>
      </c>
      <c r="R1225" s="4">
        <f t="shared" si="134"/>
        <v>19047.769824311421</v>
      </c>
      <c r="S1225" s="16">
        <v>0</v>
      </c>
      <c r="T1225" s="2">
        <f t="shared" ref="T1225:T1236" si="135">Q1225-R1225</f>
        <v>24242.616140032718</v>
      </c>
    </row>
    <row r="1226" spans="1:20" x14ac:dyDescent="0.25">
      <c r="A1226" s="22" t="s">
        <v>1743</v>
      </c>
      <c r="B1226" s="5" t="s">
        <v>1744</v>
      </c>
      <c r="C1226" s="5" t="s">
        <v>1393</v>
      </c>
      <c r="D1226" s="5" t="s">
        <v>590</v>
      </c>
      <c r="E1226" s="5" t="s">
        <v>1161</v>
      </c>
      <c r="F1226" s="5" t="s">
        <v>1162</v>
      </c>
      <c r="G1226" s="5" t="s">
        <v>1348</v>
      </c>
      <c r="H1226" s="5" t="s">
        <v>1349</v>
      </c>
      <c r="I1226" s="5" t="s">
        <v>1161</v>
      </c>
      <c r="J1226" s="5" t="s">
        <v>1162</v>
      </c>
      <c r="K1226" s="5" t="s">
        <v>1348</v>
      </c>
      <c r="L1226" s="5" t="s">
        <v>1407</v>
      </c>
      <c r="M1226" s="15"/>
      <c r="N1226" s="15"/>
      <c r="O1226" s="13">
        <v>0.33340000000000003</v>
      </c>
      <c r="P1226" s="18">
        <v>25272.750206000004</v>
      </c>
      <c r="Q1226" s="4">
        <f t="shared" si="133"/>
        <v>13774.364156919084</v>
      </c>
      <c r="R1226" s="4">
        <f t="shared" si="134"/>
        <v>6060.7202290443975</v>
      </c>
      <c r="S1226" s="16">
        <v>0</v>
      </c>
      <c r="T1226" s="2">
        <f t="shared" si="135"/>
        <v>7713.6439278746866</v>
      </c>
    </row>
    <row r="1227" spans="1:20" x14ac:dyDescent="0.25">
      <c r="A1227" s="22" t="s">
        <v>1585</v>
      </c>
      <c r="B1227" s="5" t="s">
        <v>1586</v>
      </c>
      <c r="C1227" s="5" t="s">
        <v>1402</v>
      </c>
      <c r="D1227" s="5" t="s">
        <v>590</v>
      </c>
      <c r="E1227" s="5" t="s">
        <v>1161</v>
      </c>
      <c r="F1227" s="5" t="s">
        <v>1162</v>
      </c>
      <c r="G1227" s="5" t="s">
        <v>1348</v>
      </c>
      <c r="H1227" s="5" t="s">
        <v>1349</v>
      </c>
      <c r="I1227" s="5" t="s">
        <v>1161</v>
      </c>
      <c r="J1227" s="5" t="s">
        <v>1162</v>
      </c>
      <c r="K1227" s="5" t="s">
        <v>1348</v>
      </c>
      <c r="L1227" s="5" t="s">
        <v>1407</v>
      </c>
      <c r="M1227" s="15"/>
      <c r="N1227" s="15"/>
      <c r="O1227" s="13">
        <v>0.33329999999999999</v>
      </c>
      <c r="P1227" s="18">
        <v>25265.169897000003</v>
      </c>
      <c r="Q1227" s="4">
        <f t="shared" si="133"/>
        <v>13770.232673968598</v>
      </c>
      <c r="R1227" s="4">
        <f t="shared" si="134"/>
        <v>6058.9023765461834</v>
      </c>
      <c r="S1227" s="16">
        <v>0</v>
      </c>
      <c r="T1227" s="2">
        <f t="shared" si="135"/>
        <v>7711.3302974224143</v>
      </c>
    </row>
    <row r="1228" spans="1:20" x14ac:dyDescent="0.25">
      <c r="A1228" s="22" t="s">
        <v>1450</v>
      </c>
      <c r="B1228" s="5" t="s">
        <v>1451</v>
      </c>
      <c r="C1228" s="5" t="s">
        <v>1402</v>
      </c>
      <c r="D1228" s="5" t="s">
        <v>590</v>
      </c>
      <c r="E1228" s="5" t="s">
        <v>1161</v>
      </c>
      <c r="F1228" s="5" t="s">
        <v>1162</v>
      </c>
      <c r="G1228" s="5" t="s">
        <v>1348</v>
      </c>
      <c r="H1228" s="5" t="s">
        <v>1349</v>
      </c>
      <c r="I1228" s="5" t="s">
        <v>1161</v>
      </c>
      <c r="J1228" s="5" t="s">
        <v>1162</v>
      </c>
      <c r="K1228" s="5" t="s">
        <v>1348</v>
      </c>
      <c r="L1228" s="5" t="s">
        <v>1407</v>
      </c>
      <c r="M1228" s="15"/>
      <c r="N1228" s="15"/>
      <c r="O1228" s="13">
        <v>0.33329999999999999</v>
      </c>
      <c r="P1228" s="18">
        <v>25265.169897000003</v>
      </c>
      <c r="Q1228" s="4">
        <f t="shared" si="133"/>
        <v>13770.232673968598</v>
      </c>
      <c r="R1228" s="4">
        <f t="shared" si="134"/>
        <v>6058.9023765461834</v>
      </c>
      <c r="S1228" s="16">
        <v>0</v>
      </c>
      <c r="T1228" s="2">
        <f t="shared" si="135"/>
        <v>7711.3302974224143</v>
      </c>
    </row>
    <row r="1229" spans="1:20" x14ac:dyDescent="0.25">
      <c r="A1229" s="22" t="s">
        <v>2024</v>
      </c>
      <c r="B1229" s="5" t="s">
        <v>2025</v>
      </c>
      <c r="C1229" s="5" t="s">
        <v>1398</v>
      </c>
      <c r="D1229" s="5" t="s">
        <v>591</v>
      </c>
      <c r="E1229" s="5" t="s">
        <v>1141</v>
      </c>
      <c r="F1229" s="5" t="s">
        <v>1142</v>
      </c>
      <c r="G1229" s="5" t="s">
        <v>1336</v>
      </c>
      <c r="H1229" s="5" t="s">
        <v>1352</v>
      </c>
      <c r="I1229" s="5" t="s">
        <v>1141</v>
      </c>
      <c r="J1229" s="5" t="s">
        <v>1142</v>
      </c>
      <c r="K1229" s="5" t="s">
        <v>1336</v>
      </c>
      <c r="L1229" s="5" t="s">
        <v>1352</v>
      </c>
      <c r="M1229" s="15"/>
      <c r="N1229" s="15"/>
      <c r="O1229" s="13">
        <v>0.5</v>
      </c>
      <c r="P1229" s="18">
        <v>63879.445000000007</v>
      </c>
      <c r="Q1229" s="4">
        <f t="shared" si="133"/>
        <v>34816.105504931838</v>
      </c>
      <c r="R1229" s="4">
        <f t="shared" si="134"/>
        <v>15319.086422170009</v>
      </c>
      <c r="S1229" s="16">
        <v>0</v>
      </c>
      <c r="T1229" s="2">
        <f t="shared" si="135"/>
        <v>19497.019082761828</v>
      </c>
    </row>
    <row r="1230" spans="1:20" x14ac:dyDescent="0.25">
      <c r="A1230" s="22" t="s">
        <v>1699</v>
      </c>
      <c r="B1230" s="5" t="s">
        <v>1700</v>
      </c>
      <c r="C1230" s="5" t="s">
        <v>1393</v>
      </c>
      <c r="D1230" s="5" t="s">
        <v>591</v>
      </c>
      <c r="E1230" s="5" t="s">
        <v>1141</v>
      </c>
      <c r="F1230" s="5" t="s">
        <v>1142</v>
      </c>
      <c r="G1230" s="5" t="s">
        <v>1336</v>
      </c>
      <c r="H1230" s="5" t="s">
        <v>1352</v>
      </c>
      <c r="I1230" s="5" t="s">
        <v>1141</v>
      </c>
      <c r="J1230" s="5" t="s">
        <v>1142</v>
      </c>
      <c r="K1230" s="5" t="s">
        <v>1336</v>
      </c>
      <c r="L1230" s="5" t="s">
        <v>1352</v>
      </c>
      <c r="M1230" s="15"/>
      <c r="N1230" s="15"/>
      <c r="O1230" s="13">
        <v>0.5</v>
      </c>
      <c r="P1230" s="18">
        <v>63879.445000000007</v>
      </c>
      <c r="Q1230" s="4">
        <f t="shared" si="133"/>
        <v>34816.105504931838</v>
      </c>
      <c r="R1230" s="4">
        <f t="shared" si="134"/>
        <v>15319.086422170009</v>
      </c>
      <c r="S1230" s="16">
        <v>0</v>
      </c>
      <c r="T1230" s="2">
        <f t="shared" si="135"/>
        <v>19497.019082761828</v>
      </c>
    </row>
    <row r="1231" spans="1:20" x14ac:dyDescent="0.25">
      <c r="A1231" s="22" t="s">
        <v>1741</v>
      </c>
      <c r="B1231" s="5" t="s">
        <v>1742</v>
      </c>
      <c r="C1231" s="5" t="s">
        <v>1393</v>
      </c>
      <c r="D1231" s="5" t="s">
        <v>592</v>
      </c>
      <c r="E1231" s="5" t="s">
        <v>1147</v>
      </c>
      <c r="F1231" s="5" t="s">
        <v>1148</v>
      </c>
      <c r="G1231" s="5" t="s">
        <v>1336</v>
      </c>
      <c r="H1231" s="5" t="s">
        <v>1352</v>
      </c>
      <c r="I1231" s="5" t="s">
        <v>1147</v>
      </c>
      <c r="J1231" s="5" t="s">
        <v>1148</v>
      </c>
      <c r="K1231" s="5" t="s">
        <v>1336</v>
      </c>
      <c r="L1231" s="5" t="s">
        <v>1352</v>
      </c>
      <c r="M1231" s="15"/>
      <c r="N1231" s="15"/>
      <c r="O1231" s="13">
        <v>1</v>
      </c>
      <c r="P1231" s="18">
        <v>56220.100000000006</v>
      </c>
      <c r="Q1231" s="4">
        <f t="shared" si="133"/>
        <v>30641.545697490306</v>
      </c>
      <c r="R1231" s="4">
        <f t="shared" si="134"/>
        <v>13482.280106895734</v>
      </c>
      <c r="S1231" s="16">
        <v>0</v>
      </c>
      <c r="T1231" s="2">
        <f t="shared" si="135"/>
        <v>17159.265590594572</v>
      </c>
    </row>
    <row r="1232" spans="1:20" x14ac:dyDescent="0.25">
      <c r="A1232" s="22" t="s">
        <v>2098</v>
      </c>
      <c r="B1232" s="5" t="s">
        <v>2099</v>
      </c>
      <c r="C1232" s="5" t="s">
        <v>1393</v>
      </c>
      <c r="D1232" s="5" t="s">
        <v>593</v>
      </c>
      <c r="E1232" s="5" t="s">
        <v>1201</v>
      </c>
      <c r="F1232" s="5" t="s">
        <v>1202</v>
      </c>
      <c r="G1232" s="5" t="s">
        <v>1348</v>
      </c>
      <c r="H1232" s="5" t="s">
        <v>1349</v>
      </c>
      <c r="I1232" s="5" t="s">
        <v>1201</v>
      </c>
      <c r="J1232" s="5" t="s">
        <v>1202</v>
      </c>
      <c r="K1232" s="5" t="s">
        <v>1348</v>
      </c>
      <c r="L1232" s="5" t="s">
        <v>1407</v>
      </c>
      <c r="M1232" s="15"/>
      <c r="N1232" s="15"/>
      <c r="O1232" s="13">
        <v>1</v>
      </c>
      <c r="P1232" s="18">
        <v>38310.660000000003</v>
      </c>
      <c r="Q1232" s="4">
        <f t="shared" si="133"/>
        <v>20880.394006609982</v>
      </c>
      <c r="R1232" s="4">
        <f t="shared" si="134"/>
        <v>9187.3733629083927</v>
      </c>
      <c r="S1232" s="16">
        <v>0</v>
      </c>
      <c r="T1232" s="2">
        <f t="shared" si="135"/>
        <v>11693.02064370159</v>
      </c>
    </row>
    <row r="1233" spans="1:20" x14ac:dyDescent="0.25">
      <c r="A1233" s="22" t="s">
        <v>1685</v>
      </c>
      <c r="B1233" s="5" t="s">
        <v>1686</v>
      </c>
      <c r="C1233" s="5" t="s">
        <v>1393</v>
      </c>
      <c r="D1233" s="5" t="s">
        <v>594</v>
      </c>
      <c r="E1233" s="5" t="s">
        <v>1149</v>
      </c>
      <c r="F1233" s="5" t="s">
        <v>1150</v>
      </c>
      <c r="G1233" s="5" t="s">
        <v>1353</v>
      </c>
      <c r="H1233" s="5" t="s">
        <v>1354</v>
      </c>
      <c r="I1233" s="5" t="s">
        <v>1149</v>
      </c>
      <c r="J1233" s="5" t="s">
        <v>1150</v>
      </c>
      <c r="K1233" s="5" t="s">
        <v>1353</v>
      </c>
      <c r="L1233" s="5" t="s">
        <v>1399</v>
      </c>
      <c r="M1233" s="15"/>
      <c r="N1233" s="15"/>
      <c r="O1233" s="13">
        <v>0.6</v>
      </c>
      <c r="P1233" s="18">
        <v>30924.029999999995</v>
      </c>
      <c r="Q1233" s="4">
        <f t="shared" si="133"/>
        <v>16854.47159282109</v>
      </c>
      <c r="R1233" s="4">
        <f t="shared" si="134"/>
        <v>7415.9675008412796</v>
      </c>
      <c r="S1233" s="16">
        <v>0</v>
      </c>
      <c r="T1233" s="2">
        <f t="shared" si="135"/>
        <v>9438.5040919798103</v>
      </c>
    </row>
    <row r="1234" spans="1:20" x14ac:dyDescent="0.25">
      <c r="A1234" s="22" t="s">
        <v>2271</v>
      </c>
      <c r="B1234" s="5" t="s">
        <v>2272</v>
      </c>
      <c r="C1234" s="5" t="s">
        <v>1402</v>
      </c>
      <c r="D1234" s="5" t="s">
        <v>594</v>
      </c>
      <c r="E1234" s="5" t="s">
        <v>1149</v>
      </c>
      <c r="F1234" s="5" t="s">
        <v>1150</v>
      </c>
      <c r="G1234" s="5" t="s">
        <v>1353</v>
      </c>
      <c r="H1234" s="5" t="s">
        <v>1354</v>
      </c>
      <c r="I1234" s="5" t="s">
        <v>1149</v>
      </c>
      <c r="J1234" s="5" t="s">
        <v>1150</v>
      </c>
      <c r="K1234" s="5" t="s">
        <v>1353</v>
      </c>
      <c r="L1234" s="5" t="s">
        <v>1399</v>
      </c>
      <c r="M1234" s="15"/>
      <c r="N1234" s="15"/>
      <c r="O1234" s="13">
        <v>0.15</v>
      </c>
      <c r="P1234" s="18">
        <v>7731.0074999999988</v>
      </c>
      <c r="Q1234" s="4">
        <f t="shared" si="133"/>
        <v>4213.6178982052725</v>
      </c>
      <c r="R1234" s="4">
        <f t="shared" si="134"/>
        <v>1853.9918752103199</v>
      </c>
      <c r="S1234" s="16">
        <v>0</v>
      </c>
      <c r="T1234" s="2">
        <f t="shared" si="135"/>
        <v>2359.6260229949526</v>
      </c>
    </row>
    <row r="1235" spans="1:20" x14ac:dyDescent="0.25">
      <c r="A1235" s="22" t="s">
        <v>1414</v>
      </c>
      <c r="B1235" s="5" t="s">
        <v>1415</v>
      </c>
      <c r="C1235" s="5" t="s">
        <v>1398</v>
      </c>
      <c r="D1235" s="5" t="s">
        <v>594</v>
      </c>
      <c r="E1235" s="5" t="s">
        <v>1149</v>
      </c>
      <c r="F1235" s="5" t="s">
        <v>1150</v>
      </c>
      <c r="G1235" s="5" t="s">
        <v>1353</v>
      </c>
      <c r="H1235" s="5" t="s">
        <v>1354</v>
      </c>
      <c r="I1235" s="5" t="s">
        <v>1149</v>
      </c>
      <c r="J1235" s="5" t="s">
        <v>1150</v>
      </c>
      <c r="K1235" s="5" t="s">
        <v>1353</v>
      </c>
      <c r="L1235" s="5" t="s">
        <v>1399</v>
      </c>
      <c r="M1235" s="15"/>
      <c r="N1235" s="15"/>
      <c r="O1235" s="13">
        <v>0.05</v>
      </c>
      <c r="P1235" s="18">
        <v>2577.0025000000001</v>
      </c>
      <c r="Q1235" s="4">
        <f t="shared" si="133"/>
        <v>1404.5392994017577</v>
      </c>
      <c r="R1235" s="4">
        <f t="shared" si="134"/>
        <v>617.99729173677338</v>
      </c>
      <c r="S1235" s="16">
        <v>0</v>
      </c>
      <c r="T1235" s="2">
        <f t="shared" si="135"/>
        <v>786.54200766498434</v>
      </c>
    </row>
    <row r="1236" spans="1:20" x14ac:dyDescent="0.25">
      <c r="A1236" s="22" t="s">
        <v>1877</v>
      </c>
      <c r="B1236" s="5" t="s">
        <v>1878</v>
      </c>
      <c r="C1236" s="5" t="s">
        <v>1398</v>
      </c>
      <c r="D1236" s="5" t="s">
        <v>594</v>
      </c>
      <c r="E1236" s="5" t="s">
        <v>1149</v>
      </c>
      <c r="F1236" s="5" t="s">
        <v>1150</v>
      </c>
      <c r="G1236" s="5" t="s">
        <v>1353</v>
      </c>
      <c r="H1236" s="5" t="s">
        <v>1354</v>
      </c>
      <c r="I1236" s="5" t="s">
        <v>1149</v>
      </c>
      <c r="J1236" s="5" t="s">
        <v>1150</v>
      </c>
      <c r="K1236" s="5" t="s">
        <v>1353</v>
      </c>
      <c r="L1236" s="5" t="s">
        <v>1399</v>
      </c>
      <c r="M1236" s="15"/>
      <c r="N1236" s="15"/>
      <c r="O1236" s="13">
        <v>2.5000000000000001E-2</v>
      </c>
      <c r="P1236" s="18">
        <v>1288.50125</v>
      </c>
      <c r="Q1236" s="4">
        <f t="shared" si="133"/>
        <v>702.26964970087886</v>
      </c>
      <c r="R1236" s="4">
        <f t="shared" si="134"/>
        <v>308.99864586838669</v>
      </c>
      <c r="S1236" s="16">
        <v>0</v>
      </c>
      <c r="T1236" s="2">
        <f t="shared" si="135"/>
        <v>393.27100383249217</v>
      </c>
    </row>
    <row r="1237" spans="1:20" x14ac:dyDescent="0.25">
      <c r="A1237" s="22" t="s">
        <v>1877</v>
      </c>
      <c r="B1237" s="5" t="s">
        <v>1878</v>
      </c>
      <c r="C1237" s="5" t="s">
        <v>1398</v>
      </c>
      <c r="D1237" s="5" t="s">
        <v>594</v>
      </c>
      <c r="E1237" s="5" t="s">
        <v>1149</v>
      </c>
      <c r="F1237" s="5" t="s">
        <v>1150</v>
      </c>
      <c r="G1237" s="5" t="s">
        <v>1353</v>
      </c>
      <c r="H1237" s="5" t="s">
        <v>1354</v>
      </c>
      <c r="I1237" s="5" t="s">
        <v>1175</v>
      </c>
      <c r="J1237" s="5" t="s">
        <v>1176</v>
      </c>
      <c r="K1237" s="5" t="s">
        <v>1359</v>
      </c>
      <c r="L1237" s="5" t="s">
        <v>1394</v>
      </c>
      <c r="M1237" s="5" t="s">
        <v>1353</v>
      </c>
      <c r="N1237" s="5" t="s">
        <v>2587</v>
      </c>
      <c r="O1237" s="13">
        <v>2.5000000000000001E-2</v>
      </c>
      <c r="P1237" s="18">
        <v>1288.50125</v>
      </c>
      <c r="Q1237" s="4">
        <f t="shared" si="133"/>
        <v>702.26964970087886</v>
      </c>
      <c r="R1237" s="4"/>
      <c r="S1237" s="4">
        <f>Q1237</f>
        <v>702.26964970087886</v>
      </c>
      <c r="T1237" s="1"/>
    </row>
    <row r="1238" spans="1:20" x14ac:dyDescent="0.25">
      <c r="A1238" s="22" t="s">
        <v>2040</v>
      </c>
      <c r="B1238" s="5" t="s">
        <v>2041</v>
      </c>
      <c r="C1238" s="5" t="s">
        <v>1398</v>
      </c>
      <c r="D1238" s="5" t="s">
        <v>594</v>
      </c>
      <c r="E1238" s="5" t="s">
        <v>1149</v>
      </c>
      <c r="F1238" s="5" t="s">
        <v>1150</v>
      </c>
      <c r="G1238" s="5" t="s">
        <v>1353</v>
      </c>
      <c r="H1238" s="5" t="s">
        <v>1354</v>
      </c>
      <c r="I1238" s="5" t="s">
        <v>1149</v>
      </c>
      <c r="J1238" s="5" t="s">
        <v>1150</v>
      </c>
      <c r="K1238" s="5" t="s">
        <v>1353</v>
      </c>
      <c r="L1238" s="5" t="s">
        <v>1399</v>
      </c>
      <c r="M1238" s="15"/>
      <c r="N1238" s="15"/>
      <c r="O1238" s="13">
        <v>0.1</v>
      </c>
      <c r="P1238" s="18">
        <v>5154.0050000000001</v>
      </c>
      <c r="Q1238" s="4">
        <f t="shared" si="133"/>
        <v>2809.0785988035154</v>
      </c>
      <c r="R1238" s="4">
        <f t="shared" si="134"/>
        <v>1235.9945834735468</v>
      </c>
      <c r="S1238" s="16">
        <v>0</v>
      </c>
      <c r="T1238" s="2">
        <f t="shared" ref="T1238:T1239" si="136">Q1238-R1238</f>
        <v>1573.0840153299687</v>
      </c>
    </row>
    <row r="1239" spans="1:20" x14ac:dyDescent="0.25">
      <c r="A1239" s="22" t="s">
        <v>1444</v>
      </c>
      <c r="B1239" s="5" t="s">
        <v>1445</v>
      </c>
      <c r="C1239" s="5" t="s">
        <v>1398</v>
      </c>
      <c r="D1239" s="5" t="s">
        <v>594</v>
      </c>
      <c r="E1239" s="5" t="s">
        <v>1149</v>
      </c>
      <c r="F1239" s="5" t="s">
        <v>1150</v>
      </c>
      <c r="G1239" s="5" t="s">
        <v>1353</v>
      </c>
      <c r="H1239" s="5" t="s">
        <v>1354</v>
      </c>
      <c r="I1239" s="5" t="s">
        <v>1149</v>
      </c>
      <c r="J1239" s="5" t="s">
        <v>1150</v>
      </c>
      <c r="K1239" s="5" t="s">
        <v>1353</v>
      </c>
      <c r="L1239" s="5" t="s">
        <v>1399</v>
      </c>
      <c r="M1239" s="15"/>
      <c r="N1239" s="15"/>
      <c r="O1239" s="13">
        <v>2.5000000000000001E-2</v>
      </c>
      <c r="P1239" s="18">
        <v>1288.50125</v>
      </c>
      <c r="Q1239" s="4">
        <f t="shared" si="133"/>
        <v>702.26964970087886</v>
      </c>
      <c r="R1239" s="4">
        <f t="shared" si="134"/>
        <v>308.99864586838669</v>
      </c>
      <c r="S1239" s="16">
        <v>0</v>
      </c>
      <c r="T1239" s="2">
        <f t="shared" si="136"/>
        <v>393.27100383249217</v>
      </c>
    </row>
    <row r="1240" spans="1:20" x14ac:dyDescent="0.25">
      <c r="A1240" s="22" t="s">
        <v>1444</v>
      </c>
      <c r="B1240" s="5" t="s">
        <v>1445</v>
      </c>
      <c r="C1240" s="5" t="s">
        <v>1398</v>
      </c>
      <c r="D1240" s="5" t="s">
        <v>594</v>
      </c>
      <c r="E1240" s="5" t="s">
        <v>1149</v>
      </c>
      <c r="F1240" s="5" t="s">
        <v>1150</v>
      </c>
      <c r="G1240" s="5" t="s">
        <v>1353</v>
      </c>
      <c r="H1240" s="5" t="s">
        <v>1354</v>
      </c>
      <c r="I1240" s="5" t="s">
        <v>1175</v>
      </c>
      <c r="J1240" s="5" t="s">
        <v>1176</v>
      </c>
      <c r="K1240" s="5" t="s">
        <v>1359</v>
      </c>
      <c r="L1240" s="5" t="s">
        <v>1394</v>
      </c>
      <c r="M1240" s="5" t="s">
        <v>1353</v>
      </c>
      <c r="N1240" s="5" t="s">
        <v>2587</v>
      </c>
      <c r="O1240" s="13">
        <v>2.5000000000000001E-2</v>
      </c>
      <c r="P1240" s="18">
        <v>1288.50125</v>
      </c>
      <c r="Q1240" s="4">
        <f t="shared" si="133"/>
        <v>702.26964970087886</v>
      </c>
      <c r="R1240" s="4"/>
      <c r="S1240" s="4">
        <f>Q1240</f>
        <v>702.26964970087886</v>
      </c>
      <c r="T1240" s="1"/>
    </row>
    <row r="1241" spans="1:20" x14ac:dyDescent="0.25">
      <c r="A1241" s="22" t="s">
        <v>1685</v>
      </c>
      <c r="B1241" s="5" t="s">
        <v>1686</v>
      </c>
      <c r="C1241" s="5" t="s">
        <v>1393</v>
      </c>
      <c r="D1241" s="5" t="s">
        <v>595</v>
      </c>
      <c r="E1241" s="5" t="s">
        <v>1149</v>
      </c>
      <c r="F1241" s="5" t="s">
        <v>1150</v>
      </c>
      <c r="G1241" s="5" t="s">
        <v>1353</v>
      </c>
      <c r="H1241" s="5" t="s">
        <v>1354</v>
      </c>
      <c r="I1241" s="5" t="s">
        <v>1149</v>
      </c>
      <c r="J1241" s="5" t="s">
        <v>1150</v>
      </c>
      <c r="K1241" s="5" t="s">
        <v>1353</v>
      </c>
      <c r="L1241" s="5" t="s">
        <v>1399</v>
      </c>
      <c r="M1241" s="15"/>
      <c r="N1241" s="15"/>
      <c r="O1241" s="13">
        <v>1</v>
      </c>
      <c r="P1241" s="18">
        <v>5755.48</v>
      </c>
      <c r="Q1241" s="4">
        <f t="shared" si="133"/>
        <v>3136.89949735044</v>
      </c>
      <c r="R1241" s="4">
        <f t="shared" si="134"/>
        <v>1380.2357788341935</v>
      </c>
      <c r="S1241" s="16">
        <v>0</v>
      </c>
      <c r="T1241" s="2">
        <f t="shared" ref="T1241:T1243" si="137">Q1241-R1241</f>
        <v>1756.6637185162465</v>
      </c>
    </row>
    <row r="1242" spans="1:20" x14ac:dyDescent="0.25">
      <c r="A1242" s="22" t="s">
        <v>1531</v>
      </c>
      <c r="B1242" s="5" t="s">
        <v>1532</v>
      </c>
      <c r="C1242" s="5" t="s">
        <v>1393</v>
      </c>
      <c r="D1242" s="5" t="s">
        <v>596</v>
      </c>
      <c r="E1242" s="5" t="s">
        <v>1169</v>
      </c>
      <c r="F1242" s="5" t="s">
        <v>1170</v>
      </c>
      <c r="G1242" s="5" t="s">
        <v>1348</v>
      </c>
      <c r="H1242" s="5" t="s">
        <v>1349</v>
      </c>
      <c r="I1242" s="5" t="s">
        <v>1169</v>
      </c>
      <c r="J1242" s="5" t="s">
        <v>1170</v>
      </c>
      <c r="K1242" s="5" t="s">
        <v>1348</v>
      </c>
      <c r="L1242" s="5" t="s">
        <v>1407</v>
      </c>
      <c r="M1242" s="15"/>
      <c r="N1242" s="15"/>
      <c r="O1242" s="13">
        <v>1</v>
      </c>
      <c r="P1242" s="18">
        <v>6325.55</v>
      </c>
      <c r="Q1242" s="4">
        <f t="shared" si="133"/>
        <v>3447.6037820416504</v>
      </c>
      <c r="R1242" s="4">
        <f t="shared" si="134"/>
        <v>1516.9456640983262</v>
      </c>
      <c r="S1242" s="16">
        <v>0</v>
      </c>
      <c r="T1242" s="2">
        <f t="shared" si="137"/>
        <v>1930.6581179433242</v>
      </c>
    </row>
    <row r="1243" spans="1:20" x14ac:dyDescent="0.25">
      <c r="A1243" s="22" t="s">
        <v>1757</v>
      </c>
      <c r="B1243" s="5" t="s">
        <v>1758</v>
      </c>
      <c r="C1243" s="5" t="s">
        <v>1402</v>
      </c>
      <c r="D1243" s="5" t="s">
        <v>597</v>
      </c>
      <c r="E1243" s="5" t="s">
        <v>1149</v>
      </c>
      <c r="F1243" s="5" t="s">
        <v>1150</v>
      </c>
      <c r="G1243" s="5" t="s">
        <v>1353</v>
      </c>
      <c r="H1243" s="5" t="s">
        <v>1354</v>
      </c>
      <c r="I1243" s="5" t="s">
        <v>1149</v>
      </c>
      <c r="J1243" s="5" t="s">
        <v>1150</v>
      </c>
      <c r="K1243" s="5" t="s">
        <v>1353</v>
      </c>
      <c r="L1243" s="5" t="s">
        <v>1399</v>
      </c>
      <c r="M1243" s="15"/>
      <c r="N1243" s="15"/>
      <c r="O1243" s="13">
        <v>0.08</v>
      </c>
      <c r="P1243" s="18">
        <v>1299.8720000000001</v>
      </c>
      <c r="Q1243" s="4">
        <f t="shared" si="133"/>
        <v>708.46703027721605</v>
      </c>
      <c r="R1243" s="4">
        <f t="shared" si="134"/>
        <v>311.72549332197508</v>
      </c>
      <c r="S1243" s="16">
        <v>0</v>
      </c>
      <c r="T1243" s="2">
        <f t="shared" si="137"/>
        <v>396.74153695524097</v>
      </c>
    </row>
    <row r="1244" spans="1:20" x14ac:dyDescent="0.25">
      <c r="A1244" s="22" t="s">
        <v>1757</v>
      </c>
      <c r="B1244" s="5" t="s">
        <v>1758</v>
      </c>
      <c r="C1244" s="5" t="s">
        <v>1402</v>
      </c>
      <c r="D1244" s="5" t="s">
        <v>597</v>
      </c>
      <c r="E1244" s="5" t="s">
        <v>1149</v>
      </c>
      <c r="F1244" s="5" t="s">
        <v>1150</v>
      </c>
      <c r="G1244" s="5" t="s">
        <v>1353</v>
      </c>
      <c r="H1244" s="5" t="s">
        <v>1354</v>
      </c>
      <c r="I1244" s="5" t="s">
        <v>1175</v>
      </c>
      <c r="J1244" s="5" t="s">
        <v>1176</v>
      </c>
      <c r="K1244" s="5" t="s">
        <v>1359</v>
      </c>
      <c r="L1244" s="5" t="s">
        <v>1394</v>
      </c>
      <c r="M1244" s="5" t="s">
        <v>1353</v>
      </c>
      <c r="N1244" s="5" t="s">
        <v>2587</v>
      </c>
      <c r="O1244" s="13">
        <v>0.32</v>
      </c>
      <c r="P1244" s="18">
        <v>5199.4880000000003</v>
      </c>
      <c r="Q1244" s="4">
        <f t="shared" si="133"/>
        <v>2833.8681211088642</v>
      </c>
      <c r="R1244" s="4"/>
      <c r="S1244" s="4">
        <f>Q1244</f>
        <v>2833.8681211088642</v>
      </c>
      <c r="T1244" s="1"/>
    </row>
    <row r="1245" spans="1:20" x14ac:dyDescent="0.25">
      <c r="A1245" s="22" t="s">
        <v>2273</v>
      </c>
      <c r="B1245" s="5" t="s">
        <v>2274</v>
      </c>
      <c r="C1245" s="5" t="s">
        <v>1393</v>
      </c>
      <c r="D1245" s="5" t="s">
        <v>597</v>
      </c>
      <c r="E1245" s="5" t="s">
        <v>1149</v>
      </c>
      <c r="F1245" s="5" t="s">
        <v>1150</v>
      </c>
      <c r="G1245" s="5" t="s">
        <v>1353</v>
      </c>
      <c r="H1245" s="5" t="s">
        <v>1354</v>
      </c>
      <c r="I1245" s="5" t="s">
        <v>1149</v>
      </c>
      <c r="J1245" s="5" t="s">
        <v>1150</v>
      </c>
      <c r="K1245" s="5" t="s">
        <v>1353</v>
      </c>
      <c r="L1245" s="5" t="s">
        <v>1399</v>
      </c>
      <c r="M1245" s="15"/>
      <c r="N1245" s="15"/>
      <c r="O1245" s="13">
        <v>0.6</v>
      </c>
      <c r="P1245" s="18">
        <v>9749.0399999999991</v>
      </c>
      <c r="Q1245" s="4">
        <f t="shared" si="133"/>
        <v>5313.5027270791197</v>
      </c>
      <c r="R1245" s="4">
        <f t="shared" si="134"/>
        <v>2337.9411999148128</v>
      </c>
      <c r="S1245" s="16">
        <v>0</v>
      </c>
      <c r="T1245" s="2">
        <f t="shared" ref="T1245:T1246" si="138">Q1245-R1245</f>
        <v>2975.5615271643069</v>
      </c>
    </row>
    <row r="1246" spans="1:20" x14ac:dyDescent="0.25">
      <c r="A1246" s="22" t="s">
        <v>1877</v>
      </c>
      <c r="B1246" s="5" t="s">
        <v>1878</v>
      </c>
      <c r="C1246" s="5" t="s">
        <v>1398</v>
      </c>
      <c r="D1246" s="5" t="s">
        <v>598</v>
      </c>
      <c r="E1246" s="5" t="s">
        <v>1149</v>
      </c>
      <c r="F1246" s="5" t="s">
        <v>1150</v>
      </c>
      <c r="G1246" s="5" t="s">
        <v>1353</v>
      </c>
      <c r="H1246" s="5" t="s">
        <v>1354</v>
      </c>
      <c r="I1246" s="5" t="s">
        <v>1149</v>
      </c>
      <c r="J1246" s="5" t="s">
        <v>1150</v>
      </c>
      <c r="K1246" s="5" t="s">
        <v>1353</v>
      </c>
      <c r="L1246" s="5" t="s">
        <v>1399</v>
      </c>
      <c r="M1246" s="15"/>
      <c r="N1246" s="15"/>
      <c r="O1246" s="13">
        <v>0.05</v>
      </c>
      <c r="P1246" s="18">
        <v>2075.7869999999998</v>
      </c>
      <c r="Q1246" s="4">
        <f t="shared" si="133"/>
        <v>1131.3626659994609</v>
      </c>
      <c r="R1246" s="4">
        <f t="shared" si="134"/>
        <v>497.79957303976278</v>
      </c>
      <c r="S1246" s="16">
        <v>0</v>
      </c>
      <c r="T1246" s="2">
        <f t="shared" si="138"/>
        <v>633.56309295969811</v>
      </c>
    </row>
    <row r="1247" spans="1:20" x14ac:dyDescent="0.25">
      <c r="A1247" s="22" t="s">
        <v>1877</v>
      </c>
      <c r="B1247" s="5" t="s">
        <v>1878</v>
      </c>
      <c r="C1247" s="5" t="s">
        <v>1398</v>
      </c>
      <c r="D1247" s="5" t="s">
        <v>598</v>
      </c>
      <c r="E1247" s="5" t="s">
        <v>1149</v>
      </c>
      <c r="F1247" s="5" t="s">
        <v>1150</v>
      </c>
      <c r="G1247" s="5" t="s">
        <v>1353</v>
      </c>
      <c r="H1247" s="5" t="s">
        <v>1354</v>
      </c>
      <c r="I1247" s="5" t="s">
        <v>1175</v>
      </c>
      <c r="J1247" s="5" t="s">
        <v>1176</v>
      </c>
      <c r="K1247" s="5" t="s">
        <v>1359</v>
      </c>
      <c r="L1247" s="5" t="s">
        <v>1394</v>
      </c>
      <c r="M1247" s="5" t="s">
        <v>1353</v>
      </c>
      <c r="N1247" s="5" t="s">
        <v>2587</v>
      </c>
      <c r="O1247" s="13">
        <v>0.05</v>
      </c>
      <c r="P1247" s="18">
        <v>2075.7869999999998</v>
      </c>
      <c r="Q1247" s="4">
        <f t="shared" si="133"/>
        <v>1131.3626659994609</v>
      </c>
      <c r="R1247" s="4"/>
      <c r="S1247" s="4">
        <f>Q1247</f>
        <v>1131.3626659994609</v>
      </c>
      <c r="T1247" s="1"/>
    </row>
    <row r="1248" spans="1:20" x14ac:dyDescent="0.25">
      <c r="A1248" s="22" t="s">
        <v>2040</v>
      </c>
      <c r="B1248" s="5" t="s">
        <v>2041</v>
      </c>
      <c r="C1248" s="5" t="s">
        <v>1393</v>
      </c>
      <c r="D1248" s="5" t="s">
        <v>598</v>
      </c>
      <c r="E1248" s="5" t="s">
        <v>1149</v>
      </c>
      <c r="F1248" s="5" t="s">
        <v>1150</v>
      </c>
      <c r="G1248" s="5" t="s">
        <v>1353</v>
      </c>
      <c r="H1248" s="5" t="s">
        <v>1354</v>
      </c>
      <c r="I1248" s="5" t="s">
        <v>1149</v>
      </c>
      <c r="J1248" s="5" t="s">
        <v>1150</v>
      </c>
      <c r="K1248" s="5" t="s">
        <v>1353</v>
      </c>
      <c r="L1248" s="5" t="s">
        <v>1399</v>
      </c>
      <c r="M1248" s="15"/>
      <c r="N1248" s="15"/>
      <c r="O1248" s="13">
        <v>0.75</v>
      </c>
      <c r="P1248" s="18">
        <v>31136.804999999993</v>
      </c>
      <c r="Q1248" s="4">
        <f t="shared" si="133"/>
        <v>16970.439989991912</v>
      </c>
      <c r="R1248" s="4">
        <f t="shared" si="134"/>
        <v>7466.9935955964411</v>
      </c>
      <c r="S1248" s="16">
        <v>0</v>
      </c>
      <c r="T1248" s="2">
        <f t="shared" ref="T1248:T1258" si="139">Q1248-R1248</f>
        <v>9503.4463943954706</v>
      </c>
    </row>
    <row r="1249" spans="1:20" x14ac:dyDescent="0.25">
      <c r="A1249" s="22" t="s">
        <v>1685</v>
      </c>
      <c r="B1249" s="5" t="s">
        <v>1686</v>
      </c>
      <c r="C1249" s="5" t="s">
        <v>1398</v>
      </c>
      <c r="D1249" s="5" t="s">
        <v>598</v>
      </c>
      <c r="E1249" s="5" t="s">
        <v>1149</v>
      </c>
      <c r="F1249" s="5" t="s">
        <v>1150</v>
      </c>
      <c r="G1249" s="5" t="s">
        <v>1353</v>
      </c>
      <c r="H1249" s="5" t="s">
        <v>1354</v>
      </c>
      <c r="I1249" s="5" t="s">
        <v>1149</v>
      </c>
      <c r="J1249" s="5" t="s">
        <v>1150</v>
      </c>
      <c r="K1249" s="5" t="s">
        <v>1353</v>
      </c>
      <c r="L1249" s="5" t="s">
        <v>1399</v>
      </c>
      <c r="M1249" s="15"/>
      <c r="N1249" s="15"/>
      <c r="O1249" s="13">
        <v>0.15</v>
      </c>
      <c r="P1249" s="18">
        <v>6227.3609999999981</v>
      </c>
      <c r="Q1249" s="4">
        <f t="shared" si="133"/>
        <v>3394.0879979983824</v>
      </c>
      <c r="R1249" s="4">
        <f t="shared" si="134"/>
        <v>1493.3987191192882</v>
      </c>
      <c r="S1249" s="16">
        <v>0</v>
      </c>
      <c r="T1249" s="2">
        <f t="shared" si="139"/>
        <v>1900.6892788790942</v>
      </c>
    </row>
    <row r="1250" spans="1:20" x14ac:dyDescent="0.25">
      <c r="A1250" s="22" t="s">
        <v>2040</v>
      </c>
      <c r="B1250" s="5" t="s">
        <v>2041</v>
      </c>
      <c r="C1250" s="5" t="s">
        <v>1393</v>
      </c>
      <c r="D1250" s="5" t="s">
        <v>599</v>
      </c>
      <c r="E1250" s="5" t="s">
        <v>1149</v>
      </c>
      <c r="F1250" s="5" t="s">
        <v>1150</v>
      </c>
      <c r="G1250" s="5" t="s">
        <v>1353</v>
      </c>
      <c r="H1250" s="5" t="s">
        <v>1354</v>
      </c>
      <c r="I1250" s="5" t="s">
        <v>1149</v>
      </c>
      <c r="J1250" s="5" t="s">
        <v>1150</v>
      </c>
      <c r="K1250" s="5" t="s">
        <v>1353</v>
      </c>
      <c r="L1250" s="5" t="s">
        <v>1399</v>
      </c>
      <c r="M1250" s="15"/>
      <c r="N1250" s="15"/>
      <c r="O1250" s="13">
        <v>1</v>
      </c>
      <c r="P1250" s="18">
        <v>11466.5</v>
      </c>
      <c r="Q1250" s="4">
        <f t="shared" si="133"/>
        <v>6249.567036349501</v>
      </c>
      <c r="R1250" s="4">
        <f t="shared" si="134"/>
        <v>2749.8094959937803</v>
      </c>
      <c r="S1250" s="16">
        <v>0</v>
      </c>
      <c r="T1250" s="2">
        <f t="shared" si="139"/>
        <v>3499.7575403557207</v>
      </c>
    </row>
    <row r="1251" spans="1:20" x14ac:dyDescent="0.25">
      <c r="A1251" s="22" t="s">
        <v>1971</v>
      </c>
      <c r="B1251" s="5" t="s">
        <v>1972</v>
      </c>
      <c r="C1251" s="5" t="s">
        <v>1393</v>
      </c>
      <c r="D1251" s="5" t="s">
        <v>600</v>
      </c>
      <c r="E1251" s="5" t="s">
        <v>1161</v>
      </c>
      <c r="F1251" s="5" t="s">
        <v>1162</v>
      </c>
      <c r="G1251" s="5" t="s">
        <v>1348</v>
      </c>
      <c r="H1251" s="5" t="s">
        <v>1349</v>
      </c>
      <c r="I1251" s="5" t="s">
        <v>1161</v>
      </c>
      <c r="J1251" s="5" t="s">
        <v>1162</v>
      </c>
      <c r="K1251" s="5" t="s">
        <v>1348</v>
      </c>
      <c r="L1251" s="5" t="s">
        <v>1407</v>
      </c>
      <c r="M1251" s="15"/>
      <c r="N1251" s="15"/>
      <c r="O1251" s="13">
        <v>1</v>
      </c>
      <c r="P1251" s="18">
        <v>95513.51</v>
      </c>
      <c r="Q1251" s="4">
        <f t="shared" si="133"/>
        <v>52057.566268873532</v>
      </c>
      <c r="R1251" s="4">
        <f t="shared" si="134"/>
        <v>22905.329158304354</v>
      </c>
      <c r="S1251" s="16">
        <v>0</v>
      </c>
      <c r="T1251" s="2">
        <f t="shared" si="139"/>
        <v>29152.237110569178</v>
      </c>
    </row>
    <row r="1252" spans="1:20" x14ac:dyDescent="0.25">
      <c r="A1252" s="22" t="s">
        <v>1585</v>
      </c>
      <c r="B1252" s="5" t="s">
        <v>1586</v>
      </c>
      <c r="C1252" s="5" t="s">
        <v>1398</v>
      </c>
      <c r="D1252" s="5" t="s">
        <v>601</v>
      </c>
      <c r="E1252" s="5" t="s">
        <v>1161</v>
      </c>
      <c r="F1252" s="5" t="s">
        <v>1162</v>
      </c>
      <c r="G1252" s="5" t="s">
        <v>1348</v>
      </c>
      <c r="H1252" s="5" t="s">
        <v>1349</v>
      </c>
      <c r="I1252" s="5" t="s">
        <v>1161</v>
      </c>
      <c r="J1252" s="5" t="s">
        <v>1162</v>
      </c>
      <c r="K1252" s="5" t="s">
        <v>1348</v>
      </c>
      <c r="L1252" s="5" t="s">
        <v>1407</v>
      </c>
      <c r="M1252" s="15"/>
      <c r="N1252" s="15"/>
      <c r="O1252" s="13">
        <v>0.5</v>
      </c>
      <c r="P1252" s="18">
        <v>13441.825000000001</v>
      </c>
      <c r="Q1252" s="4">
        <f t="shared" si="133"/>
        <v>7326.1750689729761</v>
      </c>
      <c r="R1252" s="4">
        <f t="shared" si="134"/>
        <v>3223.5170303481095</v>
      </c>
      <c r="S1252" s="16">
        <v>0</v>
      </c>
      <c r="T1252" s="2">
        <f t="shared" si="139"/>
        <v>4102.6580386248661</v>
      </c>
    </row>
    <row r="1253" spans="1:20" x14ac:dyDescent="0.25">
      <c r="A1253" s="22" t="s">
        <v>1783</v>
      </c>
      <c r="B1253" s="5" t="s">
        <v>1784</v>
      </c>
      <c r="C1253" s="5" t="s">
        <v>1393</v>
      </c>
      <c r="D1253" s="5" t="s">
        <v>601</v>
      </c>
      <c r="E1253" s="5" t="s">
        <v>1161</v>
      </c>
      <c r="F1253" s="5" t="s">
        <v>1162</v>
      </c>
      <c r="G1253" s="5" t="s">
        <v>1348</v>
      </c>
      <c r="H1253" s="5" t="s">
        <v>1349</v>
      </c>
      <c r="I1253" s="5" t="s">
        <v>1161</v>
      </c>
      <c r="J1253" s="5" t="s">
        <v>1162</v>
      </c>
      <c r="K1253" s="5" t="s">
        <v>1348</v>
      </c>
      <c r="L1253" s="5" t="s">
        <v>1407</v>
      </c>
      <c r="M1253" s="15"/>
      <c r="N1253" s="15"/>
      <c r="O1253" s="13">
        <v>0.5</v>
      </c>
      <c r="P1253" s="18">
        <v>13441.825000000001</v>
      </c>
      <c r="Q1253" s="4">
        <f t="shared" si="133"/>
        <v>7326.1750689729761</v>
      </c>
      <c r="R1253" s="4">
        <f t="shared" si="134"/>
        <v>3223.5170303481095</v>
      </c>
      <c r="S1253" s="16">
        <v>0</v>
      </c>
      <c r="T1253" s="2">
        <f t="shared" si="139"/>
        <v>4102.6580386248661</v>
      </c>
    </row>
    <row r="1254" spans="1:20" x14ac:dyDescent="0.25">
      <c r="A1254" s="22" t="s">
        <v>1581</v>
      </c>
      <c r="B1254" s="5" t="s">
        <v>1582</v>
      </c>
      <c r="C1254" s="5" t="s">
        <v>1393</v>
      </c>
      <c r="D1254" s="5" t="s">
        <v>602</v>
      </c>
      <c r="E1254" s="5" t="s">
        <v>1143</v>
      </c>
      <c r="F1254" s="5" t="s">
        <v>1144</v>
      </c>
      <c r="G1254" s="5" t="s">
        <v>1348</v>
      </c>
      <c r="H1254" s="5" t="s">
        <v>1349</v>
      </c>
      <c r="I1254" s="5" t="s">
        <v>1143</v>
      </c>
      <c r="J1254" s="5" t="s">
        <v>1144</v>
      </c>
      <c r="K1254" s="5" t="s">
        <v>1348</v>
      </c>
      <c r="L1254" s="5" t="s">
        <v>1407</v>
      </c>
      <c r="M1254" s="15"/>
      <c r="N1254" s="15"/>
      <c r="O1254" s="13">
        <v>1</v>
      </c>
      <c r="P1254" s="18">
        <v>96855.00999999998</v>
      </c>
      <c r="Q1254" s="4">
        <f t="shared" si="133"/>
        <v>52788.721737348023</v>
      </c>
      <c r="R1254" s="4">
        <f t="shared" si="134"/>
        <v>23227.037564433129</v>
      </c>
      <c r="S1254" s="16">
        <v>0</v>
      </c>
      <c r="T1254" s="2">
        <f t="shared" si="139"/>
        <v>29561.684172914895</v>
      </c>
    </row>
    <row r="1255" spans="1:20" x14ac:dyDescent="0.25">
      <c r="A1255" s="22" t="s">
        <v>1487</v>
      </c>
      <c r="B1255" s="5" t="s">
        <v>1488</v>
      </c>
      <c r="C1255" s="5" t="s">
        <v>1393</v>
      </c>
      <c r="D1255" s="5" t="s">
        <v>603</v>
      </c>
      <c r="E1255" s="5" t="s">
        <v>1169</v>
      </c>
      <c r="F1255" s="5" t="s">
        <v>1170</v>
      </c>
      <c r="G1255" s="5" t="s">
        <v>1348</v>
      </c>
      <c r="H1255" s="5" t="s">
        <v>1349</v>
      </c>
      <c r="I1255" s="5" t="s">
        <v>1169</v>
      </c>
      <c r="J1255" s="5" t="s">
        <v>1170</v>
      </c>
      <c r="K1255" s="5" t="s">
        <v>1348</v>
      </c>
      <c r="L1255" s="5" t="s">
        <v>1407</v>
      </c>
      <c r="M1255" s="15"/>
      <c r="N1255" s="15"/>
      <c r="O1255" s="13">
        <v>0.75</v>
      </c>
      <c r="P1255" s="18">
        <v>2143.7174999999997</v>
      </c>
      <c r="Q1255" s="4">
        <f t="shared" si="133"/>
        <v>1168.3867111364025</v>
      </c>
      <c r="R1255" s="4">
        <f t="shared" si="134"/>
        <v>514.09015290001707</v>
      </c>
      <c r="S1255" s="16">
        <v>0</v>
      </c>
      <c r="T1255" s="2">
        <f t="shared" si="139"/>
        <v>654.29655823638541</v>
      </c>
    </row>
    <row r="1256" spans="1:20" x14ac:dyDescent="0.25">
      <c r="A1256" s="22" t="s">
        <v>1655</v>
      </c>
      <c r="B1256" s="5" t="s">
        <v>1656</v>
      </c>
      <c r="C1256" s="5" t="s">
        <v>1398</v>
      </c>
      <c r="D1256" s="5" t="s">
        <v>603</v>
      </c>
      <c r="E1256" s="5" t="s">
        <v>1169</v>
      </c>
      <c r="F1256" s="5" t="s">
        <v>1170</v>
      </c>
      <c r="G1256" s="5" t="s">
        <v>1348</v>
      </c>
      <c r="H1256" s="5" t="s">
        <v>1349</v>
      </c>
      <c r="I1256" s="5" t="s">
        <v>1143</v>
      </c>
      <c r="J1256" s="5" t="s">
        <v>1144</v>
      </c>
      <c r="K1256" s="5" t="s">
        <v>1348</v>
      </c>
      <c r="L1256" s="5" t="s">
        <v>1407</v>
      </c>
      <c r="M1256" s="15"/>
      <c r="N1256" s="15"/>
      <c r="O1256" s="13">
        <v>0.25</v>
      </c>
      <c r="P1256" s="18">
        <v>714.57249999999999</v>
      </c>
      <c r="Q1256" s="4">
        <f t="shared" si="133"/>
        <v>389.46223704546753</v>
      </c>
      <c r="R1256" s="4">
        <f t="shared" si="134"/>
        <v>171.36338430000572</v>
      </c>
      <c r="S1256" s="16">
        <v>0</v>
      </c>
      <c r="T1256" s="2">
        <f t="shared" si="139"/>
        <v>218.09885274546181</v>
      </c>
    </row>
    <row r="1257" spans="1:20" x14ac:dyDescent="0.25">
      <c r="A1257" s="22" t="s">
        <v>1679</v>
      </c>
      <c r="B1257" s="5" t="s">
        <v>1680</v>
      </c>
      <c r="C1257" s="5" t="s">
        <v>1393</v>
      </c>
      <c r="D1257" s="5" t="s">
        <v>604</v>
      </c>
      <c r="E1257" s="5" t="s">
        <v>1143</v>
      </c>
      <c r="F1257" s="5" t="s">
        <v>1144</v>
      </c>
      <c r="G1257" s="5" t="s">
        <v>1348</v>
      </c>
      <c r="H1257" s="5" t="s">
        <v>1349</v>
      </c>
      <c r="I1257" s="5" t="s">
        <v>1143</v>
      </c>
      <c r="J1257" s="5" t="s">
        <v>1144</v>
      </c>
      <c r="K1257" s="5" t="s">
        <v>1348</v>
      </c>
      <c r="L1257" s="5" t="s">
        <v>1407</v>
      </c>
      <c r="M1257" s="15"/>
      <c r="N1257" s="15"/>
      <c r="O1257" s="13">
        <v>1</v>
      </c>
      <c r="P1257" s="18">
        <v>27679.139999999996</v>
      </c>
      <c r="Q1257" s="4">
        <f t="shared" si="133"/>
        <v>15085.91470269942</v>
      </c>
      <c r="R1257" s="4">
        <f t="shared" si="134"/>
        <v>6637.8024691877445</v>
      </c>
      <c r="S1257" s="16">
        <v>0</v>
      </c>
      <c r="T1257" s="2">
        <f t="shared" si="139"/>
        <v>8448.1122335116743</v>
      </c>
    </row>
    <row r="1258" spans="1:20" x14ac:dyDescent="0.25">
      <c r="A1258" s="22" t="s">
        <v>1723</v>
      </c>
      <c r="B1258" s="5" t="s">
        <v>1724</v>
      </c>
      <c r="C1258" s="5" t="s">
        <v>1393</v>
      </c>
      <c r="D1258" s="5" t="s">
        <v>605</v>
      </c>
      <c r="E1258" s="5" t="s">
        <v>1175</v>
      </c>
      <c r="F1258" s="5" t="s">
        <v>1176</v>
      </c>
      <c r="G1258" s="5" t="s">
        <v>1359</v>
      </c>
      <c r="H1258" s="5" t="s">
        <v>1360</v>
      </c>
      <c r="I1258" s="5" t="s">
        <v>1149</v>
      </c>
      <c r="J1258" s="5" t="s">
        <v>1150</v>
      </c>
      <c r="K1258" s="5" t="s">
        <v>1353</v>
      </c>
      <c r="L1258" s="5" t="s">
        <v>1399</v>
      </c>
      <c r="M1258" s="15"/>
      <c r="N1258" s="15"/>
      <c r="O1258" s="13">
        <v>0.12</v>
      </c>
      <c r="P1258" s="18">
        <v>222.1848</v>
      </c>
      <c r="Q1258" s="4">
        <f t="shared" si="133"/>
        <v>121.0970044963944</v>
      </c>
      <c r="R1258" s="4">
        <f t="shared" si="134"/>
        <v>53.282681978413535</v>
      </c>
      <c r="S1258" s="16">
        <v>0</v>
      </c>
      <c r="T1258" s="2">
        <f t="shared" si="139"/>
        <v>67.81432251798087</v>
      </c>
    </row>
    <row r="1259" spans="1:20" x14ac:dyDescent="0.25">
      <c r="A1259" s="22" t="s">
        <v>1723</v>
      </c>
      <c r="B1259" s="5" t="s">
        <v>1724</v>
      </c>
      <c r="C1259" s="5" t="s">
        <v>1393</v>
      </c>
      <c r="D1259" s="5" t="s">
        <v>605</v>
      </c>
      <c r="E1259" s="5" t="s">
        <v>1175</v>
      </c>
      <c r="F1259" s="5" t="s">
        <v>1176</v>
      </c>
      <c r="G1259" s="5" t="s">
        <v>1359</v>
      </c>
      <c r="H1259" s="5" t="s">
        <v>1360</v>
      </c>
      <c r="I1259" s="5" t="s">
        <v>1175</v>
      </c>
      <c r="J1259" s="5" t="s">
        <v>1176</v>
      </c>
      <c r="K1259" s="5" t="s">
        <v>1359</v>
      </c>
      <c r="L1259" s="5" t="s">
        <v>1394</v>
      </c>
      <c r="M1259" s="5" t="s">
        <v>1353</v>
      </c>
      <c r="N1259" s="5" t="s">
        <v>2587</v>
      </c>
      <c r="O1259" s="13">
        <v>0.48</v>
      </c>
      <c r="P1259" s="18">
        <v>888.73919999999998</v>
      </c>
      <c r="Q1259" s="4">
        <f t="shared" si="133"/>
        <v>484.38801798557762</v>
      </c>
      <c r="R1259" s="4"/>
      <c r="S1259" s="4">
        <f>Q1259</f>
        <v>484.38801798557762</v>
      </c>
      <c r="T1259" s="1"/>
    </row>
    <row r="1260" spans="1:20" x14ac:dyDescent="0.25">
      <c r="A1260" s="22" t="s">
        <v>1757</v>
      </c>
      <c r="B1260" s="5" t="s">
        <v>1758</v>
      </c>
      <c r="C1260" s="5" t="s">
        <v>1398</v>
      </c>
      <c r="D1260" s="5" t="s">
        <v>605</v>
      </c>
      <c r="E1260" s="5" t="s">
        <v>1175</v>
      </c>
      <c r="F1260" s="5" t="s">
        <v>1176</v>
      </c>
      <c r="G1260" s="5" t="s">
        <v>1359</v>
      </c>
      <c r="H1260" s="5" t="s">
        <v>1360</v>
      </c>
      <c r="I1260" s="5" t="s">
        <v>1149</v>
      </c>
      <c r="J1260" s="5" t="s">
        <v>1150</v>
      </c>
      <c r="K1260" s="5" t="s">
        <v>1353</v>
      </c>
      <c r="L1260" s="5" t="s">
        <v>1399</v>
      </c>
      <c r="M1260" s="15"/>
      <c r="N1260" s="15"/>
      <c r="O1260" s="13">
        <v>0.08</v>
      </c>
      <c r="P1260" s="18">
        <v>148.1232</v>
      </c>
      <c r="Q1260" s="4">
        <f t="shared" si="133"/>
        <v>80.731336330929608</v>
      </c>
      <c r="R1260" s="4">
        <f t="shared" si="134"/>
        <v>35.521787985609031</v>
      </c>
      <c r="S1260" s="16">
        <v>0</v>
      </c>
      <c r="T1260" s="2">
        <f>Q1260-R1260</f>
        <v>45.209548345320577</v>
      </c>
    </row>
    <row r="1261" spans="1:20" x14ac:dyDescent="0.25">
      <c r="A1261" s="22" t="s">
        <v>1757</v>
      </c>
      <c r="B1261" s="5" t="s">
        <v>1758</v>
      </c>
      <c r="C1261" s="5" t="s">
        <v>1398</v>
      </c>
      <c r="D1261" s="5" t="s">
        <v>605</v>
      </c>
      <c r="E1261" s="5" t="s">
        <v>1175</v>
      </c>
      <c r="F1261" s="5" t="s">
        <v>1176</v>
      </c>
      <c r="G1261" s="5" t="s">
        <v>1359</v>
      </c>
      <c r="H1261" s="5" t="s">
        <v>1360</v>
      </c>
      <c r="I1261" s="5" t="s">
        <v>1175</v>
      </c>
      <c r="J1261" s="5" t="s">
        <v>1176</v>
      </c>
      <c r="K1261" s="5" t="s">
        <v>1359</v>
      </c>
      <c r="L1261" s="5" t="s">
        <v>1394</v>
      </c>
      <c r="M1261" s="5" t="s">
        <v>1353</v>
      </c>
      <c r="N1261" s="5" t="s">
        <v>2587</v>
      </c>
      <c r="O1261" s="13">
        <v>0.32</v>
      </c>
      <c r="P1261" s="18">
        <v>592.49279999999999</v>
      </c>
      <c r="Q1261" s="4">
        <f t="shared" si="133"/>
        <v>322.92534532371843</v>
      </c>
      <c r="R1261" s="4"/>
      <c r="S1261" s="4">
        <f>Q1261</f>
        <v>322.92534532371843</v>
      </c>
      <c r="T1261" s="1"/>
    </row>
    <row r="1262" spans="1:20" x14ac:dyDescent="0.25">
      <c r="A1262" s="22" t="s">
        <v>1885</v>
      </c>
      <c r="B1262" s="5" t="s">
        <v>1886</v>
      </c>
      <c r="C1262" s="5" t="s">
        <v>1393</v>
      </c>
      <c r="D1262" s="5" t="s">
        <v>606</v>
      </c>
      <c r="E1262" s="5" t="s">
        <v>1187</v>
      </c>
      <c r="F1262" s="5" t="s">
        <v>1339</v>
      </c>
      <c r="G1262" s="5" t="s">
        <v>1336</v>
      </c>
      <c r="H1262" s="5" t="s">
        <v>1352</v>
      </c>
      <c r="I1262" s="5" t="s">
        <v>1141</v>
      </c>
      <c r="J1262" s="5" t="s">
        <v>1142</v>
      </c>
      <c r="K1262" s="5" t="s">
        <v>1336</v>
      </c>
      <c r="L1262" s="5" t="s">
        <v>1352</v>
      </c>
      <c r="M1262" s="15"/>
      <c r="N1262" s="15"/>
      <c r="O1262" s="13">
        <v>0.5</v>
      </c>
      <c r="P1262" s="18">
        <v>4863.67</v>
      </c>
      <c r="Q1262" s="4">
        <f t="shared" si="133"/>
        <v>2650.8378064520102</v>
      </c>
      <c r="R1262" s="4">
        <f t="shared" si="134"/>
        <v>1166.3686348388844</v>
      </c>
      <c r="S1262" s="16">
        <v>0</v>
      </c>
      <c r="T1262" s="2">
        <f t="shared" ref="T1262:T1267" si="140">Q1262-R1262</f>
        <v>1484.4691716131258</v>
      </c>
    </row>
    <row r="1263" spans="1:20" x14ac:dyDescent="0.25">
      <c r="A1263" s="22" t="s">
        <v>1885</v>
      </c>
      <c r="B1263" s="5" t="s">
        <v>1886</v>
      </c>
      <c r="C1263" s="5" t="s">
        <v>1393</v>
      </c>
      <c r="D1263" s="5" t="s">
        <v>606</v>
      </c>
      <c r="E1263" s="5" t="s">
        <v>1187</v>
      </c>
      <c r="F1263" s="5" t="s">
        <v>1339</v>
      </c>
      <c r="G1263" s="5" t="s">
        <v>1336</v>
      </c>
      <c r="H1263" s="5" t="s">
        <v>1352</v>
      </c>
      <c r="I1263" s="5" t="s">
        <v>1187</v>
      </c>
      <c r="J1263" s="5" t="s">
        <v>1188</v>
      </c>
      <c r="K1263" s="5" t="s">
        <v>1336</v>
      </c>
      <c r="L1263" s="5" t="s">
        <v>1352</v>
      </c>
      <c r="M1263" s="15"/>
      <c r="N1263" s="15"/>
      <c r="O1263" s="13">
        <v>0.5</v>
      </c>
      <c r="P1263" s="18">
        <v>4863.67</v>
      </c>
      <c r="Q1263" s="4">
        <f t="shared" si="133"/>
        <v>2650.8378064520102</v>
      </c>
      <c r="R1263" s="4">
        <f t="shared" si="134"/>
        <v>1166.3686348388844</v>
      </c>
      <c r="S1263" s="16">
        <v>0</v>
      </c>
      <c r="T1263" s="2">
        <f t="shared" si="140"/>
        <v>1484.4691716131258</v>
      </c>
    </row>
    <row r="1264" spans="1:20" x14ac:dyDescent="0.25">
      <c r="A1264" s="22" t="s">
        <v>1625</v>
      </c>
      <c r="B1264" s="5" t="s">
        <v>1626</v>
      </c>
      <c r="C1264" s="5" t="s">
        <v>1393</v>
      </c>
      <c r="D1264" s="5" t="s">
        <v>607</v>
      </c>
      <c r="E1264" s="5" t="s">
        <v>1295</v>
      </c>
      <c r="F1264" s="5" t="s">
        <v>1296</v>
      </c>
      <c r="G1264" s="5" t="s">
        <v>1350</v>
      </c>
      <c r="H1264" s="5" t="s">
        <v>1351</v>
      </c>
      <c r="I1264" s="5" t="s">
        <v>1145</v>
      </c>
      <c r="J1264" s="5" t="s">
        <v>1146</v>
      </c>
      <c r="K1264" s="5" t="s">
        <v>1350</v>
      </c>
      <c r="L1264" s="5" t="s">
        <v>1351</v>
      </c>
      <c r="M1264" s="15"/>
      <c r="N1264" s="15"/>
      <c r="O1264" s="13">
        <v>0</v>
      </c>
      <c r="P1264" s="18">
        <v>0</v>
      </c>
      <c r="Q1264" s="4">
        <f t="shared" si="133"/>
        <v>0</v>
      </c>
      <c r="R1264" s="4">
        <f t="shared" si="134"/>
        <v>0</v>
      </c>
      <c r="S1264" s="16">
        <v>0</v>
      </c>
      <c r="T1264" s="2">
        <f t="shared" si="140"/>
        <v>0</v>
      </c>
    </row>
    <row r="1265" spans="1:20" x14ac:dyDescent="0.25">
      <c r="A1265" s="22" t="s">
        <v>1625</v>
      </c>
      <c r="B1265" s="5" t="s">
        <v>1626</v>
      </c>
      <c r="C1265" s="5" t="s">
        <v>1393</v>
      </c>
      <c r="D1265" s="5" t="s">
        <v>607</v>
      </c>
      <c r="E1265" s="5" t="s">
        <v>1295</v>
      </c>
      <c r="F1265" s="5" t="s">
        <v>1296</v>
      </c>
      <c r="G1265" s="5" t="s">
        <v>1350</v>
      </c>
      <c r="H1265" s="5" t="s">
        <v>1351</v>
      </c>
      <c r="I1265" s="5" t="s">
        <v>1295</v>
      </c>
      <c r="J1265" s="5" t="s">
        <v>1296</v>
      </c>
      <c r="K1265" s="5" t="s">
        <v>1350</v>
      </c>
      <c r="L1265" s="5" t="s">
        <v>1351</v>
      </c>
      <c r="M1265" s="15"/>
      <c r="N1265" s="15"/>
      <c r="O1265" s="13">
        <v>1</v>
      </c>
      <c r="P1265" s="18">
        <v>9540.880000000001</v>
      </c>
      <c r="Q1265" s="4">
        <f t="shared" si="133"/>
        <v>5200.0496355266414</v>
      </c>
      <c r="R1265" s="4">
        <f t="shared" si="134"/>
        <v>2288.0218396317223</v>
      </c>
      <c r="S1265" s="16">
        <v>0</v>
      </c>
      <c r="T1265" s="2">
        <f t="shared" si="140"/>
        <v>2912.0277958949191</v>
      </c>
    </row>
    <row r="1266" spans="1:20" x14ac:dyDescent="0.25">
      <c r="A1266" s="22" t="s">
        <v>2275</v>
      </c>
      <c r="B1266" s="5" t="s">
        <v>2276</v>
      </c>
      <c r="C1266" s="5" t="s">
        <v>1393</v>
      </c>
      <c r="D1266" s="5" t="s">
        <v>608</v>
      </c>
      <c r="E1266" s="5" t="s">
        <v>1169</v>
      </c>
      <c r="F1266" s="5" t="s">
        <v>1170</v>
      </c>
      <c r="G1266" s="5" t="s">
        <v>1348</v>
      </c>
      <c r="H1266" s="5" t="s">
        <v>1349</v>
      </c>
      <c r="I1266" s="5" t="s">
        <v>1169</v>
      </c>
      <c r="J1266" s="5" t="s">
        <v>1170</v>
      </c>
      <c r="K1266" s="5" t="s">
        <v>1348</v>
      </c>
      <c r="L1266" s="5" t="s">
        <v>1407</v>
      </c>
      <c r="M1266" s="15"/>
      <c r="N1266" s="15"/>
      <c r="O1266" s="13">
        <v>1</v>
      </c>
      <c r="P1266" s="18">
        <v>1075.9700000000003</v>
      </c>
      <c r="Q1266" s="4">
        <f t="shared" si="133"/>
        <v>586.43410317891016</v>
      </c>
      <c r="R1266" s="4">
        <f t="shared" si="134"/>
        <v>258.03100539872048</v>
      </c>
      <c r="S1266" s="16">
        <v>0</v>
      </c>
      <c r="T1266" s="2">
        <f t="shared" si="140"/>
        <v>328.40309778018968</v>
      </c>
    </row>
    <row r="1267" spans="1:20" x14ac:dyDescent="0.25">
      <c r="A1267" s="22" t="s">
        <v>2277</v>
      </c>
      <c r="B1267" s="5" t="s">
        <v>2278</v>
      </c>
      <c r="C1267" s="5" t="s">
        <v>1393</v>
      </c>
      <c r="D1267" s="5" t="s">
        <v>609</v>
      </c>
      <c r="E1267" s="5" t="s">
        <v>1231</v>
      </c>
      <c r="F1267" s="5" t="s">
        <v>1232</v>
      </c>
      <c r="G1267" s="5" t="s">
        <v>1359</v>
      </c>
      <c r="H1267" s="5" t="s">
        <v>1360</v>
      </c>
      <c r="I1267" s="5" t="s">
        <v>1155</v>
      </c>
      <c r="J1267" s="5" t="s">
        <v>1156</v>
      </c>
      <c r="K1267" s="5" t="s">
        <v>1336</v>
      </c>
      <c r="L1267" s="5" t="s">
        <v>1352</v>
      </c>
      <c r="M1267" s="15"/>
      <c r="N1267" s="15"/>
      <c r="O1267" s="13">
        <v>0.5</v>
      </c>
      <c r="P1267" s="18">
        <v>20842.614999999998</v>
      </c>
      <c r="Q1267" s="4">
        <f t="shared" si="133"/>
        <v>11359.815083532345</v>
      </c>
      <c r="R1267" s="4">
        <f t="shared" si="134"/>
        <v>4998.3186367542321</v>
      </c>
      <c r="S1267" s="16">
        <v>0</v>
      </c>
      <c r="T1267" s="2">
        <f t="shared" si="140"/>
        <v>6361.4964467781128</v>
      </c>
    </row>
    <row r="1268" spans="1:20" x14ac:dyDescent="0.25">
      <c r="A1268" s="22" t="s">
        <v>2277</v>
      </c>
      <c r="B1268" s="5" t="s">
        <v>2278</v>
      </c>
      <c r="C1268" s="5" t="s">
        <v>1393</v>
      </c>
      <c r="D1268" s="5" t="s">
        <v>609</v>
      </c>
      <c r="E1268" s="5" t="s">
        <v>1231</v>
      </c>
      <c r="F1268" s="5" t="s">
        <v>1232</v>
      </c>
      <c r="G1268" s="5" t="s">
        <v>1359</v>
      </c>
      <c r="H1268" s="5" t="s">
        <v>1360</v>
      </c>
      <c r="I1268" s="5" t="s">
        <v>1231</v>
      </c>
      <c r="J1268" s="5" t="s">
        <v>1232</v>
      </c>
      <c r="K1268" s="5" t="s">
        <v>1359</v>
      </c>
      <c r="L1268" s="5" t="s">
        <v>1394</v>
      </c>
      <c r="M1268" s="5" t="s">
        <v>1336</v>
      </c>
      <c r="N1268" s="5" t="s">
        <v>2588</v>
      </c>
      <c r="O1268" s="13">
        <v>0.5</v>
      </c>
      <c r="P1268" s="18">
        <v>20842.614999999998</v>
      </c>
      <c r="Q1268" s="4">
        <f t="shared" si="133"/>
        <v>11359.815083532345</v>
      </c>
      <c r="R1268" s="4"/>
      <c r="S1268" s="4">
        <f>Q1268</f>
        <v>11359.815083532345</v>
      </c>
      <c r="T1268" s="1"/>
    </row>
    <row r="1269" spans="1:20" x14ac:dyDescent="0.25">
      <c r="A1269" s="22" t="s">
        <v>2279</v>
      </c>
      <c r="B1269" s="5" t="s">
        <v>2280</v>
      </c>
      <c r="C1269" s="5" t="s">
        <v>1393</v>
      </c>
      <c r="D1269" s="5" t="s">
        <v>610</v>
      </c>
      <c r="E1269" s="5" t="s">
        <v>1155</v>
      </c>
      <c r="F1269" s="5" t="s">
        <v>1156</v>
      </c>
      <c r="G1269" s="5" t="s">
        <v>1336</v>
      </c>
      <c r="H1269" s="5" t="s">
        <v>1352</v>
      </c>
      <c r="I1269" s="5" t="s">
        <v>1155</v>
      </c>
      <c r="J1269" s="5" t="s">
        <v>1156</v>
      </c>
      <c r="K1269" s="5" t="s">
        <v>1336</v>
      </c>
      <c r="L1269" s="5" t="s">
        <v>1352</v>
      </c>
      <c r="M1269" s="15"/>
      <c r="N1269" s="15"/>
      <c r="O1269" s="13">
        <v>1</v>
      </c>
      <c r="P1269" s="18">
        <v>-12748.009999999998</v>
      </c>
      <c r="Q1269" s="4">
        <f t="shared" si="133"/>
        <v>-6948.0262569270299</v>
      </c>
      <c r="R1269" s="4">
        <f t="shared" si="134"/>
        <v>-3057.1315530478932</v>
      </c>
      <c r="S1269" s="16">
        <v>0</v>
      </c>
      <c r="T1269" s="2">
        <f t="shared" ref="T1269:T1279" si="141">Q1269-R1269</f>
        <v>-3890.8947038791366</v>
      </c>
    </row>
    <row r="1270" spans="1:20" x14ac:dyDescent="0.25">
      <c r="A1270" s="22" t="s">
        <v>2279</v>
      </c>
      <c r="B1270" s="5" t="s">
        <v>2280</v>
      </c>
      <c r="C1270" s="5" t="s">
        <v>1393</v>
      </c>
      <c r="D1270" s="5" t="s">
        <v>611</v>
      </c>
      <c r="E1270" s="5" t="s">
        <v>1155</v>
      </c>
      <c r="F1270" s="5" t="s">
        <v>1156</v>
      </c>
      <c r="G1270" s="5" t="s">
        <v>1336</v>
      </c>
      <c r="H1270" s="5" t="s">
        <v>1352</v>
      </c>
      <c r="I1270" s="5" t="s">
        <v>1155</v>
      </c>
      <c r="J1270" s="5" t="s">
        <v>1156</v>
      </c>
      <c r="K1270" s="5" t="s">
        <v>1336</v>
      </c>
      <c r="L1270" s="5" t="s">
        <v>1352</v>
      </c>
      <c r="M1270" s="15"/>
      <c r="N1270" s="15"/>
      <c r="O1270" s="13">
        <v>1</v>
      </c>
      <c r="P1270" s="18">
        <v>53085.830000000009</v>
      </c>
      <c r="Q1270" s="4">
        <f t="shared" si="133"/>
        <v>28933.279838246497</v>
      </c>
      <c r="R1270" s="4">
        <f t="shared" si="134"/>
        <v>12730.643128828458</v>
      </c>
      <c r="S1270" s="16">
        <v>0</v>
      </c>
      <c r="T1270" s="2">
        <f t="shared" si="141"/>
        <v>16202.636709418039</v>
      </c>
    </row>
    <row r="1271" spans="1:20" x14ac:dyDescent="0.25">
      <c r="A1271" s="22" t="s">
        <v>2059</v>
      </c>
      <c r="B1271" s="5" t="s">
        <v>2060</v>
      </c>
      <c r="C1271" s="5" t="s">
        <v>1393</v>
      </c>
      <c r="D1271" s="5" t="s">
        <v>612</v>
      </c>
      <c r="E1271" s="5" t="s">
        <v>1277</v>
      </c>
      <c r="F1271" s="5" t="s">
        <v>1278</v>
      </c>
      <c r="G1271" s="5" t="s">
        <v>1363</v>
      </c>
      <c r="H1271" s="5" t="s">
        <v>1349</v>
      </c>
      <c r="I1271" s="5" t="s">
        <v>1205</v>
      </c>
      <c r="J1271" s="5" t="s">
        <v>1206</v>
      </c>
      <c r="K1271" s="5" t="s">
        <v>1363</v>
      </c>
      <c r="L1271" s="5" t="s">
        <v>1407</v>
      </c>
      <c r="M1271" s="15"/>
      <c r="N1271" s="15"/>
      <c r="O1271" s="13">
        <v>0.5</v>
      </c>
      <c r="P1271" s="18">
        <v>5423.7150000000001</v>
      </c>
      <c r="Q1271" s="4">
        <f t="shared" si="133"/>
        <v>2956.0781824056453</v>
      </c>
      <c r="R1271" s="4">
        <f t="shared" si="134"/>
        <v>1300.674400258484</v>
      </c>
      <c r="S1271" s="16">
        <v>0</v>
      </c>
      <c r="T1271" s="2">
        <f t="shared" si="141"/>
        <v>1655.4037821471613</v>
      </c>
    </row>
    <row r="1272" spans="1:20" x14ac:dyDescent="0.25">
      <c r="A1272" s="22" t="s">
        <v>2059</v>
      </c>
      <c r="B1272" s="5" t="s">
        <v>2060</v>
      </c>
      <c r="C1272" s="5" t="s">
        <v>1393</v>
      </c>
      <c r="D1272" s="5" t="s">
        <v>612</v>
      </c>
      <c r="E1272" s="5" t="s">
        <v>1277</v>
      </c>
      <c r="F1272" s="5" t="s">
        <v>1278</v>
      </c>
      <c r="G1272" s="5" t="s">
        <v>1363</v>
      </c>
      <c r="H1272" s="5" t="s">
        <v>1349</v>
      </c>
      <c r="I1272" s="5" t="s">
        <v>1277</v>
      </c>
      <c r="J1272" s="5" t="s">
        <v>1278</v>
      </c>
      <c r="K1272" s="5" t="s">
        <v>1363</v>
      </c>
      <c r="L1272" s="5" t="s">
        <v>1407</v>
      </c>
      <c r="M1272" s="15"/>
      <c r="N1272" s="15"/>
      <c r="O1272" s="13">
        <v>0.5</v>
      </c>
      <c r="P1272" s="18">
        <v>5423.7150000000001</v>
      </c>
      <c r="Q1272" s="4">
        <f t="shared" si="133"/>
        <v>2956.0781824056453</v>
      </c>
      <c r="R1272" s="4">
        <f t="shared" si="134"/>
        <v>1300.674400258484</v>
      </c>
      <c r="S1272" s="16">
        <v>0</v>
      </c>
      <c r="T1272" s="2">
        <f t="shared" si="141"/>
        <v>1655.4037821471613</v>
      </c>
    </row>
    <row r="1273" spans="1:20" x14ac:dyDescent="0.25">
      <c r="A1273" s="22" t="s">
        <v>2281</v>
      </c>
      <c r="B1273" s="5" t="s">
        <v>2282</v>
      </c>
      <c r="C1273" s="5" t="s">
        <v>1393</v>
      </c>
      <c r="D1273" s="5" t="s">
        <v>613</v>
      </c>
      <c r="E1273" s="5" t="s">
        <v>1167</v>
      </c>
      <c r="F1273" s="5" t="s">
        <v>1168</v>
      </c>
      <c r="G1273" s="5" t="s">
        <v>1336</v>
      </c>
      <c r="H1273" s="5" t="s">
        <v>1352</v>
      </c>
      <c r="I1273" s="5" t="s">
        <v>1167</v>
      </c>
      <c r="J1273" s="5" t="s">
        <v>1168</v>
      </c>
      <c r="K1273" s="5" t="s">
        <v>1336</v>
      </c>
      <c r="L1273" s="5" t="s">
        <v>1352</v>
      </c>
      <c r="M1273" s="15"/>
      <c r="N1273" s="15"/>
      <c r="O1273" s="13">
        <v>0.5</v>
      </c>
      <c r="P1273" s="18">
        <v>12055.065000000001</v>
      </c>
      <c r="Q1273" s="4">
        <f t="shared" si="133"/>
        <v>6570.3516195046959</v>
      </c>
      <c r="R1273" s="4">
        <f t="shared" si="134"/>
        <v>2890.9547125820663</v>
      </c>
      <c r="S1273" s="16">
        <v>0</v>
      </c>
      <c r="T1273" s="2">
        <f t="shared" si="141"/>
        <v>3679.3969069226296</v>
      </c>
    </row>
    <row r="1274" spans="1:20" x14ac:dyDescent="0.25">
      <c r="A1274" s="22" t="s">
        <v>2283</v>
      </c>
      <c r="B1274" s="5" t="s">
        <v>2284</v>
      </c>
      <c r="C1274" s="5" t="s">
        <v>1402</v>
      </c>
      <c r="D1274" s="5" t="s">
        <v>613</v>
      </c>
      <c r="E1274" s="5" t="s">
        <v>1167</v>
      </c>
      <c r="F1274" s="5" t="s">
        <v>1168</v>
      </c>
      <c r="G1274" s="5" t="s">
        <v>1336</v>
      </c>
      <c r="H1274" s="5" t="s">
        <v>1352</v>
      </c>
      <c r="I1274" s="5" t="s">
        <v>1141</v>
      </c>
      <c r="J1274" s="5" t="s">
        <v>1142</v>
      </c>
      <c r="K1274" s="5" t="s">
        <v>1336</v>
      </c>
      <c r="L1274" s="5" t="s">
        <v>1352</v>
      </c>
      <c r="M1274" s="15"/>
      <c r="N1274" s="15"/>
      <c r="O1274" s="13">
        <v>0.5</v>
      </c>
      <c r="P1274" s="18">
        <v>12055.065000000001</v>
      </c>
      <c r="Q1274" s="4">
        <f t="shared" si="133"/>
        <v>6570.3516195046959</v>
      </c>
      <c r="R1274" s="4">
        <f t="shared" si="134"/>
        <v>2890.9547125820663</v>
      </c>
      <c r="S1274" s="16">
        <v>0</v>
      </c>
      <c r="T1274" s="2">
        <f t="shared" si="141"/>
        <v>3679.3969069226296</v>
      </c>
    </row>
    <row r="1275" spans="1:20" x14ac:dyDescent="0.25">
      <c r="A1275" s="22" t="s">
        <v>2283</v>
      </c>
      <c r="B1275" s="5" t="s">
        <v>2284</v>
      </c>
      <c r="C1275" s="5" t="s">
        <v>1393</v>
      </c>
      <c r="D1275" s="5" t="s">
        <v>614</v>
      </c>
      <c r="E1275" s="5" t="s">
        <v>1141</v>
      </c>
      <c r="F1275" s="5" t="s">
        <v>1142</v>
      </c>
      <c r="G1275" s="5" t="s">
        <v>1336</v>
      </c>
      <c r="H1275" s="5" t="s">
        <v>1352</v>
      </c>
      <c r="I1275" s="5" t="s">
        <v>1141</v>
      </c>
      <c r="J1275" s="5" t="s">
        <v>1142</v>
      </c>
      <c r="K1275" s="5" t="s">
        <v>1336</v>
      </c>
      <c r="L1275" s="5" t="s">
        <v>1352</v>
      </c>
      <c r="M1275" s="15"/>
      <c r="N1275" s="15"/>
      <c r="O1275" s="13">
        <v>1</v>
      </c>
      <c r="P1275" s="18">
        <v>33393.53</v>
      </c>
      <c r="Q1275" s="4">
        <f t="shared" si="133"/>
        <v>18200.418987079593</v>
      </c>
      <c r="R1275" s="4">
        <f t="shared" si="134"/>
        <v>8008.1843543150208</v>
      </c>
      <c r="S1275" s="16">
        <v>0</v>
      </c>
      <c r="T1275" s="2">
        <f t="shared" si="141"/>
        <v>10192.234632764572</v>
      </c>
    </row>
    <row r="1276" spans="1:20" x14ac:dyDescent="0.25">
      <c r="A1276" s="22" t="s">
        <v>2161</v>
      </c>
      <c r="B1276" s="5" t="s">
        <v>2162</v>
      </c>
      <c r="C1276" s="5" t="s">
        <v>1393</v>
      </c>
      <c r="D1276" s="5" t="s">
        <v>615</v>
      </c>
      <c r="E1276" s="5" t="s">
        <v>1155</v>
      </c>
      <c r="F1276" s="5" t="s">
        <v>1156</v>
      </c>
      <c r="G1276" s="5" t="s">
        <v>1336</v>
      </c>
      <c r="H1276" s="5" t="s">
        <v>1352</v>
      </c>
      <c r="I1276" s="5" t="s">
        <v>1155</v>
      </c>
      <c r="J1276" s="5" t="s">
        <v>1156</v>
      </c>
      <c r="K1276" s="5" t="s">
        <v>1336</v>
      </c>
      <c r="L1276" s="5" t="s">
        <v>1352</v>
      </c>
      <c r="M1276" s="15"/>
      <c r="N1276" s="15"/>
      <c r="O1276" s="13">
        <v>1</v>
      </c>
      <c r="P1276" s="18">
        <v>10145.91</v>
      </c>
      <c r="Q1276" s="4">
        <f t="shared" si="133"/>
        <v>5529.8081096907308</v>
      </c>
      <c r="R1276" s="4">
        <f t="shared" si="134"/>
        <v>2433.1155682639214</v>
      </c>
      <c r="S1276" s="16">
        <v>0</v>
      </c>
      <c r="T1276" s="2">
        <f t="shared" si="141"/>
        <v>3096.6925414268094</v>
      </c>
    </row>
    <row r="1277" spans="1:20" x14ac:dyDescent="0.25">
      <c r="A1277" s="22" t="s">
        <v>1535</v>
      </c>
      <c r="B1277" s="5" t="s">
        <v>1536</v>
      </c>
      <c r="C1277" s="5" t="s">
        <v>1393</v>
      </c>
      <c r="D1277" s="5" t="s">
        <v>616</v>
      </c>
      <c r="E1277" s="5" t="s">
        <v>1157</v>
      </c>
      <c r="F1277" s="5" t="s">
        <v>1158</v>
      </c>
      <c r="G1277" s="5" t="s">
        <v>1357</v>
      </c>
      <c r="H1277" s="5" t="s">
        <v>1358</v>
      </c>
      <c r="I1277" s="5" t="s">
        <v>1157</v>
      </c>
      <c r="J1277" s="5" t="s">
        <v>1158</v>
      </c>
      <c r="K1277" s="5" t="s">
        <v>1357</v>
      </c>
      <c r="L1277" s="5" t="s">
        <v>1433</v>
      </c>
      <c r="M1277" s="15"/>
      <c r="N1277" s="15"/>
      <c r="O1277" s="13">
        <v>0.6</v>
      </c>
      <c r="P1277" s="18">
        <v>32364.803999999996</v>
      </c>
      <c r="Q1277" s="4">
        <f t="shared" si="133"/>
        <v>17639.734201047613</v>
      </c>
      <c r="R1277" s="4">
        <f t="shared" si="134"/>
        <v>7761.4830484609502</v>
      </c>
      <c r="S1277" s="16">
        <v>0</v>
      </c>
      <c r="T1277" s="2">
        <f t="shared" si="141"/>
        <v>9878.251152586663</v>
      </c>
    </row>
    <row r="1278" spans="1:20" x14ac:dyDescent="0.25">
      <c r="A1278" s="22" t="s">
        <v>1535</v>
      </c>
      <c r="B1278" s="5" t="s">
        <v>1536</v>
      </c>
      <c r="C1278" s="5" t="s">
        <v>1393</v>
      </c>
      <c r="D1278" s="5" t="s">
        <v>616</v>
      </c>
      <c r="E1278" s="5" t="s">
        <v>1157</v>
      </c>
      <c r="F1278" s="5" t="s">
        <v>1158</v>
      </c>
      <c r="G1278" s="5" t="s">
        <v>1357</v>
      </c>
      <c r="H1278" s="5" t="s">
        <v>1358</v>
      </c>
      <c r="I1278" s="5" t="s">
        <v>1191</v>
      </c>
      <c r="J1278" s="5" t="s">
        <v>1192</v>
      </c>
      <c r="K1278" s="5" t="s">
        <v>1357</v>
      </c>
      <c r="L1278" s="5" t="s">
        <v>1433</v>
      </c>
      <c r="M1278" s="15"/>
      <c r="N1278" s="15"/>
      <c r="O1278" s="13">
        <v>0.4</v>
      </c>
      <c r="P1278" s="18">
        <v>21576.536</v>
      </c>
      <c r="Q1278" s="4">
        <f t="shared" si="133"/>
        <v>11759.822800698408</v>
      </c>
      <c r="R1278" s="4">
        <f t="shared" si="134"/>
        <v>5174.3220323072992</v>
      </c>
      <c r="S1278" s="16">
        <v>0</v>
      </c>
      <c r="T1278" s="2">
        <f t="shared" si="141"/>
        <v>6585.500768391109</v>
      </c>
    </row>
    <row r="1279" spans="1:20" x14ac:dyDescent="0.25">
      <c r="A1279" s="22" t="s">
        <v>2078</v>
      </c>
      <c r="B1279" s="5" t="s">
        <v>2079</v>
      </c>
      <c r="C1279" s="5" t="s">
        <v>1393</v>
      </c>
      <c r="D1279" s="5" t="s">
        <v>617</v>
      </c>
      <c r="E1279" s="5" t="s">
        <v>1163</v>
      </c>
      <c r="F1279" s="5" t="s">
        <v>1164</v>
      </c>
      <c r="G1279" s="5" t="s">
        <v>1348</v>
      </c>
      <c r="H1279" s="5" t="s">
        <v>1349</v>
      </c>
      <c r="I1279" s="5" t="s">
        <v>1163</v>
      </c>
      <c r="J1279" s="14" t="s">
        <v>1164</v>
      </c>
      <c r="K1279" s="5" t="s">
        <v>1348</v>
      </c>
      <c r="L1279" s="5" t="s">
        <v>1407</v>
      </c>
      <c r="M1279" s="15"/>
      <c r="N1279" s="15"/>
      <c r="O1279" s="13">
        <v>0.25</v>
      </c>
      <c r="P1279" s="18">
        <v>7793.8299999999981</v>
      </c>
      <c r="Q1279" s="4">
        <f t="shared" si="133"/>
        <v>4247.8579387704895</v>
      </c>
      <c r="R1279" s="4">
        <f t="shared" si="134"/>
        <v>1869.0574930590153</v>
      </c>
      <c r="S1279" s="16">
        <v>0</v>
      </c>
      <c r="T1279" s="2">
        <f t="shared" si="141"/>
        <v>2378.8004457114739</v>
      </c>
    </row>
    <row r="1280" spans="1:20" x14ac:dyDescent="0.25">
      <c r="A1280" s="22" t="s">
        <v>2078</v>
      </c>
      <c r="B1280" s="5" t="s">
        <v>2079</v>
      </c>
      <c r="C1280" s="5" t="s">
        <v>1393</v>
      </c>
      <c r="D1280" s="5" t="s">
        <v>617</v>
      </c>
      <c r="E1280" s="5" t="s">
        <v>1163</v>
      </c>
      <c r="F1280" s="5" t="s">
        <v>1164</v>
      </c>
      <c r="G1280" s="5" t="s">
        <v>1348</v>
      </c>
      <c r="H1280" s="5" t="s">
        <v>1349</v>
      </c>
      <c r="I1280" s="5" t="s">
        <v>1197</v>
      </c>
      <c r="J1280" s="5" t="s">
        <v>1198</v>
      </c>
      <c r="K1280" s="5" t="s">
        <v>1359</v>
      </c>
      <c r="L1280" s="5" t="s">
        <v>1394</v>
      </c>
      <c r="M1280" s="5" t="s">
        <v>1348</v>
      </c>
      <c r="N1280" s="5" t="s">
        <v>2589</v>
      </c>
      <c r="O1280" s="13">
        <v>0.25</v>
      </c>
      <c r="P1280" s="18">
        <v>7793.8299999999981</v>
      </c>
      <c r="Q1280" s="4">
        <f t="shared" si="133"/>
        <v>4247.8579387704895</v>
      </c>
      <c r="R1280" s="4"/>
      <c r="S1280" s="4">
        <f>Q1280</f>
        <v>4247.8579387704895</v>
      </c>
      <c r="T1280" s="1"/>
    </row>
    <row r="1281" spans="1:20" x14ac:dyDescent="0.25">
      <c r="A1281" s="22" t="s">
        <v>1557</v>
      </c>
      <c r="B1281" s="5" t="s">
        <v>1558</v>
      </c>
      <c r="C1281" s="5" t="s">
        <v>1402</v>
      </c>
      <c r="D1281" s="5" t="s">
        <v>617</v>
      </c>
      <c r="E1281" s="5" t="s">
        <v>1163</v>
      </c>
      <c r="F1281" s="5" t="s">
        <v>1164</v>
      </c>
      <c r="G1281" s="5" t="s">
        <v>1348</v>
      </c>
      <c r="H1281" s="5" t="s">
        <v>1349</v>
      </c>
      <c r="I1281" s="5" t="s">
        <v>1163</v>
      </c>
      <c r="J1281" s="14" t="s">
        <v>1164</v>
      </c>
      <c r="K1281" s="5" t="s">
        <v>1348</v>
      </c>
      <c r="L1281" s="5" t="s">
        <v>1407</v>
      </c>
      <c r="M1281" s="15"/>
      <c r="N1281" s="15"/>
      <c r="O1281" s="13">
        <v>0.25</v>
      </c>
      <c r="P1281" s="18">
        <v>7793.8299999999981</v>
      </c>
      <c r="Q1281" s="4">
        <f t="shared" si="133"/>
        <v>4247.8579387704895</v>
      </c>
      <c r="R1281" s="4">
        <f t="shared" si="134"/>
        <v>1869.0574930590153</v>
      </c>
      <c r="S1281" s="16">
        <v>0</v>
      </c>
      <c r="T1281" s="2">
        <f>Q1281-R1281</f>
        <v>2378.8004457114739</v>
      </c>
    </row>
    <row r="1282" spans="1:20" x14ac:dyDescent="0.25">
      <c r="A1282" s="22" t="s">
        <v>1557</v>
      </c>
      <c r="B1282" s="5" t="s">
        <v>1558</v>
      </c>
      <c r="C1282" s="5" t="s">
        <v>1402</v>
      </c>
      <c r="D1282" s="5" t="s">
        <v>617</v>
      </c>
      <c r="E1282" s="5" t="s">
        <v>1163</v>
      </c>
      <c r="F1282" s="5" t="s">
        <v>1164</v>
      </c>
      <c r="G1282" s="5" t="s">
        <v>1348</v>
      </c>
      <c r="H1282" s="5" t="s">
        <v>1349</v>
      </c>
      <c r="I1282" s="5" t="s">
        <v>1197</v>
      </c>
      <c r="J1282" s="5" t="s">
        <v>1198</v>
      </c>
      <c r="K1282" s="5" t="s">
        <v>1359</v>
      </c>
      <c r="L1282" s="5" t="s">
        <v>1394</v>
      </c>
      <c r="M1282" s="5" t="s">
        <v>1348</v>
      </c>
      <c r="N1282" s="5" t="s">
        <v>2589</v>
      </c>
      <c r="O1282" s="13">
        <v>0.25</v>
      </c>
      <c r="P1282" s="18">
        <v>7793.8299999999981</v>
      </c>
      <c r="Q1282" s="4">
        <f t="shared" si="133"/>
        <v>4247.8579387704895</v>
      </c>
      <c r="R1282" s="4"/>
      <c r="S1282" s="4">
        <f>Q1282</f>
        <v>4247.8579387704895</v>
      </c>
      <c r="T1282" s="1"/>
    </row>
    <row r="1283" spans="1:20" x14ac:dyDescent="0.25">
      <c r="A1283" s="22" t="s">
        <v>1835</v>
      </c>
      <c r="B1283" s="5" t="s">
        <v>1836</v>
      </c>
      <c r="C1283" s="5" t="s">
        <v>1393</v>
      </c>
      <c r="D1283" s="5" t="s">
        <v>618</v>
      </c>
      <c r="E1283" s="5" t="s">
        <v>1175</v>
      </c>
      <c r="F1283" s="5" t="s">
        <v>1176</v>
      </c>
      <c r="G1283" s="5" t="s">
        <v>1359</v>
      </c>
      <c r="H1283" s="5" t="s">
        <v>1360</v>
      </c>
      <c r="I1283" s="5" t="s">
        <v>1149</v>
      </c>
      <c r="J1283" s="5" t="s">
        <v>1150</v>
      </c>
      <c r="K1283" s="5" t="s">
        <v>1353</v>
      </c>
      <c r="L1283" s="5" t="s">
        <v>1399</v>
      </c>
      <c r="M1283" s="15"/>
      <c r="N1283" s="15"/>
      <c r="O1283" s="13">
        <v>0.2</v>
      </c>
      <c r="P1283" s="18">
        <v>385.09800000000001</v>
      </c>
      <c r="Q1283" s="4">
        <f t="shared" si="133"/>
        <v>209.88930942869402</v>
      </c>
      <c r="R1283" s="4">
        <f t="shared" si="134"/>
        <v>92.351296148625366</v>
      </c>
      <c r="S1283" s="16">
        <v>0</v>
      </c>
      <c r="T1283" s="2">
        <f>Q1283-R1283</f>
        <v>117.53801328006865</v>
      </c>
    </row>
    <row r="1284" spans="1:20" x14ac:dyDescent="0.25">
      <c r="A1284" s="22" t="s">
        <v>1835</v>
      </c>
      <c r="B1284" s="5" t="s">
        <v>1836</v>
      </c>
      <c r="C1284" s="5" t="s">
        <v>1393</v>
      </c>
      <c r="D1284" s="5" t="s">
        <v>618</v>
      </c>
      <c r="E1284" s="5" t="s">
        <v>1175</v>
      </c>
      <c r="F1284" s="5" t="s">
        <v>1176</v>
      </c>
      <c r="G1284" s="5" t="s">
        <v>1359</v>
      </c>
      <c r="H1284" s="5" t="s">
        <v>1360</v>
      </c>
      <c r="I1284" s="5" t="s">
        <v>1175</v>
      </c>
      <c r="J1284" s="5" t="s">
        <v>1176</v>
      </c>
      <c r="K1284" s="5" t="s">
        <v>1359</v>
      </c>
      <c r="L1284" s="5" t="s">
        <v>1394</v>
      </c>
      <c r="M1284" s="5" t="s">
        <v>1353</v>
      </c>
      <c r="N1284" s="5" t="s">
        <v>2587</v>
      </c>
      <c r="O1284" s="13">
        <v>0.8</v>
      </c>
      <c r="P1284" s="18">
        <v>1540.3920000000001</v>
      </c>
      <c r="Q1284" s="4">
        <f t="shared" si="133"/>
        <v>839.55723771477608</v>
      </c>
      <c r="R1284" s="4"/>
      <c r="S1284" s="4">
        <f>Q1284</f>
        <v>839.55723771477608</v>
      </c>
      <c r="T1284" s="1"/>
    </row>
    <row r="1285" spans="1:20" x14ac:dyDescent="0.25">
      <c r="A1285" s="22" t="s">
        <v>1462</v>
      </c>
      <c r="B1285" s="5" t="s">
        <v>1463</v>
      </c>
      <c r="C1285" s="5" t="s">
        <v>1393</v>
      </c>
      <c r="D1285" s="5" t="s">
        <v>619</v>
      </c>
      <c r="E1285" s="5" t="s">
        <v>1141</v>
      </c>
      <c r="F1285" s="5" t="s">
        <v>1142</v>
      </c>
      <c r="G1285" s="5" t="s">
        <v>1336</v>
      </c>
      <c r="H1285" s="5" t="s">
        <v>1352</v>
      </c>
      <c r="I1285" s="5" t="s">
        <v>1141</v>
      </c>
      <c r="J1285" s="5" t="s">
        <v>1142</v>
      </c>
      <c r="K1285" s="5" t="s">
        <v>1336</v>
      </c>
      <c r="L1285" s="5" t="s">
        <v>1352</v>
      </c>
      <c r="M1285" s="15"/>
      <c r="N1285" s="15"/>
      <c r="O1285" s="13">
        <v>0.5</v>
      </c>
      <c r="P1285" s="18">
        <v>5214.0599999999995</v>
      </c>
      <c r="Q1285" s="4">
        <f t="shared" ref="Q1285:Q1348" si="142">P1285*$Q$2</f>
        <v>2841.8102735401799</v>
      </c>
      <c r="R1285" s="4">
        <f t="shared" ref="R1285:R1348" si="143">0.44*Q1285</f>
        <v>1250.3965203576793</v>
      </c>
      <c r="S1285" s="16">
        <v>0</v>
      </c>
      <c r="T1285" s="2">
        <f t="shared" ref="T1285:T1297" si="144">Q1285-R1285</f>
        <v>1591.4137531825006</v>
      </c>
    </row>
    <row r="1286" spans="1:20" x14ac:dyDescent="0.25">
      <c r="A1286" s="22" t="s">
        <v>1462</v>
      </c>
      <c r="B1286" s="5" t="s">
        <v>1463</v>
      </c>
      <c r="C1286" s="5" t="s">
        <v>1393</v>
      </c>
      <c r="D1286" s="5" t="s">
        <v>619</v>
      </c>
      <c r="E1286" s="5" t="s">
        <v>1141</v>
      </c>
      <c r="F1286" s="5" t="s">
        <v>1142</v>
      </c>
      <c r="G1286" s="5" t="s">
        <v>1336</v>
      </c>
      <c r="H1286" s="5" t="s">
        <v>1352</v>
      </c>
      <c r="I1286" s="5" t="s">
        <v>1171</v>
      </c>
      <c r="J1286" s="5" t="s">
        <v>1172</v>
      </c>
      <c r="K1286" s="5" t="s">
        <v>1336</v>
      </c>
      <c r="L1286" s="5" t="s">
        <v>1352</v>
      </c>
      <c r="M1286" s="15"/>
      <c r="N1286" s="15"/>
      <c r="O1286" s="13">
        <v>0.5</v>
      </c>
      <c r="P1286" s="18">
        <v>5214.0599999999995</v>
      </c>
      <c r="Q1286" s="4">
        <f t="shared" si="142"/>
        <v>2841.8102735401799</v>
      </c>
      <c r="R1286" s="4">
        <f t="shared" si="143"/>
        <v>1250.3965203576793</v>
      </c>
      <c r="S1286" s="16">
        <v>0</v>
      </c>
      <c r="T1286" s="2">
        <f t="shared" si="144"/>
        <v>1591.4137531825006</v>
      </c>
    </row>
    <row r="1287" spans="1:20" x14ac:dyDescent="0.25">
      <c r="A1287" s="22" t="s">
        <v>2285</v>
      </c>
      <c r="B1287" s="5" t="s">
        <v>2286</v>
      </c>
      <c r="C1287" s="5" t="s">
        <v>1398</v>
      </c>
      <c r="D1287" s="5" t="s">
        <v>620</v>
      </c>
      <c r="E1287" s="5" t="s">
        <v>1309</v>
      </c>
      <c r="F1287" s="5" t="s">
        <v>1310</v>
      </c>
      <c r="G1287" s="3" t="s">
        <v>1385</v>
      </c>
      <c r="H1287" s="17" t="s">
        <v>1386</v>
      </c>
      <c r="I1287" s="5" t="s">
        <v>1305</v>
      </c>
      <c r="J1287" s="5" t="s">
        <v>1306</v>
      </c>
      <c r="K1287" s="5" t="s">
        <v>1801</v>
      </c>
      <c r="L1287" s="5" t="s">
        <v>1802</v>
      </c>
      <c r="M1287" s="15"/>
      <c r="N1287" s="15"/>
      <c r="O1287" s="13">
        <v>0.25</v>
      </c>
      <c r="P1287" s="18">
        <v>19689.560000000001</v>
      </c>
      <c r="Q1287" s="4">
        <f t="shared" si="142"/>
        <v>10731.367473616681</v>
      </c>
      <c r="R1287" s="4">
        <f t="shared" si="143"/>
        <v>4721.8016883913397</v>
      </c>
      <c r="S1287" s="16">
        <v>0</v>
      </c>
      <c r="T1287" s="2">
        <f t="shared" si="144"/>
        <v>6009.5657852253416</v>
      </c>
    </row>
    <row r="1288" spans="1:20" x14ac:dyDescent="0.25">
      <c r="A1288" s="22" t="s">
        <v>2143</v>
      </c>
      <c r="B1288" s="5" t="s">
        <v>2144</v>
      </c>
      <c r="C1288" s="5" t="s">
        <v>1393</v>
      </c>
      <c r="D1288" s="5" t="s">
        <v>620</v>
      </c>
      <c r="E1288" s="5" t="s">
        <v>1309</v>
      </c>
      <c r="F1288" s="5" t="s">
        <v>1310</v>
      </c>
      <c r="G1288" s="3" t="s">
        <v>1385</v>
      </c>
      <c r="H1288" s="17" t="s">
        <v>1386</v>
      </c>
      <c r="I1288" s="5" t="s">
        <v>1291</v>
      </c>
      <c r="J1288" s="5" t="s">
        <v>1292</v>
      </c>
      <c r="K1288" s="5" t="s">
        <v>1291</v>
      </c>
      <c r="L1288" s="5" t="s">
        <v>1292</v>
      </c>
      <c r="M1288" s="15"/>
      <c r="N1288" s="15"/>
      <c r="O1288" s="13">
        <v>0</v>
      </c>
      <c r="P1288" s="18">
        <v>0</v>
      </c>
      <c r="Q1288" s="4">
        <f t="shared" si="142"/>
        <v>0</v>
      </c>
      <c r="R1288" s="4">
        <f t="shared" si="143"/>
        <v>0</v>
      </c>
      <c r="S1288" s="16">
        <v>0</v>
      </c>
      <c r="T1288" s="2">
        <f t="shared" si="144"/>
        <v>0</v>
      </c>
    </row>
    <row r="1289" spans="1:20" x14ac:dyDescent="0.25">
      <c r="A1289" s="22" t="s">
        <v>2143</v>
      </c>
      <c r="B1289" s="5" t="s">
        <v>2144</v>
      </c>
      <c r="C1289" s="5" t="s">
        <v>1393</v>
      </c>
      <c r="D1289" s="5" t="s">
        <v>620</v>
      </c>
      <c r="E1289" s="5" t="s">
        <v>1309</v>
      </c>
      <c r="F1289" s="5" t="s">
        <v>1310</v>
      </c>
      <c r="G1289" s="3" t="s">
        <v>1385</v>
      </c>
      <c r="H1289" s="17" t="s">
        <v>1386</v>
      </c>
      <c r="I1289" s="5" t="s">
        <v>1309</v>
      </c>
      <c r="J1289" s="5" t="s">
        <v>1310</v>
      </c>
      <c r="K1289" s="5" t="s">
        <v>1385</v>
      </c>
      <c r="L1289" s="5" t="s">
        <v>1290</v>
      </c>
      <c r="M1289" s="15"/>
      <c r="N1289" s="15"/>
      <c r="O1289" s="13">
        <v>0.5</v>
      </c>
      <c r="P1289" s="18">
        <v>39379.120000000003</v>
      </c>
      <c r="Q1289" s="4">
        <f t="shared" si="142"/>
        <v>21462.734947233363</v>
      </c>
      <c r="R1289" s="4">
        <f t="shared" si="143"/>
        <v>9443.6033767826793</v>
      </c>
      <c r="S1289" s="16">
        <v>0</v>
      </c>
      <c r="T1289" s="2">
        <f t="shared" si="144"/>
        <v>12019.131570450683</v>
      </c>
    </row>
    <row r="1290" spans="1:20" x14ac:dyDescent="0.25">
      <c r="A1290" s="22" t="s">
        <v>2287</v>
      </c>
      <c r="B1290" s="5" t="s">
        <v>2288</v>
      </c>
      <c r="C1290" s="5" t="s">
        <v>1398</v>
      </c>
      <c r="D1290" s="5" t="s">
        <v>620</v>
      </c>
      <c r="E1290" s="5" t="s">
        <v>1309</v>
      </c>
      <c r="F1290" s="5" t="s">
        <v>1310</v>
      </c>
      <c r="G1290" s="3" t="s">
        <v>1385</v>
      </c>
      <c r="H1290" s="17" t="s">
        <v>1386</v>
      </c>
      <c r="I1290" s="5" t="s">
        <v>1305</v>
      </c>
      <c r="J1290" s="5" t="s">
        <v>1306</v>
      </c>
      <c r="K1290" s="5" t="s">
        <v>1801</v>
      </c>
      <c r="L1290" s="5" t="s">
        <v>1802</v>
      </c>
      <c r="M1290" s="15"/>
      <c r="N1290" s="15"/>
      <c r="O1290" s="13">
        <v>0.25</v>
      </c>
      <c r="P1290" s="18">
        <v>19689.560000000001</v>
      </c>
      <c r="Q1290" s="4">
        <f t="shared" si="142"/>
        <v>10731.367473616681</v>
      </c>
      <c r="R1290" s="4">
        <f t="shared" si="143"/>
        <v>4721.8016883913397</v>
      </c>
      <c r="S1290" s="16">
        <v>0</v>
      </c>
      <c r="T1290" s="2">
        <f t="shared" si="144"/>
        <v>6009.5657852253416</v>
      </c>
    </row>
    <row r="1291" spans="1:20" x14ac:dyDescent="0.25">
      <c r="A1291" s="22" t="s">
        <v>2026</v>
      </c>
      <c r="B1291" s="5" t="s">
        <v>2027</v>
      </c>
      <c r="C1291" s="5" t="s">
        <v>1393</v>
      </c>
      <c r="D1291" s="5" t="s">
        <v>621</v>
      </c>
      <c r="E1291" s="5" t="s">
        <v>1161</v>
      </c>
      <c r="F1291" s="5" t="s">
        <v>1162</v>
      </c>
      <c r="G1291" s="5" t="s">
        <v>1348</v>
      </c>
      <c r="H1291" s="5" t="s">
        <v>1349</v>
      </c>
      <c r="I1291" s="5" t="s">
        <v>1161</v>
      </c>
      <c r="J1291" s="5" t="s">
        <v>1162</v>
      </c>
      <c r="K1291" s="5" t="s">
        <v>1348</v>
      </c>
      <c r="L1291" s="5" t="s">
        <v>1407</v>
      </c>
      <c r="M1291" s="15"/>
      <c r="N1291" s="15"/>
      <c r="O1291" s="13">
        <v>0.33340000000000003</v>
      </c>
      <c r="P1291" s="18">
        <v>1590.0712840000001</v>
      </c>
      <c r="Q1291" s="4">
        <f t="shared" si="142"/>
        <v>866.63385356755123</v>
      </c>
      <c r="R1291" s="4">
        <f t="shared" si="143"/>
        <v>381.31889556972254</v>
      </c>
      <c r="S1291" s="16">
        <v>0</v>
      </c>
      <c r="T1291" s="2">
        <f t="shared" si="144"/>
        <v>485.31495799782869</v>
      </c>
    </row>
    <row r="1292" spans="1:20" x14ac:dyDescent="0.25">
      <c r="A1292" s="22" t="s">
        <v>2289</v>
      </c>
      <c r="B1292" s="5" t="s">
        <v>2290</v>
      </c>
      <c r="C1292" s="5" t="s">
        <v>1402</v>
      </c>
      <c r="D1292" s="5" t="s">
        <v>621</v>
      </c>
      <c r="E1292" s="5" t="s">
        <v>1161</v>
      </c>
      <c r="F1292" s="5" t="s">
        <v>1162</v>
      </c>
      <c r="G1292" s="5" t="s">
        <v>1348</v>
      </c>
      <c r="H1292" s="5" t="s">
        <v>1349</v>
      </c>
      <c r="I1292" s="5" t="s">
        <v>1161</v>
      </c>
      <c r="J1292" s="5" t="s">
        <v>1162</v>
      </c>
      <c r="K1292" s="5" t="s">
        <v>1348</v>
      </c>
      <c r="L1292" s="5" t="s">
        <v>1407</v>
      </c>
      <c r="M1292" s="15"/>
      <c r="N1292" s="15"/>
      <c r="O1292" s="13">
        <v>0.33329999999999999</v>
      </c>
      <c r="P1292" s="18">
        <v>1589.5943580000001</v>
      </c>
      <c r="Q1292" s="4">
        <f t="shared" si="142"/>
        <v>866.37391539911459</v>
      </c>
      <c r="R1292" s="4">
        <f t="shared" si="143"/>
        <v>381.20452277561043</v>
      </c>
      <c r="S1292" s="16">
        <v>0</v>
      </c>
      <c r="T1292" s="2">
        <f t="shared" si="144"/>
        <v>485.16939262350417</v>
      </c>
    </row>
    <row r="1293" spans="1:20" x14ac:dyDescent="0.25">
      <c r="A1293" s="22" t="s">
        <v>2028</v>
      </c>
      <c r="B1293" s="5" t="s">
        <v>2029</v>
      </c>
      <c r="C1293" s="5" t="s">
        <v>1402</v>
      </c>
      <c r="D1293" s="5" t="s">
        <v>621</v>
      </c>
      <c r="E1293" s="5" t="s">
        <v>1161</v>
      </c>
      <c r="F1293" s="5" t="s">
        <v>1162</v>
      </c>
      <c r="G1293" s="5" t="s">
        <v>1348</v>
      </c>
      <c r="H1293" s="5" t="s">
        <v>1349</v>
      </c>
      <c r="I1293" s="5" t="s">
        <v>1161</v>
      </c>
      <c r="J1293" s="5" t="s">
        <v>1162</v>
      </c>
      <c r="K1293" s="5" t="s">
        <v>1348</v>
      </c>
      <c r="L1293" s="5" t="s">
        <v>1407</v>
      </c>
      <c r="M1293" s="15"/>
      <c r="N1293" s="15"/>
      <c r="O1293" s="13">
        <v>0.33329999999999999</v>
      </c>
      <c r="P1293" s="18">
        <v>1589.5943580000001</v>
      </c>
      <c r="Q1293" s="4">
        <f t="shared" si="142"/>
        <v>866.37391539911459</v>
      </c>
      <c r="R1293" s="4">
        <f t="shared" si="143"/>
        <v>381.20452277561043</v>
      </c>
      <c r="S1293" s="16">
        <v>0</v>
      </c>
      <c r="T1293" s="2">
        <f t="shared" si="144"/>
        <v>485.16939262350417</v>
      </c>
    </row>
    <row r="1294" spans="1:20" x14ac:dyDescent="0.25">
      <c r="A1294" s="50" t="s">
        <v>1971</v>
      </c>
      <c r="B1294" s="5" t="s">
        <v>1972</v>
      </c>
      <c r="C1294" s="5" t="s">
        <v>1393</v>
      </c>
      <c r="D1294" s="5" t="s">
        <v>622</v>
      </c>
      <c r="E1294" s="5" t="s">
        <v>1161</v>
      </c>
      <c r="F1294" s="5" t="s">
        <v>1162</v>
      </c>
      <c r="G1294" s="5" t="s">
        <v>1348</v>
      </c>
      <c r="H1294" s="5" t="s">
        <v>1349</v>
      </c>
      <c r="I1294" s="5" t="s">
        <v>1161</v>
      </c>
      <c r="J1294" s="5" t="s">
        <v>1162</v>
      </c>
      <c r="K1294" s="5" t="s">
        <v>1348</v>
      </c>
      <c r="L1294" s="5" t="s">
        <v>1407</v>
      </c>
      <c r="M1294" s="15"/>
      <c r="N1294" s="15"/>
      <c r="O1294" s="13">
        <v>0.5</v>
      </c>
      <c r="P1294" s="18">
        <v>20641.925000000003</v>
      </c>
      <c r="Q1294" s="4">
        <f t="shared" si="142"/>
        <v>11250.433353403278</v>
      </c>
      <c r="R1294" s="4">
        <f t="shared" si="143"/>
        <v>4950.1906754974425</v>
      </c>
      <c r="S1294" s="16">
        <v>0</v>
      </c>
      <c r="T1294" s="2">
        <f t="shared" si="144"/>
        <v>6300.2426779058351</v>
      </c>
    </row>
    <row r="1295" spans="1:20" x14ac:dyDescent="0.25">
      <c r="A1295" s="50" t="s">
        <v>1783</v>
      </c>
      <c r="B1295" s="5" t="s">
        <v>1784</v>
      </c>
      <c r="C1295" s="5" t="s">
        <v>1402</v>
      </c>
      <c r="D1295" s="5" t="s">
        <v>622</v>
      </c>
      <c r="E1295" s="5" t="s">
        <v>1161</v>
      </c>
      <c r="F1295" s="5" t="s">
        <v>1162</v>
      </c>
      <c r="G1295" s="5" t="s">
        <v>1348</v>
      </c>
      <c r="H1295" s="5" t="s">
        <v>1349</v>
      </c>
      <c r="I1295" s="5" t="s">
        <v>1161</v>
      </c>
      <c r="J1295" s="5" t="s">
        <v>1162</v>
      </c>
      <c r="K1295" s="5" t="s">
        <v>1348</v>
      </c>
      <c r="L1295" s="5" t="s">
        <v>1407</v>
      </c>
      <c r="M1295" s="15"/>
      <c r="N1295" s="15"/>
      <c r="O1295" s="13">
        <v>0.5</v>
      </c>
      <c r="P1295" s="18">
        <v>20641.925000000003</v>
      </c>
      <c r="Q1295" s="4">
        <f t="shared" si="142"/>
        <v>11250.433353403278</v>
      </c>
      <c r="R1295" s="4">
        <f t="shared" si="143"/>
        <v>4950.1906754974425</v>
      </c>
      <c r="S1295" s="16">
        <v>0</v>
      </c>
      <c r="T1295" s="2">
        <f t="shared" si="144"/>
        <v>6300.2426779058351</v>
      </c>
    </row>
    <row r="1296" spans="1:20" x14ac:dyDescent="0.25">
      <c r="A1296" s="22" t="s">
        <v>2192</v>
      </c>
      <c r="B1296" s="5" t="s">
        <v>2193</v>
      </c>
      <c r="C1296" s="5" t="s">
        <v>1393</v>
      </c>
      <c r="D1296" s="5" t="s">
        <v>623</v>
      </c>
      <c r="E1296" s="5" t="s">
        <v>1147</v>
      </c>
      <c r="F1296" s="5" t="s">
        <v>1148</v>
      </c>
      <c r="G1296" s="5" t="s">
        <v>1336</v>
      </c>
      <c r="H1296" s="5" t="s">
        <v>1352</v>
      </c>
      <c r="I1296" s="5" t="s">
        <v>1147</v>
      </c>
      <c r="J1296" s="5" t="s">
        <v>1148</v>
      </c>
      <c r="K1296" s="5" t="s">
        <v>1336</v>
      </c>
      <c r="L1296" s="5" t="s">
        <v>1352</v>
      </c>
      <c r="M1296" s="15"/>
      <c r="N1296" s="15"/>
      <c r="O1296" s="13">
        <v>1</v>
      </c>
      <c r="P1296" s="18">
        <v>22199.499999999996</v>
      </c>
      <c r="Q1296" s="4">
        <f t="shared" si="142"/>
        <v>12099.355812448499</v>
      </c>
      <c r="R1296" s="4">
        <f t="shared" si="143"/>
        <v>5323.7165574773398</v>
      </c>
      <c r="S1296" s="16">
        <v>0</v>
      </c>
      <c r="T1296" s="2">
        <f t="shared" si="144"/>
        <v>6775.6392549711591</v>
      </c>
    </row>
    <row r="1297" spans="1:20" x14ac:dyDescent="0.25">
      <c r="A1297" s="22" t="s">
        <v>2291</v>
      </c>
      <c r="B1297" s="5" t="s">
        <v>2292</v>
      </c>
      <c r="C1297" s="5" t="s">
        <v>1393</v>
      </c>
      <c r="D1297" s="5" t="s">
        <v>624</v>
      </c>
      <c r="E1297" s="5" t="s">
        <v>1231</v>
      </c>
      <c r="F1297" s="5" t="s">
        <v>1232</v>
      </c>
      <c r="G1297" s="5" t="s">
        <v>1359</v>
      </c>
      <c r="H1297" s="5" t="s">
        <v>1360</v>
      </c>
      <c r="I1297" s="5" t="s">
        <v>1163</v>
      </c>
      <c r="J1297" s="14" t="s">
        <v>1164</v>
      </c>
      <c r="K1297" s="5" t="s">
        <v>1348</v>
      </c>
      <c r="L1297" s="5" t="s">
        <v>1407</v>
      </c>
      <c r="M1297" s="15"/>
      <c r="N1297" s="15"/>
      <c r="O1297" s="13">
        <v>0.1</v>
      </c>
      <c r="P1297" s="18">
        <v>3732.0970000000002</v>
      </c>
      <c r="Q1297" s="4">
        <f t="shared" si="142"/>
        <v>2034.0984945413913</v>
      </c>
      <c r="R1297" s="4">
        <f t="shared" si="143"/>
        <v>895.00333759821217</v>
      </c>
      <c r="S1297" s="16">
        <v>0</v>
      </c>
      <c r="T1297" s="2">
        <f t="shared" si="144"/>
        <v>1139.0951569431791</v>
      </c>
    </row>
    <row r="1298" spans="1:20" x14ac:dyDescent="0.25">
      <c r="A1298" s="22" t="s">
        <v>2291</v>
      </c>
      <c r="B1298" s="5" t="s">
        <v>2292</v>
      </c>
      <c r="C1298" s="5" t="s">
        <v>1393</v>
      </c>
      <c r="D1298" s="5" t="s">
        <v>624</v>
      </c>
      <c r="E1298" s="5" t="s">
        <v>1231</v>
      </c>
      <c r="F1298" s="5" t="s">
        <v>1232</v>
      </c>
      <c r="G1298" s="5" t="s">
        <v>1359</v>
      </c>
      <c r="H1298" s="5" t="s">
        <v>1360</v>
      </c>
      <c r="I1298" s="5" t="s">
        <v>1231</v>
      </c>
      <c r="J1298" s="5" t="s">
        <v>1232</v>
      </c>
      <c r="K1298" s="5" t="s">
        <v>1359</v>
      </c>
      <c r="L1298" s="5" t="s">
        <v>1394</v>
      </c>
      <c r="M1298" s="5" t="s">
        <v>1348</v>
      </c>
      <c r="N1298" s="5" t="s">
        <v>2589</v>
      </c>
      <c r="O1298" s="13">
        <v>0.9</v>
      </c>
      <c r="P1298" s="18">
        <v>33588.873</v>
      </c>
      <c r="Q1298" s="4">
        <f t="shared" si="142"/>
        <v>18306.88645087252</v>
      </c>
      <c r="R1298" s="4"/>
      <c r="S1298" s="4">
        <f>Q1298</f>
        <v>18306.88645087252</v>
      </c>
      <c r="T1298" s="1"/>
    </row>
    <row r="1299" spans="1:20" x14ac:dyDescent="0.25">
      <c r="A1299" s="22" t="s">
        <v>2293</v>
      </c>
      <c r="B1299" s="5" t="s">
        <v>2294</v>
      </c>
      <c r="C1299" s="5" t="s">
        <v>1393</v>
      </c>
      <c r="D1299" s="5" t="s">
        <v>625</v>
      </c>
      <c r="E1299" s="5" t="s">
        <v>1145</v>
      </c>
      <c r="F1299" s="5" t="s">
        <v>1146</v>
      </c>
      <c r="G1299" s="5" t="s">
        <v>1350</v>
      </c>
      <c r="H1299" s="5" t="s">
        <v>1351</v>
      </c>
      <c r="I1299" s="5" t="s">
        <v>1145</v>
      </c>
      <c r="J1299" s="5" t="s">
        <v>1146</v>
      </c>
      <c r="K1299" s="5" t="s">
        <v>1350</v>
      </c>
      <c r="L1299" s="5" t="s">
        <v>1351</v>
      </c>
      <c r="M1299" s="15"/>
      <c r="N1299" s="15"/>
      <c r="O1299" s="13">
        <v>0</v>
      </c>
      <c r="P1299" s="18">
        <v>0</v>
      </c>
      <c r="Q1299" s="4">
        <f t="shared" si="142"/>
        <v>0</v>
      </c>
      <c r="R1299" s="4">
        <f t="shared" si="143"/>
        <v>0</v>
      </c>
      <c r="S1299" s="16">
        <v>0</v>
      </c>
      <c r="T1299" s="2">
        <f t="shared" ref="T1299:T1305" si="145">Q1299-R1299</f>
        <v>0</v>
      </c>
    </row>
    <row r="1300" spans="1:20" x14ac:dyDescent="0.25">
      <c r="A1300" s="22" t="s">
        <v>2293</v>
      </c>
      <c r="B1300" s="5" t="s">
        <v>2294</v>
      </c>
      <c r="C1300" s="5" t="s">
        <v>1393</v>
      </c>
      <c r="D1300" s="5" t="s">
        <v>625</v>
      </c>
      <c r="E1300" s="5" t="s">
        <v>1145</v>
      </c>
      <c r="F1300" s="5" t="s">
        <v>1146</v>
      </c>
      <c r="G1300" s="5" t="s">
        <v>1350</v>
      </c>
      <c r="H1300" s="5" t="s">
        <v>1351</v>
      </c>
      <c r="I1300" s="5" t="s">
        <v>1295</v>
      </c>
      <c r="J1300" s="5" t="s">
        <v>1296</v>
      </c>
      <c r="K1300" s="5" t="s">
        <v>1350</v>
      </c>
      <c r="L1300" s="5" t="s">
        <v>1351</v>
      </c>
      <c r="M1300" s="15"/>
      <c r="N1300" s="15"/>
      <c r="O1300" s="13">
        <v>1</v>
      </c>
      <c r="P1300" s="18">
        <v>-246.41999999999996</v>
      </c>
      <c r="Q1300" s="4">
        <f t="shared" si="142"/>
        <v>-134.30587442525999</v>
      </c>
      <c r="R1300" s="4">
        <f t="shared" si="143"/>
        <v>-59.094584747114396</v>
      </c>
      <c r="S1300" s="16">
        <v>0</v>
      </c>
      <c r="T1300" s="2">
        <f t="shared" si="145"/>
        <v>-75.21128967814559</v>
      </c>
    </row>
    <row r="1301" spans="1:20" x14ac:dyDescent="0.25">
      <c r="A1301" s="22" t="s">
        <v>2293</v>
      </c>
      <c r="B1301" s="5" t="s">
        <v>2294</v>
      </c>
      <c r="C1301" s="5" t="s">
        <v>1393</v>
      </c>
      <c r="D1301" s="5" t="s">
        <v>626</v>
      </c>
      <c r="E1301" s="5" t="s">
        <v>1145</v>
      </c>
      <c r="F1301" s="5" t="s">
        <v>1146</v>
      </c>
      <c r="G1301" s="5" t="s">
        <v>1350</v>
      </c>
      <c r="H1301" s="5" t="s">
        <v>1351</v>
      </c>
      <c r="I1301" s="5" t="s">
        <v>1145</v>
      </c>
      <c r="J1301" s="5" t="s">
        <v>1146</v>
      </c>
      <c r="K1301" s="5" t="s">
        <v>1350</v>
      </c>
      <c r="L1301" s="5" t="s">
        <v>1351</v>
      </c>
      <c r="M1301" s="15"/>
      <c r="N1301" s="15"/>
      <c r="O1301" s="13">
        <v>0</v>
      </c>
      <c r="P1301" s="18">
        <v>0</v>
      </c>
      <c r="Q1301" s="4">
        <f t="shared" si="142"/>
        <v>0</v>
      </c>
      <c r="R1301" s="4">
        <f t="shared" si="143"/>
        <v>0</v>
      </c>
      <c r="S1301" s="16">
        <v>0</v>
      </c>
      <c r="T1301" s="2">
        <f t="shared" si="145"/>
        <v>0</v>
      </c>
    </row>
    <row r="1302" spans="1:20" x14ac:dyDescent="0.25">
      <c r="A1302" s="22" t="s">
        <v>2293</v>
      </c>
      <c r="B1302" s="5" t="s">
        <v>2294</v>
      </c>
      <c r="C1302" s="5" t="s">
        <v>1393</v>
      </c>
      <c r="D1302" s="5" t="s">
        <v>626</v>
      </c>
      <c r="E1302" s="5" t="s">
        <v>1145</v>
      </c>
      <c r="F1302" s="5" t="s">
        <v>1146</v>
      </c>
      <c r="G1302" s="5" t="s">
        <v>1350</v>
      </c>
      <c r="H1302" s="5" t="s">
        <v>1351</v>
      </c>
      <c r="I1302" s="5" t="s">
        <v>1295</v>
      </c>
      <c r="J1302" s="5" t="s">
        <v>1296</v>
      </c>
      <c r="K1302" s="5" t="s">
        <v>1350</v>
      </c>
      <c r="L1302" s="5" t="s">
        <v>1351</v>
      </c>
      <c r="M1302" s="15"/>
      <c r="N1302" s="15"/>
      <c r="O1302" s="13">
        <v>1</v>
      </c>
      <c r="P1302" s="18">
        <v>9854.2900000000009</v>
      </c>
      <c r="Q1302" s="4">
        <f t="shared" si="142"/>
        <v>5370.866955969871</v>
      </c>
      <c r="R1302" s="4">
        <f t="shared" si="143"/>
        <v>2363.181460626743</v>
      </c>
      <c r="S1302" s="16">
        <v>0</v>
      </c>
      <c r="T1302" s="2">
        <f t="shared" si="145"/>
        <v>3007.685495343128</v>
      </c>
    </row>
    <row r="1303" spans="1:20" x14ac:dyDescent="0.25">
      <c r="A1303" s="22" t="s">
        <v>1831</v>
      </c>
      <c r="B1303" s="5" t="s">
        <v>1832</v>
      </c>
      <c r="C1303" s="5" t="s">
        <v>1393</v>
      </c>
      <c r="D1303" s="5" t="s">
        <v>627</v>
      </c>
      <c r="E1303" s="5" t="s">
        <v>1179</v>
      </c>
      <c r="F1303" s="5" t="s">
        <v>1340</v>
      </c>
      <c r="G1303" s="5" t="s">
        <v>1346</v>
      </c>
      <c r="H1303" s="5" t="s">
        <v>1347</v>
      </c>
      <c r="I1303" s="5" t="s">
        <v>1179</v>
      </c>
      <c r="J1303" s="5" t="s">
        <v>1180</v>
      </c>
      <c r="K1303" s="5" t="s">
        <v>1346</v>
      </c>
      <c r="L1303" s="5" t="s">
        <v>1395</v>
      </c>
      <c r="M1303" s="15"/>
      <c r="N1303" s="15"/>
      <c r="O1303" s="13">
        <v>1</v>
      </c>
      <c r="P1303" s="18">
        <v>64.14</v>
      </c>
      <c r="Q1303" s="4">
        <f t="shared" si="142"/>
        <v>34.958115354420002</v>
      </c>
      <c r="R1303" s="4">
        <f t="shared" si="143"/>
        <v>15.381570755944802</v>
      </c>
      <c r="S1303" s="16">
        <v>0</v>
      </c>
      <c r="T1303" s="2">
        <f t="shared" si="145"/>
        <v>19.576544598475202</v>
      </c>
    </row>
    <row r="1304" spans="1:20" x14ac:dyDescent="0.25">
      <c r="A1304" s="22" t="s">
        <v>2295</v>
      </c>
      <c r="B1304" s="5" t="s">
        <v>2296</v>
      </c>
      <c r="C1304" s="5" t="s">
        <v>1393</v>
      </c>
      <c r="D1304" s="5" t="s">
        <v>628</v>
      </c>
      <c r="E1304" s="5" t="s">
        <v>1181</v>
      </c>
      <c r="F1304" s="5" t="s">
        <v>1182</v>
      </c>
      <c r="G1304" s="5" t="s">
        <v>1346</v>
      </c>
      <c r="H1304" s="5" t="s">
        <v>1347</v>
      </c>
      <c r="I1304" s="5" t="s">
        <v>1181</v>
      </c>
      <c r="J1304" s="5" t="s">
        <v>1182</v>
      </c>
      <c r="K1304" s="5" t="s">
        <v>1346</v>
      </c>
      <c r="L1304" s="5" t="s">
        <v>1395</v>
      </c>
      <c r="M1304" s="15"/>
      <c r="N1304" s="15"/>
      <c r="O1304" s="13">
        <v>1</v>
      </c>
      <c r="P1304" s="18">
        <v>12826.330000000002</v>
      </c>
      <c r="Q1304" s="4">
        <f t="shared" si="142"/>
        <v>6990.7128736179911</v>
      </c>
      <c r="R1304" s="4">
        <f t="shared" si="143"/>
        <v>3075.913664391916</v>
      </c>
      <c r="S1304" s="16">
        <v>0</v>
      </c>
      <c r="T1304" s="2">
        <f t="shared" si="145"/>
        <v>3914.7992092260752</v>
      </c>
    </row>
    <row r="1305" spans="1:20" x14ac:dyDescent="0.25">
      <c r="A1305" s="22" t="s">
        <v>1929</v>
      </c>
      <c r="B1305" s="5" t="s">
        <v>1930</v>
      </c>
      <c r="C1305" s="5" t="s">
        <v>1393</v>
      </c>
      <c r="D1305" s="5" t="s">
        <v>629</v>
      </c>
      <c r="E1305" s="5" t="s">
        <v>1175</v>
      </c>
      <c r="F1305" s="5" t="s">
        <v>1176</v>
      </c>
      <c r="G1305" s="5" t="s">
        <v>1359</v>
      </c>
      <c r="H1305" s="5" t="s">
        <v>1360</v>
      </c>
      <c r="I1305" s="5" t="s">
        <v>1177</v>
      </c>
      <c r="J1305" s="5" t="s">
        <v>1178</v>
      </c>
      <c r="K1305" s="5" t="s">
        <v>1336</v>
      </c>
      <c r="L1305" s="5" t="s">
        <v>1352</v>
      </c>
      <c r="M1305" s="15"/>
      <c r="N1305" s="15"/>
      <c r="O1305" s="13">
        <v>0.2</v>
      </c>
      <c r="P1305" s="18">
        <v>13130.741999999998</v>
      </c>
      <c r="Q1305" s="4">
        <f t="shared" si="142"/>
        <v>7156.6260293908254</v>
      </c>
      <c r="R1305" s="4">
        <f t="shared" si="143"/>
        <v>3148.915452931963</v>
      </c>
      <c r="S1305" s="16">
        <v>0</v>
      </c>
      <c r="T1305" s="2">
        <f t="shared" si="145"/>
        <v>4007.7105764588623</v>
      </c>
    </row>
    <row r="1306" spans="1:20" x14ac:dyDescent="0.25">
      <c r="A1306" s="22" t="s">
        <v>1929</v>
      </c>
      <c r="B1306" s="5" t="s">
        <v>1930</v>
      </c>
      <c r="C1306" s="5" t="s">
        <v>1393</v>
      </c>
      <c r="D1306" s="5" t="s">
        <v>629</v>
      </c>
      <c r="E1306" s="5" t="s">
        <v>1175</v>
      </c>
      <c r="F1306" s="5" t="s">
        <v>1176</v>
      </c>
      <c r="G1306" s="5" t="s">
        <v>1359</v>
      </c>
      <c r="H1306" s="5" t="s">
        <v>1360</v>
      </c>
      <c r="I1306" s="5" t="s">
        <v>1175</v>
      </c>
      <c r="J1306" s="5" t="s">
        <v>1176</v>
      </c>
      <c r="K1306" s="5" t="s">
        <v>1359</v>
      </c>
      <c r="L1306" s="5" t="s">
        <v>1394</v>
      </c>
      <c r="M1306" s="5" t="s">
        <v>1336</v>
      </c>
      <c r="N1306" s="5" t="s">
        <v>2588</v>
      </c>
      <c r="O1306" s="13">
        <v>0.2</v>
      </c>
      <c r="P1306" s="18">
        <v>13130.741999999998</v>
      </c>
      <c r="Q1306" s="4">
        <f t="shared" si="142"/>
        <v>7156.6260293908254</v>
      </c>
      <c r="R1306" s="4"/>
      <c r="S1306" s="4">
        <f>Q1306</f>
        <v>7156.6260293908254</v>
      </c>
      <c r="T1306" s="1"/>
    </row>
    <row r="1307" spans="1:20" x14ac:dyDescent="0.25">
      <c r="A1307" s="22" t="s">
        <v>2297</v>
      </c>
      <c r="B1307" s="5" t="s">
        <v>2298</v>
      </c>
      <c r="C1307" s="5" t="s">
        <v>1910</v>
      </c>
      <c r="D1307" s="5" t="s">
        <v>629</v>
      </c>
      <c r="E1307" s="5" t="s">
        <v>1175</v>
      </c>
      <c r="F1307" s="5" t="s">
        <v>1176</v>
      </c>
      <c r="G1307" s="5" t="s">
        <v>1359</v>
      </c>
      <c r="H1307" s="5" t="s">
        <v>1360</v>
      </c>
      <c r="I1307" s="5" t="s">
        <v>1303</v>
      </c>
      <c r="J1307" s="5" t="s">
        <v>1304</v>
      </c>
      <c r="K1307" s="5" t="s">
        <v>1375</v>
      </c>
      <c r="L1307" s="5" t="s">
        <v>2253</v>
      </c>
      <c r="M1307" s="15"/>
      <c r="N1307" s="15"/>
      <c r="O1307" s="13">
        <v>0.05</v>
      </c>
      <c r="P1307" s="18">
        <v>3282.6854999999996</v>
      </c>
      <c r="Q1307" s="4">
        <f t="shared" si="142"/>
        <v>1789.1565073477063</v>
      </c>
      <c r="R1307" s="4">
        <f t="shared" si="143"/>
        <v>787.22886323299076</v>
      </c>
      <c r="S1307" s="16">
        <v>0</v>
      </c>
      <c r="T1307" s="2">
        <f t="shared" ref="T1307:T1326" si="146">Q1307-R1307</f>
        <v>1001.9276441147156</v>
      </c>
    </row>
    <row r="1308" spans="1:20" x14ac:dyDescent="0.25">
      <c r="A1308" s="22" t="s">
        <v>2297</v>
      </c>
      <c r="B1308" s="5" t="s">
        <v>2298</v>
      </c>
      <c r="C1308" s="5" t="s">
        <v>1910</v>
      </c>
      <c r="D1308" s="5" t="s">
        <v>629</v>
      </c>
      <c r="E1308" s="5" t="s">
        <v>1175</v>
      </c>
      <c r="F1308" s="5" t="s">
        <v>1176</v>
      </c>
      <c r="G1308" s="5" t="s">
        <v>1359</v>
      </c>
      <c r="H1308" s="5" t="s">
        <v>1360</v>
      </c>
      <c r="I1308" s="5" t="s">
        <v>1301</v>
      </c>
      <c r="J1308" s="5" t="s">
        <v>1302</v>
      </c>
      <c r="K1308" s="5" t="s">
        <v>1388</v>
      </c>
      <c r="L1308" s="5" t="s">
        <v>2244</v>
      </c>
      <c r="M1308" s="15"/>
      <c r="N1308" s="15"/>
      <c r="O1308" s="13">
        <v>0.05</v>
      </c>
      <c r="P1308" s="18">
        <v>3282.6854999999996</v>
      </c>
      <c r="Q1308" s="4">
        <f t="shared" si="142"/>
        <v>1789.1565073477063</v>
      </c>
      <c r="R1308" s="4">
        <f t="shared" si="143"/>
        <v>787.22886323299076</v>
      </c>
      <c r="S1308" s="16">
        <v>0</v>
      </c>
      <c r="T1308" s="2">
        <f t="shared" si="146"/>
        <v>1001.9276441147156</v>
      </c>
    </row>
    <row r="1309" spans="1:20" x14ac:dyDescent="0.25">
      <c r="A1309" s="22" t="s">
        <v>2212</v>
      </c>
      <c r="B1309" s="5" t="s">
        <v>2213</v>
      </c>
      <c r="C1309" s="5" t="s">
        <v>1910</v>
      </c>
      <c r="D1309" s="5" t="s">
        <v>629</v>
      </c>
      <c r="E1309" s="5" t="s">
        <v>1175</v>
      </c>
      <c r="F1309" s="5" t="s">
        <v>1176</v>
      </c>
      <c r="G1309" s="5" t="s">
        <v>1359</v>
      </c>
      <c r="H1309" s="5" t="s">
        <v>1360</v>
      </c>
      <c r="I1309" s="5" t="s">
        <v>1179</v>
      </c>
      <c r="J1309" s="5" t="s">
        <v>1180</v>
      </c>
      <c r="K1309" s="5" t="s">
        <v>1346</v>
      </c>
      <c r="L1309" s="5" t="s">
        <v>1395</v>
      </c>
      <c r="M1309" s="15"/>
      <c r="N1309" s="15"/>
      <c r="O1309" s="13">
        <v>0.1</v>
      </c>
      <c r="P1309" s="18">
        <v>6565.3709999999992</v>
      </c>
      <c r="Q1309" s="4">
        <f t="shared" si="142"/>
        <v>3578.3130146954127</v>
      </c>
      <c r="R1309" s="4">
        <f t="shared" si="143"/>
        <v>1574.4577264659815</v>
      </c>
      <c r="S1309" s="16">
        <v>0</v>
      </c>
      <c r="T1309" s="2">
        <f t="shared" si="146"/>
        <v>2003.8552882294312</v>
      </c>
    </row>
    <row r="1310" spans="1:20" x14ac:dyDescent="0.25">
      <c r="A1310" s="22" t="s">
        <v>2266</v>
      </c>
      <c r="B1310" s="5" t="s">
        <v>2267</v>
      </c>
      <c r="C1310" s="5" t="s">
        <v>1402</v>
      </c>
      <c r="D1310" s="5" t="s">
        <v>629</v>
      </c>
      <c r="E1310" s="5" t="s">
        <v>1175</v>
      </c>
      <c r="F1310" s="5" t="s">
        <v>1176</v>
      </c>
      <c r="G1310" s="5" t="s">
        <v>1359</v>
      </c>
      <c r="H1310" s="5" t="s">
        <v>1360</v>
      </c>
      <c r="I1310" s="5" t="s">
        <v>1307</v>
      </c>
      <c r="J1310" s="5" t="s">
        <v>1308</v>
      </c>
      <c r="K1310" s="5" t="s">
        <v>1383</v>
      </c>
      <c r="L1310" s="5" t="s">
        <v>2268</v>
      </c>
      <c r="M1310" s="15"/>
      <c r="N1310" s="15"/>
      <c r="O1310" s="13">
        <v>0.2</v>
      </c>
      <c r="P1310" s="18">
        <v>13130.741999999998</v>
      </c>
      <c r="Q1310" s="4">
        <f t="shared" si="142"/>
        <v>7156.6260293908254</v>
      </c>
      <c r="R1310" s="4">
        <f t="shared" si="143"/>
        <v>3148.915452931963</v>
      </c>
      <c r="S1310" s="16">
        <v>0</v>
      </c>
      <c r="T1310" s="2">
        <f t="shared" si="146"/>
        <v>4007.7105764588623</v>
      </c>
    </row>
    <row r="1311" spans="1:20" x14ac:dyDescent="0.25">
      <c r="A1311" s="22" t="s">
        <v>2269</v>
      </c>
      <c r="B1311" s="5" t="s">
        <v>2270</v>
      </c>
      <c r="C1311" s="5" t="s">
        <v>1402</v>
      </c>
      <c r="D1311" s="5" t="s">
        <v>629</v>
      </c>
      <c r="E1311" s="5" t="s">
        <v>1175</v>
      </c>
      <c r="F1311" s="5" t="s">
        <v>1176</v>
      </c>
      <c r="G1311" s="5" t="s">
        <v>1359</v>
      </c>
      <c r="H1311" s="5" t="s">
        <v>1360</v>
      </c>
      <c r="I1311" s="5" t="s">
        <v>1177</v>
      </c>
      <c r="J1311" s="5" t="s">
        <v>1178</v>
      </c>
      <c r="K1311" s="5" t="s">
        <v>1336</v>
      </c>
      <c r="L1311" s="5" t="s">
        <v>1352</v>
      </c>
      <c r="M1311" s="15"/>
      <c r="N1311" s="15"/>
      <c r="O1311" s="13">
        <v>0.2</v>
      </c>
      <c r="P1311" s="18">
        <v>13130.741999999998</v>
      </c>
      <c r="Q1311" s="4">
        <f t="shared" si="142"/>
        <v>7156.6260293908254</v>
      </c>
      <c r="R1311" s="4">
        <f t="shared" si="143"/>
        <v>3148.915452931963</v>
      </c>
      <c r="S1311" s="16">
        <v>0</v>
      </c>
      <c r="T1311" s="2">
        <f t="shared" si="146"/>
        <v>4007.7105764588623</v>
      </c>
    </row>
    <row r="1312" spans="1:20" x14ac:dyDescent="0.25">
      <c r="A1312" s="22" t="s">
        <v>2299</v>
      </c>
      <c r="B1312" s="5" t="s">
        <v>2300</v>
      </c>
      <c r="C1312" s="5" t="s">
        <v>1398</v>
      </c>
      <c r="D1312" s="5" t="s">
        <v>630</v>
      </c>
      <c r="E1312" s="5" t="s">
        <v>1183</v>
      </c>
      <c r="F1312" s="5" t="s">
        <v>1184</v>
      </c>
      <c r="G1312" s="5" t="s">
        <v>1361</v>
      </c>
      <c r="H1312" s="5" t="s">
        <v>1362</v>
      </c>
      <c r="I1312" s="5" t="s">
        <v>1203</v>
      </c>
      <c r="J1312" s="5" t="s">
        <v>1204</v>
      </c>
      <c r="K1312" s="5" t="s">
        <v>1361</v>
      </c>
      <c r="L1312" s="5" t="s">
        <v>1486</v>
      </c>
      <c r="M1312" s="15"/>
      <c r="N1312" s="15"/>
      <c r="O1312" s="13">
        <v>0</v>
      </c>
      <c r="P1312" s="18">
        <v>0</v>
      </c>
      <c r="Q1312" s="4">
        <f t="shared" si="142"/>
        <v>0</v>
      </c>
      <c r="R1312" s="4">
        <f t="shared" si="143"/>
        <v>0</v>
      </c>
      <c r="S1312" s="16">
        <v>0</v>
      </c>
      <c r="T1312" s="2">
        <f t="shared" si="146"/>
        <v>0</v>
      </c>
    </row>
    <row r="1313" spans="1:20" x14ac:dyDescent="0.25">
      <c r="A1313" s="22" t="s">
        <v>2299</v>
      </c>
      <c r="B1313" s="5" t="s">
        <v>2300</v>
      </c>
      <c r="C1313" s="5" t="s">
        <v>1398</v>
      </c>
      <c r="D1313" s="5" t="s">
        <v>630</v>
      </c>
      <c r="E1313" s="5" t="s">
        <v>1183</v>
      </c>
      <c r="F1313" s="5" t="s">
        <v>1184</v>
      </c>
      <c r="G1313" s="5" t="s">
        <v>1361</v>
      </c>
      <c r="H1313" s="5" t="s">
        <v>1362</v>
      </c>
      <c r="I1313" s="5" t="s">
        <v>1183</v>
      </c>
      <c r="J1313" s="5" t="s">
        <v>1184</v>
      </c>
      <c r="K1313" s="5" t="s">
        <v>1361</v>
      </c>
      <c r="L1313" s="5" t="s">
        <v>1486</v>
      </c>
      <c r="M1313" s="15"/>
      <c r="N1313" s="15"/>
      <c r="O1313" s="13">
        <v>0.2</v>
      </c>
      <c r="P1313" s="18">
        <v>32938.635999999999</v>
      </c>
      <c r="Q1313" s="4">
        <f t="shared" si="142"/>
        <v>17952.488882214708</v>
      </c>
      <c r="R1313" s="4">
        <f t="shared" si="143"/>
        <v>7899.0951081744715</v>
      </c>
      <c r="S1313" s="16">
        <v>0</v>
      </c>
      <c r="T1313" s="2">
        <f t="shared" si="146"/>
        <v>10053.393774040236</v>
      </c>
    </row>
    <row r="1314" spans="1:20" x14ac:dyDescent="0.25">
      <c r="A1314" s="22" t="s">
        <v>1621</v>
      </c>
      <c r="B1314" s="5" t="s">
        <v>1622</v>
      </c>
      <c r="C1314" s="5" t="s">
        <v>1393</v>
      </c>
      <c r="D1314" s="5" t="s">
        <v>630</v>
      </c>
      <c r="E1314" s="5" t="s">
        <v>1183</v>
      </c>
      <c r="F1314" s="5" t="s">
        <v>1184</v>
      </c>
      <c r="G1314" s="5" t="s">
        <v>1361</v>
      </c>
      <c r="H1314" s="5" t="s">
        <v>1362</v>
      </c>
      <c r="I1314" s="5" t="s">
        <v>1203</v>
      </c>
      <c r="J1314" s="5" t="s">
        <v>1204</v>
      </c>
      <c r="K1314" s="5" t="s">
        <v>1361</v>
      </c>
      <c r="L1314" s="5" t="s">
        <v>1486</v>
      </c>
      <c r="M1314" s="15"/>
      <c r="N1314" s="15"/>
      <c r="O1314" s="13">
        <v>0</v>
      </c>
      <c r="P1314" s="18">
        <v>0</v>
      </c>
      <c r="Q1314" s="4">
        <f t="shared" si="142"/>
        <v>0</v>
      </c>
      <c r="R1314" s="4">
        <f t="shared" si="143"/>
        <v>0</v>
      </c>
      <c r="S1314" s="16">
        <v>0</v>
      </c>
      <c r="T1314" s="2">
        <f t="shared" si="146"/>
        <v>0</v>
      </c>
    </row>
    <row r="1315" spans="1:20" x14ac:dyDescent="0.25">
      <c r="A1315" s="22" t="s">
        <v>1621</v>
      </c>
      <c r="B1315" s="5" t="s">
        <v>1622</v>
      </c>
      <c r="C1315" s="5" t="s">
        <v>1393</v>
      </c>
      <c r="D1315" s="5" t="s">
        <v>630</v>
      </c>
      <c r="E1315" s="5" t="s">
        <v>1183</v>
      </c>
      <c r="F1315" s="5" t="s">
        <v>1184</v>
      </c>
      <c r="G1315" s="5" t="s">
        <v>1361</v>
      </c>
      <c r="H1315" s="5" t="s">
        <v>1362</v>
      </c>
      <c r="I1315" s="5" t="s">
        <v>1183</v>
      </c>
      <c r="J1315" s="5" t="s">
        <v>1184</v>
      </c>
      <c r="K1315" s="5" t="s">
        <v>1361</v>
      </c>
      <c r="L1315" s="5" t="s">
        <v>1486</v>
      </c>
      <c r="M1315" s="15"/>
      <c r="N1315" s="15"/>
      <c r="O1315" s="13">
        <v>0.55000000000000004</v>
      </c>
      <c r="P1315" s="18">
        <v>90581.249000000011</v>
      </c>
      <c r="Q1315" s="4">
        <f t="shared" si="142"/>
        <v>49369.344426090458</v>
      </c>
      <c r="R1315" s="4">
        <f t="shared" si="143"/>
        <v>21722.5115474798</v>
      </c>
      <c r="S1315" s="16">
        <v>0</v>
      </c>
      <c r="T1315" s="2">
        <f t="shared" si="146"/>
        <v>27646.832878610658</v>
      </c>
    </row>
    <row r="1316" spans="1:20" x14ac:dyDescent="0.25">
      <c r="A1316" s="22" t="s">
        <v>2301</v>
      </c>
      <c r="B1316" s="5" t="s">
        <v>2302</v>
      </c>
      <c r="C1316" s="5" t="s">
        <v>1398</v>
      </c>
      <c r="D1316" s="5" t="s">
        <v>630</v>
      </c>
      <c r="E1316" s="5" t="s">
        <v>1183</v>
      </c>
      <c r="F1316" s="5" t="s">
        <v>1184</v>
      </c>
      <c r="G1316" s="5" t="s">
        <v>1361</v>
      </c>
      <c r="H1316" s="5" t="s">
        <v>1362</v>
      </c>
      <c r="I1316" s="5" t="s">
        <v>1203</v>
      </c>
      <c r="J1316" s="5" t="s">
        <v>1204</v>
      </c>
      <c r="K1316" s="5" t="s">
        <v>1361</v>
      </c>
      <c r="L1316" s="5" t="s">
        <v>1486</v>
      </c>
      <c r="M1316" s="15"/>
      <c r="N1316" s="15"/>
      <c r="O1316" s="13">
        <v>0</v>
      </c>
      <c r="P1316" s="18">
        <v>0</v>
      </c>
      <c r="Q1316" s="4">
        <f t="shared" si="142"/>
        <v>0</v>
      </c>
      <c r="R1316" s="4">
        <f t="shared" si="143"/>
        <v>0</v>
      </c>
      <c r="S1316" s="16">
        <v>0</v>
      </c>
      <c r="T1316" s="2">
        <f t="shared" si="146"/>
        <v>0</v>
      </c>
    </row>
    <row r="1317" spans="1:20" x14ac:dyDescent="0.25">
      <c r="A1317" s="22" t="s">
        <v>2301</v>
      </c>
      <c r="B1317" s="5" t="s">
        <v>2302</v>
      </c>
      <c r="C1317" s="5" t="s">
        <v>1398</v>
      </c>
      <c r="D1317" s="5" t="s">
        <v>630</v>
      </c>
      <c r="E1317" s="5" t="s">
        <v>1183</v>
      </c>
      <c r="F1317" s="5" t="s">
        <v>1184</v>
      </c>
      <c r="G1317" s="5" t="s">
        <v>1361</v>
      </c>
      <c r="H1317" s="5" t="s">
        <v>1362</v>
      </c>
      <c r="I1317" s="5" t="s">
        <v>1183</v>
      </c>
      <c r="J1317" s="5" t="s">
        <v>1184</v>
      </c>
      <c r="K1317" s="5" t="s">
        <v>1361</v>
      </c>
      <c r="L1317" s="5" t="s">
        <v>1486</v>
      </c>
      <c r="M1317" s="15"/>
      <c r="N1317" s="15"/>
      <c r="O1317" s="13">
        <v>0.2</v>
      </c>
      <c r="P1317" s="18">
        <v>32938.635999999999</v>
      </c>
      <c r="Q1317" s="4">
        <f t="shared" si="142"/>
        <v>17952.488882214708</v>
      </c>
      <c r="R1317" s="4">
        <f t="shared" si="143"/>
        <v>7899.0951081744715</v>
      </c>
      <c r="S1317" s="16">
        <v>0</v>
      </c>
      <c r="T1317" s="2">
        <f t="shared" si="146"/>
        <v>10053.393774040236</v>
      </c>
    </row>
    <row r="1318" spans="1:20" x14ac:dyDescent="0.25">
      <c r="A1318" s="22" t="s">
        <v>2094</v>
      </c>
      <c r="B1318" s="5" t="s">
        <v>2095</v>
      </c>
      <c r="C1318" s="5" t="s">
        <v>1398</v>
      </c>
      <c r="D1318" s="5" t="s">
        <v>630</v>
      </c>
      <c r="E1318" s="5" t="s">
        <v>1183</v>
      </c>
      <c r="F1318" s="5" t="s">
        <v>1184</v>
      </c>
      <c r="G1318" s="5" t="s">
        <v>1361</v>
      </c>
      <c r="H1318" s="5" t="s">
        <v>1362</v>
      </c>
      <c r="I1318" s="5" t="s">
        <v>1183</v>
      </c>
      <c r="J1318" s="5" t="s">
        <v>1184</v>
      </c>
      <c r="K1318" s="5" t="s">
        <v>1361</v>
      </c>
      <c r="L1318" s="5" t="s">
        <v>1486</v>
      </c>
      <c r="M1318" s="15"/>
      <c r="N1318" s="15"/>
      <c r="O1318" s="13">
        <v>0.05</v>
      </c>
      <c r="P1318" s="18">
        <v>8234.6589999999997</v>
      </c>
      <c r="Q1318" s="4">
        <f t="shared" si="142"/>
        <v>4488.1222205536769</v>
      </c>
      <c r="R1318" s="4">
        <f t="shared" si="143"/>
        <v>1974.7737770436179</v>
      </c>
      <c r="S1318" s="16">
        <v>0</v>
      </c>
      <c r="T1318" s="2">
        <f t="shared" si="146"/>
        <v>2513.348443510059</v>
      </c>
    </row>
    <row r="1319" spans="1:20" x14ac:dyDescent="0.25">
      <c r="A1319" s="22" t="s">
        <v>1813</v>
      </c>
      <c r="B1319" s="5" t="s">
        <v>1814</v>
      </c>
      <c r="C1319" s="5" t="s">
        <v>1393</v>
      </c>
      <c r="D1319" s="5" t="s">
        <v>631</v>
      </c>
      <c r="E1319" s="5" t="s">
        <v>1143</v>
      </c>
      <c r="F1319" s="5" t="s">
        <v>1144</v>
      </c>
      <c r="G1319" s="5" t="s">
        <v>1348</v>
      </c>
      <c r="H1319" s="5" t="s">
        <v>1349</v>
      </c>
      <c r="I1319" s="5" t="s">
        <v>1143</v>
      </c>
      <c r="J1319" s="5" t="s">
        <v>1144</v>
      </c>
      <c r="K1319" s="5" t="s">
        <v>1348</v>
      </c>
      <c r="L1319" s="5" t="s">
        <v>1407</v>
      </c>
      <c r="M1319" s="15"/>
      <c r="N1319" s="15"/>
      <c r="O1319" s="13">
        <v>1</v>
      </c>
      <c r="P1319" s="18">
        <v>14414.01</v>
      </c>
      <c r="Q1319" s="4">
        <f t="shared" si="142"/>
        <v>7856.0434097250309</v>
      </c>
      <c r="R1319" s="4">
        <f t="shared" si="143"/>
        <v>3456.6591002790137</v>
      </c>
      <c r="S1319" s="16">
        <v>0</v>
      </c>
      <c r="T1319" s="2">
        <f t="shared" si="146"/>
        <v>4399.3843094460171</v>
      </c>
    </row>
    <row r="1320" spans="1:20" x14ac:dyDescent="0.25">
      <c r="A1320" s="22" t="s">
        <v>1870</v>
      </c>
      <c r="B1320" s="5" t="s">
        <v>1871</v>
      </c>
      <c r="C1320" s="5" t="s">
        <v>1393</v>
      </c>
      <c r="D1320" s="5" t="s">
        <v>632</v>
      </c>
      <c r="E1320" s="5" t="s">
        <v>1187</v>
      </c>
      <c r="F1320" s="5" t="s">
        <v>1339</v>
      </c>
      <c r="G1320" s="5" t="s">
        <v>1336</v>
      </c>
      <c r="H1320" s="5" t="s">
        <v>1352</v>
      </c>
      <c r="I1320" s="5" t="s">
        <v>1141</v>
      </c>
      <c r="J1320" s="5" t="s">
        <v>1142</v>
      </c>
      <c r="K1320" s="5" t="s">
        <v>1336</v>
      </c>
      <c r="L1320" s="5" t="s">
        <v>1352</v>
      </c>
      <c r="M1320" s="15"/>
      <c r="N1320" s="15"/>
      <c r="O1320" s="13">
        <v>0.45</v>
      </c>
      <c r="P1320" s="18">
        <v>43019.005500000007</v>
      </c>
      <c r="Q1320" s="4">
        <f t="shared" si="142"/>
        <v>23446.575564412673</v>
      </c>
      <c r="R1320" s="4">
        <f t="shared" si="143"/>
        <v>10316.493248341576</v>
      </c>
      <c r="S1320" s="16">
        <v>0</v>
      </c>
      <c r="T1320" s="2">
        <f t="shared" si="146"/>
        <v>13130.082316071097</v>
      </c>
    </row>
    <row r="1321" spans="1:20" x14ac:dyDescent="0.25">
      <c r="A1321" s="22" t="s">
        <v>1870</v>
      </c>
      <c r="B1321" s="5" t="s">
        <v>1871</v>
      </c>
      <c r="C1321" s="5" t="s">
        <v>1393</v>
      </c>
      <c r="D1321" s="5" t="s">
        <v>632</v>
      </c>
      <c r="E1321" s="5" t="s">
        <v>1187</v>
      </c>
      <c r="F1321" s="5" t="s">
        <v>1339</v>
      </c>
      <c r="G1321" s="5" t="s">
        <v>1336</v>
      </c>
      <c r="H1321" s="5" t="s">
        <v>1352</v>
      </c>
      <c r="I1321" s="5" t="s">
        <v>1187</v>
      </c>
      <c r="J1321" s="5" t="s">
        <v>1188</v>
      </c>
      <c r="K1321" s="5" t="s">
        <v>1336</v>
      </c>
      <c r="L1321" s="5" t="s">
        <v>1352</v>
      </c>
      <c r="M1321" s="15"/>
      <c r="N1321" s="15"/>
      <c r="O1321" s="13">
        <v>0.45</v>
      </c>
      <c r="P1321" s="18">
        <v>43019.005500000007</v>
      </c>
      <c r="Q1321" s="4">
        <f t="shared" si="142"/>
        <v>23446.575564412673</v>
      </c>
      <c r="R1321" s="4">
        <f t="shared" si="143"/>
        <v>10316.493248341576</v>
      </c>
      <c r="S1321" s="16">
        <v>0</v>
      </c>
      <c r="T1321" s="2">
        <f t="shared" si="146"/>
        <v>13130.082316071097</v>
      </c>
    </row>
    <row r="1322" spans="1:20" x14ac:dyDescent="0.25">
      <c r="A1322" s="22" t="s">
        <v>2303</v>
      </c>
      <c r="B1322" s="5" t="s">
        <v>2304</v>
      </c>
      <c r="C1322" s="5" t="s">
        <v>1398</v>
      </c>
      <c r="D1322" s="5" t="s">
        <v>632</v>
      </c>
      <c r="E1322" s="5" t="s">
        <v>1187</v>
      </c>
      <c r="F1322" s="5" t="s">
        <v>1339</v>
      </c>
      <c r="G1322" s="5" t="s">
        <v>1336</v>
      </c>
      <c r="H1322" s="5" t="s">
        <v>1352</v>
      </c>
      <c r="I1322" s="5" t="s">
        <v>1141</v>
      </c>
      <c r="J1322" s="5" t="s">
        <v>1142</v>
      </c>
      <c r="K1322" s="5" t="s">
        <v>1336</v>
      </c>
      <c r="L1322" s="5" t="s">
        <v>1352</v>
      </c>
      <c r="M1322" s="15"/>
      <c r="N1322" s="15"/>
      <c r="O1322" s="13">
        <v>0.05</v>
      </c>
      <c r="P1322" s="18">
        <v>4779.8895000000002</v>
      </c>
      <c r="Q1322" s="4">
        <f t="shared" si="142"/>
        <v>2605.1750627125189</v>
      </c>
      <c r="R1322" s="4">
        <f t="shared" si="143"/>
        <v>1146.2770275935084</v>
      </c>
      <c r="S1322" s="16">
        <v>0</v>
      </c>
      <c r="T1322" s="2">
        <f t="shared" si="146"/>
        <v>1458.8980351190105</v>
      </c>
    </row>
    <row r="1323" spans="1:20" x14ac:dyDescent="0.25">
      <c r="A1323" s="22" t="s">
        <v>2303</v>
      </c>
      <c r="B1323" s="5" t="s">
        <v>2304</v>
      </c>
      <c r="C1323" s="5" t="s">
        <v>1398</v>
      </c>
      <c r="D1323" s="5" t="s">
        <v>632</v>
      </c>
      <c r="E1323" s="5" t="s">
        <v>1187</v>
      </c>
      <c r="F1323" s="5" t="s">
        <v>1339</v>
      </c>
      <c r="G1323" s="5" t="s">
        <v>1336</v>
      </c>
      <c r="H1323" s="5" t="s">
        <v>1352</v>
      </c>
      <c r="I1323" s="5" t="s">
        <v>1187</v>
      </c>
      <c r="J1323" s="5" t="s">
        <v>1188</v>
      </c>
      <c r="K1323" s="5" t="s">
        <v>1336</v>
      </c>
      <c r="L1323" s="5" t="s">
        <v>1352</v>
      </c>
      <c r="M1323" s="15"/>
      <c r="N1323" s="15"/>
      <c r="O1323" s="13">
        <v>0.05</v>
      </c>
      <c r="P1323" s="18">
        <v>4779.8895000000002</v>
      </c>
      <c r="Q1323" s="4">
        <f t="shared" si="142"/>
        <v>2605.1750627125189</v>
      </c>
      <c r="R1323" s="4">
        <f t="shared" si="143"/>
        <v>1146.2770275935084</v>
      </c>
      <c r="S1323" s="16">
        <v>0</v>
      </c>
      <c r="T1323" s="2">
        <f t="shared" si="146"/>
        <v>1458.8980351190105</v>
      </c>
    </row>
    <row r="1324" spans="1:20" x14ac:dyDescent="0.25">
      <c r="A1324" s="22" t="s">
        <v>1885</v>
      </c>
      <c r="B1324" s="5" t="s">
        <v>1886</v>
      </c>
      <c r="C1324" s="5" t="s">
        <v>1398</v>
      </c>
      <c r="D1324" s="5" t="s">
        <v>633</v>
      </c>
      <c r="E1324" s="5" t="s">
        <v>1187</v>
      </c>
      <c r="F1324" s="5" t="s">
        <v>1339</v>
      </c>
      <c r="G1324" s="5" t="s">
        <v>1336</v>
      </c>
      <c r="H1324" s="5" t="s">
        <v>1352</v>
      </c>
      <c r="I1324" s="5" t="s">
        <v>1141</v>
      </c>
      <c r="J1324" s="5" t="s">
        <v>1142</v>
      </c>
      <c r="K1324" s="5" t="s">
        <v>1336</v>
      </c>
      <c r="L1324" s="5" t="s">
        <v>1352</v>
      </c>
      <c r="M1324" s="15"/>
      <c r="N1324" s="15"/>
      <c r="O1324" s="13">
        <v>0.5</v>
      </c>
      <c r="P1324" s="18">
        <v>1314.9950000000001</v>
      </c>
      <c r="Q1324" s="4">
        <f t="shared" si="142"/>
        <v>716.70949330348515</v>
      </c>
      <c r="R1324" s="4">
        <f t="shared" si="143"/>
        <v>315.35217705353347</v>
      </c>
      <c r="S1324" s="16">
        <v>0</v>
      </c>
      <c r="T1324" s="2">
        <f t="shared" si="146"/>
        <v>401.35731624995168</v>
      </c>
    </row>
    <row r="1325" spans="1:20" x14ac:dyDescent="0.25">
      <c r="A1325" s="22" t="s">
        <v>1885</v>
      </c>
      <c r="B1325" s="5" t="s">
        <v>1886</v>
      </c>
      <c r="C1325" s="5" t="s">
        <v>1398</v>
      </c>
      <c r="D1325" s="5" t="s">
        <v>633</v>
      </c>
      <c r="E1325" s="5" t="s">
        <v>1187</v>
      </c>
      <c r="F1325" s="5" t="s">
        <v>1339</v>
      </c>
      <c r="G1325" s="5" t="s">
        <v>1336</v>
      </c>
      <c r="H1325" s="5" t="s">
        <v>1352</v>
      </c>
      <c r="I1325" s="5" t="s">
        <v>1187</v>
      </c>
      <c r="J1325" s="5" t="s">
        <v>1188</v>
      </c>
      <c r="K1325" s="5" t="s">
        <v>1336</v>
      </c>
      <c r="L1325" s="5" t="s">
        <v>1352</v>
      </c>
      <c r="M1325" s="15"/>
      <c r="N1325" s="15"/>
      <c r="O1325" s="13">
        <v>0.5</v>
      </c>
      <c r="P1325" s="18">
        <v>1314.9950000000001</v>
      </c>
      <c r="Q1325" s="4">
        <f t="shared" si="142"/>
        <v>716.70949330348515</v>
      </c>
      <c r="R1325" s="4">
        <f t="shared" si="143"/>
        <v>315.35217705353347</v>
      </c>
      <c r="S1325" s="16">
        <v>0</v>
      </c>
      <c r="T1325" s="2">
        <f t="shared" si="146"/>
        <v>401.35731624995168</v>
      </c>
    </row>
    <row r="1326" spans="1:20" x14ac:dyDescent="0.25">
      <c r="A1326" s="22" t="s">
        <v>1835</v>
      </c>
      <c r="B1326" s="5" t="s">
        <v>1836</v>
      </c>
      <c r="C1326" s="5" t="s">
        <v>1393</v>
      </c>
      <c r="D1326" s="5" t="s">
        <v>634</v>
      </c>
      <c r="E1326" s="5" t="s">
        <v>1175</v>
      </c>
      <c r="F1326" s="5" t="s">
        <v>1176</v>
      </c>
      <c r="G1326" s="5" t="s">
        <v>1359</v>
      </c>
      <c r="H1326" s="5" t="s">
        <v>1360</v>
      </c>
      <c r="I1326" s="5" t="s">
        <v>1149</v>
      </c>
      <c r="J1326" s="5" t="s">
        <v>1150</v>
      </c>
      <c r="K1326" s="5" t="s">
        <v>1353</v>
      </c>
      <c r="L1326" s="5" t="s">
        <v>1399</v>
      </c>
      <c r="M1326" s="15"/>
      <c r="N1326" s="15"/>
      <c r="O1326" s="13">
        <v>0.2</v>
      </c>
      <c r="P1326" s="18">
        <v>335.32000000000005</v>
      </c>
      <c r="Q1326" s="4">
        <f t="shared" si="142"/>
        <v>182.75889056196004</v>
      </c>
      <c r="R1326" s="4">
        <f t="shared" si="143"/>
        <v>80.413911847262426</v>
      </c>
      <c r="S1326" s="16">
        <v>0</v>
      </c>
      <c r="T1326" s="2">
        <f t="shared" si="146"/>
        <v>102.34497871469762</v>
      </c>
    </row>
    <row r="1327" spans="1:20" x14ac:dyDescent="0.25">
      <c r="A1327" s="22" t="s">
        <v>1835</v>
      </c>
      <c r="B1327" s="5" t="s">
        <v>1836</v>
      </c>
      <c r="C1327" s="5" t="s">
        <v>1393</v>
      </c>
      <c r="D1327" s="5" t="s">
        <v>634</v>
      </c>
      <c r="E1327" s="5" t="s">
        <v>1175</v>
      </c>
      <c r="F1327" s="5" t="s">
        <v>1176</v>
      </c>
      <c r="G1327" s="5" t="s">
        <v>1359</v>
      </c>
      <c r="H1327" s="5" t="s">
        <v>1360</v>
      </c>
      <c r="I1327" s="5" t="s">
        <v>1175</v>
      </c>
      <c r="J1327" s="5" t="s">
        <v>1176</v>
      </c>
      <c r="K1327" s="5" t="s">
        <v>1359</v>
      </c>
      <c r="L1327" s="5" t="s">
        <v>1394</v>
      </c>
      <c r="M1327" s="5" t="s">
        <v>1353</v>
      </c>
      <c r="N1327" s="5" t="s">
        <v>2587</v>
      </c>
      <c r="O1327" s="13">
        <v>0.8</v>
      </c>
      <c r="P1327" s="18">
        <v>1341.2800000000002</v>
      </c>
      <c r="Q1327" s="4">
        <f t="shared" si="142"/>
        <v>731.03556224784018</v>
      </c>
      <c r="R1327" s="4"/>
      <c r="S1327" s="4">
        <f>Q1327</f>
        <v>731.03556224784018</v>
      </c>
      <c r="T1327" s="1"/>
    </row>
    <row r="1328" spans="1:20" x14ac:dyDescent="0.25">
      <c r="A1328" s="22" t="s">
        <v>1815</v>
      </c>
      <c r="B1328" s="5" t="s">
        <v>1816</v>
      </c>
      <c r="C1328" s="5" t="s">
        <v>1393</v>
      </c>
      <c r="D1328" s="5" t="s">
        <v>635</v>
      </c>
      <c r="E1328" s="5" t="s">
        <v>1141</v>
      </c>
      <c r="F1328" s="5" t="s">
        <v>1142</v>
      </c>
      <c r="G1328" s="5" t="s">
        <v>1336</v>
      </c>
      <c r="H1328" s="5" t="s">
        <v>1352</v>
      </c>
      <c r="I1328" s="5" t="s">
        <v>1141</v>
      </c>
      <c r="J1328" s="5" t="s">
        <v>1142</v>
      </c>
      <c r="K1328" s="5" t="s">
        <v>1336</v>
      </c>
      <c r="L1328" s="5" t="s">
        <v>1352</v>
      </c>
      <c r="M1328" s="15"/>
      <c r="N1328" s="15"/>
      <c r="O1328" s="13">
        <v>1</v>
      </c>
      <c r="P1328" s="18">
        <v>38153.96</v>
      </c>
      <c r="Q1328" s="4">
        <f t="shared" si="142"/>
        <v>20794.988071529882</v>
      </c>
      <c r="R1328" s="4">
        <f t="shared" si="143"/>
        <v>9149.7947514731477</v>
      </c>
      <c r="S1328" s="16">
        <v>0</v>
      </c>
      <c r="T1328" s="2">
        <f t="shared" ref="T1328:T1329" si="147">Q1328-R1328</f>
        <v>11645.193320056735</v>
      </c>
    </row>
    <row r="1329" spans="1:20" x14ac:dyDescent="0.25">
      <c r="A1329" s="22" t="s">
        <v>1761</v>
      </c>
      <c r="B1329" s="5" t="s">
        <v>1762</v>
      </c>
      <c r="C1329" s="5" t="s">
        <v>1393</v>
      </c>
      <c r="D1329" s="5" t="s">
        <v>636</v>
      </c>
      <c r="E1329" s="5" t="s">
        <v>1163</v>
      </c>
      <c r="F1329" s="5" t="s">
        <v>1164</v>
      </c>
      <c r="G1329" s="5" t="s">
        <v>1348</v>
      </c>
      <c r="H1329" s="5" t="s">
        <v>1349</v>
      </c>
      <c r="I1329" s="5" t="s">
        <v>1163</v>
      </c>
      <c r="J1329" s="14" t="s">
        <v>1164</v>
      </c>
      <c r="K1329" s="5" t="s">
        <v>1348</v>
      </c>
      <c r="L1329" s="5" t="s">
        <v>1407</v>
      </c>
      <c r="M1329" s="15"/>
      <c r="N1329" s="15"/>
      <c r="O1329" s="13">
        <v>0.7</v>
      </c>
      <c r="P1329" s="18">
        <v>3746.8619999999996</v>
      </c>
      <c r="Q1329" s="4">
        <f t="shared" si="142"/>
        <v>2042.145837435186</v>
      </c>
      <c r="R1329" s="4">
        <f t="shared" si="143"/>
        <v>898.54416847148184</v>
      </c>
      <c r="S1329" s="16">
        <v>0</v>
      </c>
      <c r="T1329" s="2">
        <f t="shared" si="147"/>
        <v>1143.601668963704</v>
      </c>
    </row>
    <row r="1330" spans="1:20" x14ac:dyDescent="0.25">
      <c r="A1330" s="22" t="s">
        <v>1761</v>
      </c>
      <c r="B1330" s="5" t="s">
        <v>1762</v>
      </c>
      <c r="C1330" s="5" t="s">
        <v>1393</v>
      </c>
      <c r="D1330" s="5" t="s">
        <v>636</v>
      </c>
      <c r="E1330" s="5" t="s">
        <v>1163</v>
      </c>
      <c r="F1330" s="5" t="s">
        <v>1164</v>
      </c>
      <c r="G1330" s="5" t="s">
        <v>1348</v>
      </c>
      <c r="H1330" s="5" t="s">
        <v>1349</v>
      </c>
      <c r="I1330" s="5" t="s">
        <v>1231</v>
      </c>
      <c r="J1330" s="5" t="s">
        <v>1232</v>
      </c>
      <c r="K1330" s="5" t="s">
        <v>1359</v>
      </c>
      <c r="L1330" s="5" t="s">
        <v>1394</v>
      </c>
      <c r="M1330" s="5" t="s">
        <v>1348</v>
      </c>
      <c r="N1330" s="5" t="s">
        <v>2589</v>
      </c>
      <c r="O1330" s="13">
        <v>0.2</v>
      </c>
      <c r="P1330" s="18">
        <v>1070.5319999999999</v>
      </c>
      <c r="Q1330" s="4">
        <f t="shared" si="142"/>
        <v>583.47023926719601</v>
      </c>
      <c r="R1330" s="4"/>
      <c r="S1330" s="4">
        <f t="shared" ref="S1330:S1331" si="148">Q1330</f>
        <v>583.47023926719601</v>
      </c>
      <c r="T1330" s="1"/>
    </row>
    <row r="1331" spans="1:20" x14ac:dyDescent="0.25">
      <c r="A1331" s="22" t="s">
        <v>1761</v>
      </c>
      <c r="B1331" s="5" t="s">
        <v>1762</v>
      </c>
      <c r="C1331" s="5" t="s">
        <v>1393</v>
      </c>
      <c r="D1331" s="5" t="s">
        <v>636</v>
      </c>
      <c r="E1331" s="5" t="s">
        <v>1163</v>
      </c>
      <c r="F1331" s="5" t="s">
        <v>1164</v>
      </c>
      <c r="G1331" s="5" t="s">
        <v>1348</v>
      </c>
      <c r="H1331" s="5" t="s">
        <v>1349</v>
      </c>
      <c r="I1331" s="5" t="s">
        <v>1197</v>
      </c>
      <c r="J1331" s="5" t="s">
        <v>1198</v>
      </c>
      <c r="K1331" s="5" t="s">
        <v>1359</v>
      </c>
      <c r="L1331" s="5" t="s">
        <v>1394</v>
      </c>
      <c r="M1331" s="5" t="s">
        <v>1348</v>
      </c>
      <c r="N1331" s="5" t="s">
        <v>2589</v>
      </c>
      <c r="O1331" s="13">
        <v>0.1</v>
      </c>
      <c r="P1331" s="18">
        <v>535.26599999999996</v>
      </c>
      <c r="Q1331" s="4">
        <f t="shared" si="142"/>
        <v>291.735119633598</v>
      </c>
      <c r="R1331" s="4"/>
      <c r="S1331" s="4">
        <f t="shared" si="148"/>
        <v>291.735119633598</v>
      </c>
      <c r="T1331" s="1"/>
    </row>
    <row r="1332" spans="1:20" x14ac:dyDescent="0.25">
      <c r="A1332" s="22" t="s">
        <v>1864</v>
      </c>
      <c r="B1332" s="5" t="s">
        <v>1865</v>
      </c>
      <c r="C1332" s="5" t="s">
        <v>1393</v>
      </c>
      <c r="D1332" s="5" t="s">
        <v>637</v>
      </c>
      <c r="E1332" s="5" t="s">
        <v>1169</v>
      </c>
      <c r="F1332" s="5" t="s">
        <v>1170</v>
      </c>
      <c r="G1332" s="5" t="s">
        <v>1348</v>
      </c>
      <c r="H1332" s="5" t="s">
        <v>1349</v>
      </c>
      <c r="I1332" s="5" t="s">
        <v>1169</v>
      </c>
      <c r="J1332" s="5" t="s">
        <v>1170</v>
      </c>
      <c r="K1332" s="5" t="s">
        <v>1348</v>
      </c>
      <c r="L1332" s="5" t="s">
        <v>1407</v>
      </c>
      <c r="M1332" s="15"/>
      <c r="N1332" s="15"/>
      <c r="O1332" s="13">
        <v>1</v>
      </c>
      <c r="P1332" s="18">
        <v>30492.469999999994</v>
      </c>
      <c r="Q1332" s="4">
        <f t="shared" si="142"/>
        <v>16619.259178378408</v>
      </c>
      <c r="R1332" s="4">
        <f t="shared" si="143"/>
        <v>7312.4740384864999</v>
      </c>
      <c r="S1332" s="16">
        <v>0</v>
      </c>
      <c r="T1332" s="2">
        <f t="shared" ref="T1332:T1356" si="149">Q1332-R1332</f>
        <v>9306.7851398919083</v>
      </c>
    </row>
    <row r="1333" spans="1:20" x14ac:dyDescent="0.25">
      <c r="A1333" s="22" t="s">
        <v>2024</v>
      </c>
      <c r="B1333" s="5" t="s">
        <v>2025</v>
      </c>
      <c r="C1333" s="5" t="s">
        <v>1402</v>
      </c>
      <c r="D1333" s="5" t="s">
        <v>638</v>
      </c>
      <c r="E1333" s="5" t="s">
        <v>1141</v>
      </c>
      <c r="F1333" s="5" t="s">
        <v>1142</v>
      </c>
      <c r="G1333" s="5" t="s">
        <v>1336</v>
      </c>
      <c r="H1333" s="5" t="s">
        <v>1352</v>
      </c>
      <c r="I1333" s="5" t="s">
        <v>1141</v>
      </c>
      <c r="J1333" s="5" t="s">
        <v>1142</v>
      </c>
      <c r="K1333" s="5" t="s">
        <v>1336</v>
      </c>
      <c r="L1333" s="5" t="s">
        <v>1352</v>
      </c>
      <c r="M1333" s="15"/>
      <c r="N1333" s="15"/>
      <c r="O1333" s="13">
        <v>0.5</v>
      </c>
      <c r="P1333" s="18">
        <v>21047.8</v>
      </c>
      <c r="Q1333" s="4">
        <f t="shared" si="142"/>
        <v>11471.6467158834</v>
      </c>
      <c r="R1333" s="4">
        <f t="shared" si="143"/>
        <v>5047.5245549886959</v>
      </c>
      <c r="S1333" s="16">
        <v>0</v>
      </c>
      <c r="T1333" s="2">
        <f t="shared" si="149"/>
        <v>6424.1221608947044</v>
      </c>
    </row>
    <row r="1334" spans="1:20" x14ac:dyDescent="0.25">
      <c r="A1334" s="22" t="s">
        <v>1699</v>
      </c>
      <c r="B1334" s="5" t="s">
        <v>1700</v>
      </c>
      <c r="C1334" s="5" t="s">
        <v>1393</v>
      </c>
      <c r="D1334" s="5" t="s">
        <v>638</v>
      </c>
      <c r="E1334" s="5" t="s">
        <v>1141</v>
      </c>
      <c r="F1334" s="5" t="s">
        <v>1142</v>
      </c>
      <c r="G1334" s="5" t="s">
        <v>1336</v>
      </c>
      <c r="H1334" s="5" t="s">
        <v>1352</v>
      </c>
      <c r="I1334" s="5" t="s">
        <v>1141</v>
      </c>
      <c r="J1334" s="5" t="s">
        <v>1142</v>
      </c>
      <c r="K1334" s="5" t="s">
        <v>1336</v>
      </c>
      <c r="L1334" s="5" t="s">
        <v>1352</v>
      </c>
      <c r="M1334" s="15"/>
      <c r="N1334" s="15"/>
      <c r="O1334" s="13">
        <v>0.5</v>
      </c>
      <c r="P1334" s="18">
        <v>21047.8</v>
      </c>
      <c r="Q1334" s="4">
        <f t="shared" si="142"/>
        <v>11471.6467158834</v>
      </c>
      <c r="R1334" s="4">
        <f t="shared" si="143"/>
        <v>5047.5245549886959</v>
      </c>
      <c r="S1334" s="16">
        <v>0</v>
      </c>
      <c r="T1334" s="2">
        <f t="shared" si="149"/>
        <v>6424.1221608947044</v>
      </c>
    </row>
    <row r="1335" spans="1:20" x14ac:dyDescent="0.25">
      <c r="A1335" s="22" t="s">
        <v>1955</v>
      </c>
      <c r="B1335" s="5" t="s">
        <v>1956</v>
      </c>
      <c r="C1335" s="5" t="s">
        <v>1393</v>
      </c>
      <c r="D1335" s="5" t="s">
        <v>639</v>
      </c>
      <c r="E1335" s="5" t="s">
        <v>1167</v>
      </c>
      <c r="F1335" s="5" t="s">
        <v>1168</v>
      </c>
      <c r="G1335" s="5" t="s">
        <v>1336</v>
      </c>
      <c r="H1335" s="5" t="s">
        <v>1352</v>
      </c>
      <c r="I1335" s="5" t="s">
        <v>1167</v>
      </c>
      <c r="J1335" s="5" t="s">
        <v>1168</v>
      </c>
      <c r="K1335" s="5" t="s">
        <v>1336</v>
      </c>
      <c r="L1335" s="5" t="s">
        <v>1352</v>
      </c>
      <c r="M1335" s="15"/>
      <c r="N1335" s="15"/>
      <c r="O1335" s="13">
        <v>1</v>
      </c>
      <c r="P1335" s="18">
        <v>38121.06</v>
      </c>
      <c r="Q1335" s="4">
        <f t="shared" si="142"/>
        <v>20777.056640361181</v>
      </c>
      <c r="R1335" s="4">
        <f t="shared" si="143"/>
        <v>9141.90492175892</v>
      </c>
      <c r="S1335" s="16">
        <v>0</v>
      </c>
      <c r="T1335" s="2">
        <f t="shared" si="149"/>
        <v>11635.151718602261</v>
      </c>
    </row>
    <row r="1336" spans="1:20" x14ac:dyDescent="0.25">
      <c r="A1336" s="22" t="s">
        <v>2038</v>
      </c>
      <c r="B1336" s="5" t="s">
        <v>2039</v>
      </c>
      <c r="C1336" s="5" t="s">
        <v>1393</v>
      </c>
      <c r="D1336" s="5" t="s">
        <v>640</v>
      </c>
      <c r="E1336" s="5" t="s">
        <v>1287</v>
      </c>
      <c r="F1336" s="5" t="s">
        <v>1288</v>
      </c>
      <c r="G1336" s="5" t="s">
        <v>1363</v>
      </c>
      <c r="H1336" s="5" t="s">
        <v>1349</v>
      </c>
      <c r="I1336" s="5" t="s">
        <v>1221</v>
      </c>
      <c r="J1336" s="5" t="s">
        <v>1222</v>
      </c>
      <c r="K1336" s="5" t="s">
        <v>1363</v>
      </c>
      <c r="L1336" s="5" t="s">
        <v>1407</v>
      </c>
      <c r="M1336" s="15"/>
      <c r="N1336" s="15"/>
      <c r="O1336" s="13">
        <v>1</v>
      </c>
      <c r="P1336" s="18">
        <v>8121.48</v>
      </c>
      <c r="Q1336" s="4">
        <f t="shared" si="142"/>
        <v>4426.43646224844</v>
      </c>
      <c r="R1336" s="4">
        <f t="shared" si="143"/>
        <v>1947.6320433893136</v>
      </c>
      <c r="S1336" s="16">
        <v>0</v>
      </c>
      <c r="T1336" s="2">
        <f t="shared" si="149"/>
        <v>2478.8044188591266</v>
      </c>
    </row>
    <row r="1337" spans="1:20" x14ac:dyDescent="0.25">
      <c r="A1337" s="22" t="s">
        <v>2305</v>
      </c>
      <c r="B1337" s="5" t="s">
        <v>2306</v>
      </c>
      <c r="C1337" s="5" t="s">
        <v>1393</v>
      </c>
      <c r="D1337" s="5" t="s">
        <v>641</v>
      </c>
      <c r="E1337" s="5" t="s">
        <v>1261</v>
      </c>
      <c r="F1337" s="5" t="s">
        <v>1262</v>
      </c>
      <c r="G1337" s="5" t="s">
        <v>1261</v>
      </c>
      <c r="H1337" s="5" t="s">
        <v>1387</v>
      </c>
      <c r="I1337" s="5" t="s">
        <v>1261</v>
      </c>
      <c r="J1337" s="5" t="s">
        <v>1262</v>
      </c>
      <c r="K1337" s="5" t="s">
        <v>1801</v>
      </c>
      <c r="L1337" s="5" t="s">
        <v>1802</v>
      </c>
      <c r="M1337" s="15"/>
      <c r="N1337" s="15"/>
      <c r="O1337" s="13">
        <v>1</v>
      </c>
      <c r="P1337" s="18">
        <v>0.02</v>
      </c>
      <c r="Q1337" s="4">
        <f t="shared" si="142"/>
        <v>1.0900566060000002E-2</v>
      </c>
      <c r="R1337" s="4">
        <f t="shared" si="143"/>
        <v>4.7962490664000008E-3</v>
      </c>
      <c r="S1337" s="16">
        <v>0</v>
      </c>
      <c r="T1337" s="2">
        <f t="shared" si="149"/>
        <v>6.1043169936000011E-3</v>
      </c>
    </row>
    <row r="1338" spans="1:20" x14ac:dyDescent="0.25">
      <c r="A1338" s="22" t="s">
        <v>2305</v>
      </c>
      <c r="B1338" s="5" t="s">
        <v>2306</v>
      </c>
      <c r="C1338" s="5" t="s">
        <v>1393</v>
      </c>
      <c r="D1338" s="5" t="s">
        <v>642</v>
      </c>
      <c r="E1338" s="5" t="s">
        <v>1261</v>
      </c>
      <c r="F1338" s="5" t="s">
        <v>1262</v>
      </c>
      <c r="G1338" s="5" t="s">
        <v>1261</v>
      </c>
      <c r="H1338" s="5" t="s">
        <v>1387</v>
      </c>
      <c r="I1338" s="5" t="s">
        <v>1261</v>
      </c>
      <c r="J1338" s="5" t="s">
        <v>1262</v>
      </c>
      <c r="K1338" s="5" t="s">
        <v>1801</v>
      </c>
      <c r="L1338" s="5" t="s">
        <v>1802</v>
      </c>
      <c r="M1338" s="15"/>
      <c r="N1338" s="15"/>
      <c r="O1338" s="13">
        <v>1</v>
      </c>
      <c r="P1338" s="18">
        <v>7975.5</v>
      </c>
      <c r="Q1338" s="4">
        <f t="shared" si="142"/>
        <v>4346.8732305765006</v>
      </c>
      <c r="R1338" s="4">
        <f t="shared" si="143"/>
        <v>1912.6242214536603</v>
      </c>
      <c r="S1338" s="16">
        <v>0</v>
      </c>
      <c r="T1338" s="2">
        <f t="shared" si="149"/>
        <v>2434.2490091228401</v>
      </c>
    </row>
    <row r="1339" spans="1:20" x14ac:dyDescent="0.25">
      <c r="A1339" s="22" t="s">
        <v>1489</v>
      </c>
      <c r="B1339" s="5" t="s">
        <v>1490</v>
      </c>
      <c r="C1339" s="5" t="s">
        <v>1393</v>
      </c>
      <c r="D1339" s="5" t="s">
        <v>643</v>
      </c>
      <c r="E1339" s="5" t="s">
        <v>1183</v>
      </c>
      <c r="F1339" s="5" t="s">
        <v>1184</v>
      </c>
      <c r="G1339" s="5" t="s">
        <v>1361</v>
      </c>
      <c r="H1339" s="5" t="s">
        <v>1362</v>
      </c>
      <c r="I1339" s="5" t="s">
        <v>1203</v>
      </c>
      <c r="J1339" s="5" t="s">
        <v>1204</v>
      </c>
      <c r="K1339" s="5" t="s">
        <v>1361</v>
      </c>
      <c r="L1339" s="5" t="s">
        <v>1486</v>
      </c>
      <c r="M1339" s="15"/>
      <c r="N1339" s="15"/>
      <c r="O1339" s="13">
        <v>0</v>
      </c>
      <c r="P1339" s="18">
        <v>0</v>
      </c>
      <c r="Q1339" s="4">
        <f t="shared" si="142"/>
        <v>0</v>
      </c>
      <c r="R1339" s="4">
        <f t="shared" si="143"/>
        <v>0</v>
      </c>
      <c r="S1339" s="16">
        <v>0</v>
      </c>
      <c r="T1339" s="2">
        <f t="shared" si="149"/>
        <v>0</v>
      </c>
    </row>
    <row r="1340" spans="1:20" x14ac:dyDescent="0.25">
      <c r="A1340" s="22" t="s">
        <v>1489</v>
      </c>
      <c r="B1340" s="5" t="s">
        <v>1490</v>
      </c>
      <c r="C1340" s="5" t="s">
        <v>1393</v>
      </c>
      <c r="D1340" s="5" t="s">
        <v>643</v>
      </c>
      <c r="E1340" s="5" t="s">
        <v>1183</v>
      </c>
      <c r="F1340" s="5" t="s">
        <v>1184</v>
      </c>
      <c r="G1340" s="5" t="s">
        <v>1361</v>
      </c>
      <c r="H1340" s="5" t="s">
        <v>1362</v>
      </c>
      <c r="I1340" s="5" t="s">
        <v>1183</v>
      </c>
      <c r="J1340" s="5" t="s">
        <v>1184</v>
      </c>
      <c r="K1340" s="5" t="s">
        <v>1361</v>
      </c>
      <c r="L1340" s="5" t="s">
        <v>1486</v>
      </c>
      <c r="M1340" s="15"/>
      <c r="N1340" s="15"/>
      <c r="O1340" s="13">
        <v>1</v>
      </c>
      <c r="P1340" s="18">
        <v>126468.45999999999</v>
      </c>
      <c r="Q1340" s="4">
        <f t="shared" si="142"/>
        <v>68928.890136823378</v>
      </c>
      <c r="R1340" s="4">
        <f t="shared" si="143"/>
        <v>30328.711660202287</v>
      </c>
      <c r="S1340" s="16">
        <v>0</v>
      </c>
      <c r="T1340" s="2">
        <f t="shared" si="149"/>
        <v>38600.178476621091</v>
      </c>
    </row>
    <row r="1341" spans="1:20" x14ac:dyDescent="0.25">
      <c r="A1341" s="22" t="s">
        <v>2177</v>
      </c>
      <c r="B1341" s="5" t="s">
        <v>2178</v>
      </c>
      <c r="C1341" s="5" t="s">
        <v>1393</v>
      </c>
      <c r="D1341" s="5" t="s">
        <v>644</v>
      </c>
      <c r="E1341" s="5" t="s">
        <v>1157</v>
      </c>
      <c r="F1341" s="5" t="s">
        <v>1158</v>
      </c>
      <c r="G1341" s="5" t="s">
        <v>1357</v>
      </c>
      <c r="H1341" s="5" t="s">
        <v>1358</v>
      </c>
      <c r="I1341" s="5" t="s">
        <v>1157</v>
      </c>
      <c r="J1341" s="5" t="s">
        <v>1158</v>
      </c>
      <c r="K1341" s="5" t="s">
        <v>1357</v>
      </c>
      <c r="L1341" s="5" t="s">
        <v>1433</v>
      </c>
      <c r="M1341" s="15"/>
      <c r="N1341" s="15"/>
      <c r="O1341" s="13">
        <v>1</v>
      </c>
      <c r="P1341" s="18">
        <v>14892.97</v>
      </c>
      <c r="Q1341" s="4">
        <f t="shared" si="142"/>
        <v>8117.09016572991</v>
      </c>
      <c r="R1341" s="4">
        <f t="shared" si="143"/>
        <v>3571.5196729211602</v>
      </c>
      <c r="S1341" s="16">
        <v>0</v>
      </c>
      <c r="T1341" s="2">
        <f t="shared" si="149"/>
        <v>4545.5704928087498</v>
      </c>
    </row>
    <row r="1342" spans="1:20" x14ac:dyDescent="0.25">
      <c r="A1342" s="22" t="s">
        <v>1659</v>
      </c>
      <c r="B1342" s="5" t="s">
        <v>1660</v>
      </c>
      <c r="C1342" s="5" t="s">
        <v>1402</v>
      </c>
      <c r="D1342" s="5" t="s">
        <v>645</v>
      </c>
      <c r="E1342" s="5" t="s">
        <v>1143</v>
      </c>
      <c r="F1342" s="5" t="s">
        <v>1144</v>
      </c>
      <c r="G1342" s="5" t="s">
        <v>1348</v>
      </c>
      <c r="H1342" s="5" t="s">
        <v>1349</v>
      </c>
      <c r="I1342" s="5" t="s">
        <v>1221</v>
      </c>
      <c r="J1342" s="5" t="s">
        <v>1222</v>
      </c>
      <c r="K1342" s="5" t="s">
        <v>1363</v>
      </c>
      <c r="L1342" s="5" t="s">
        <v>1407</v>
      </c>
      <c r="M1342" s="15"/>
      <c r="N1342" s="15"/>
      <c r="O1342" s="13">
        <v>0.2</v>
      </c>
      <c r="P1342" s="18">
        <v>12751.896000000001</v>
      </c>
      <c r="Q1342" s="4">
        <f t="shared" si="142"/>
        <v>6950.1442369124889</v>
      </c>
      <c r="R1342" s="4">
        <f t="shared" si="143"/>
        <v>3058.0634642414952</v>
      </c>
      <c r="S1342" s="16">
        <v>0</v>
      </c>
      <c r="T1342" s="2">
        <f t="shared" si="149"/>
        <v>3892.0807726709936</v>
      </c>
    </row>
    <row r="1343" spans="1:20" x14ac:dyDescent="0.25">
      <c r="A1343" s="22" t="s">
        <v>1591</v>
      </c>
      <c r="B1343" s="5" t="s">
        <v>1592</v>
      </c>
      <c r="C1343" s="5" t="s">
        <v>1393</v>
      </c>
      <c r="D1343" s="5" t="s">
        <v>645</v>
      </c>
      <c r="E1343" s="5" t="s">
        <v>1143</v>
      </c>
      <c r="F1343" s="5" t="s">
        <v>1144</v>
      </c>
      <c r="G1343" s="5" t="s">
        <v>1348</v>
      </c>
      <c r="H1343" s="5" t="s">
        <v>1349</v>
      </c>
      <c r="I1343" s="5" t="s">
        <v>1143</v>
      </c>
      <c r="J1343" s="5" t="s">
        <v>1144</v>
      </c>
      <c r="K1343" s="5" t="s">
        <v>1348</v>
      </c>
      <c r="L1343" s="5" t="s">
        <v>1407</v>
      </c>
      <c r="M1343" s="15"/>
      <c r="N1343" s="15"/>
      <c r="O1343" s="13">
        <v>0.6</v>
      </c>
      <c r="P1343" s="18">
        <v>38255.687999999995</v>
      </c>
      <c r="Q1343" s="4">
        <f t="shared" si="142"/>
        <v>20850.432710737463</v>
      </c>
      <c r="R1343" s="4">
        <f t="shared" si="143"/>
        <v>9174.1903927244839</v>
      </c>
      <c r="S1343" s="16">
        <v>0</v>
      </c>
      <c r="T1343" s="2">
        <f t="shared" si="149"/>
        <v>11676.242318012979</v>
      </c>
    </row>
    <row r="1344" spans="1:20" x14ac:dyDescent="0.25">
      <c r="A1344" s="22" t="s">
        <v>1655</v>
      </c>
      <c r="B1344" s="5" t="s">
        <v>1656</v>
      </c>
      <c r="C1344" s="5" t="s">
        <v>1402</v>
      </c>
      <c r="D1344" s="5" t="s">
        <v>645</v>
      </c>
      <c r="E1344" s="5" t="s">
        <v>1143</v>
      </c>
      <c r="F1344" s="5" t="s">
        <v>1144</v>
      </c>
      <c r="G1344" s="5" t="s">
        <v>1348</v>
      </c>
      <c r="H1344" s="5" t="s">
        <v>1349</v>
      </c>
      <c r="I1344" s="5" t="s">
        <v>1143</v>
      </c>
      <c r="J1344" s="5" t="s">
        <v>1144</v>
      </c>
      <c r="K1344" s="5" t="s">
        <v>1348</v>
      </c>
      <c r="L1344" s="5" t="s">
        <v>1407</v>
      </c>
      <c r="M1344" s="15"/>
      <c r="N1344" s="15"/>
      <c r="O1344" s="13">
        <v>0.2</v>
      </c>
      <c r="P1344" s="18">
        <v>12751.896000000001</v>
      </c>
      <c r="Q1344" s="4">
        <f t="shared" si="142"/>
        <v>6950.1442369124889</v>
      </c>
      <c r="R1344" s="4">
        <f t="shared" si="143"/>
        <v>3058.0634642414952</v>
      </c>
      <c r="S1344" s="16">
        <v>0</v>
      </c>
      <c r="T1344" s="2">
        <f t="shared" si="149"/>
        <v>3892.0807726709936</v>
      </c>
    </row>
    <row r="1345" spans="1:20" x14ac:dyDescent="0.25">
      <c r="A1345" s="22" t="s">
        <v>2151</v>
      </c>
      <c r="B1345" s="5" t="s">
        <v>2152</v>
      </c>
      <c r="C1345" s="5" t="s">
        <v>1393</v>
      </c>
      <c r="D1345" s="5" t="s">
        <v>646</v>
      </c>
      <c r="E1345" s="5" t="s">
        <v>1177</v>
      </c>
      <c r="F1345" s="5" t="s">
        <v>1178</v>
      </c>
      <c r="G1345" s="5" t="s">
        <v>1336</v>
      </c>
      <c r="H1345" s="5" t="s">
        <v>1352</v>
      </c>
      <c r="I1345" s="5" t="s">
        <v>1177</v>
      </c>
      <c r="J1345" s="5" t="s">
        <v>1178</v>
      </c>
      <c r="K1345" s="5" t="s">
        <v>1336</v>
      </c>
      <c r="L1345" s="5" t="s">
        <v>1352</v>
      </c>
      <c r="M1345" s="15"/>
      <c r="N1345" s="15"/>
      <c r="O1345" s="13">
        <v>1</v>
      </c>
      <c r="P1345" s="18">
        <v>10581.21</v>
      </c>
      <c r="Q1345" s="4">
        <f t="shared" si="142"/>
        <v>5767.0589299866297</v>
      </c>
      <c r="R1345" s="4">
        <f t="shared" si="143"/>
        <v>2537.505929194117</v>
      </c>
      <c r="S1345" s="16">
        <v>0</v>
      </c>
      <c r="T1345" s="2">
        <f t="shared" si="149"/>
        <v>3229.5530007925126</v>
      </c>
    </row>
    <row r="1346" spans="1:20" x14ac:dyDescent="0.25">
      <c r="A1346" s="22" t="s">
        <v>2307</v>
      </c>
      <c r="B1346" s="5" t="s">
        <v>2308</v>
      </c>
      <c r="C1346" s="5" t="s">
        <v>1393</v>
      </c>
      <c r="D1346" s="5" t="s">
        <v>647</v>
      </c>
      <c r="E1346" s="5" t="s">
        <v>1163</v>
      </c>
      <c r="F1346" s="5" t="s">
        <v>1164</v>
      </c>
      <c r="G1346" s="5" t="s">
        <v>1348</v>
      </c>
      <c r="H1346" s="5" t="s">
        <v>1349</v>
      </c>
      <c r="I1346" s="5" t="s">
        <v>1163</v>
      </c>
      <c r="J1346" s="14" t="s">
        <v>1164</v>
      </c>
      <c r="K1346" s="5" t="s">
        <v>1348</v>
      </c>
      <c r="L1346" s="5" t="s">
        <v>1407</v>
      </c>
      <c r="M1346" s="15"/>
      <c r="N1346" s="15"/>
      <c r="O1346" s="13">
        <v>1</v>
      </c>
      <c r="P1346" s="18">
        <v>0.03</v>
      </c>
      <c r="Q1346" s="4">
        <f t="shared" si="142"/>
        <v>1.6350849090000001E-2</v>
      </c>
      <c r="R1346" s="4">
        <f t="shared" si="143"/>
        <v>7.1943735996000003E-3</v>
      </c>
      <c r="S1346" s="16">
        <v>0</v>
      </c>
      <c r="T1346" s="2">
        <f t="shared" si="149"/>
        <v>9.1564754904000008E-3</v>
      </c>
    </row>
    <row r="1347" spans="1:20" x14ac:dyDescent="0.25">
      <c r="A1347" s="22" t="s">
        <v>1531</v>
      </c>
      <c r="B1347" s="5" t="s">
        <v>1532</v>
      </c>
      <c r="C1347" s="5" t="s">
        <v>1910</v>
      </c>
      <c r="D1347" s="5" t="s">
        <v>648</v>
      </c>
      <c r="E1347" s="5" t="s">
        <v>1157</v>
      </c>
      <c r="F1347" s="5" t="s">
        <v>1158</v>
      </c>
      <c r="G1347" s="5" t="s">
        <v>1357</v>
      </c>
      <c r="H1347" s="5" t="s">
        <v>1358</v>
      </c>
      <c r="I1347" s="5" t="s">
        <v>1169</v>
      </c>
      <c r="J1347" s="5" t="s">
        <v>1170</v>
      </c>
      <c r="K1347" s="5" t="s">
        <v>1348</v>
      </c>
      <c r="L1347" s="5" t="s">
        <v>1407</v>
      </c>
      <c r="M1347" s="15"/>
      <c r="N1347" s="15"/>
      <c r="O1347" s="13">
        <v>0.23</v>
      </c>
      <c r="P1347" s="18">
        <v>1094.1468</v>
      </c>
      <c r="Q1347" s="4">
        <f t="shared" si="142"/>
        <v>596.34097363688045</v>
      </c>
      <c r="R1347" s="4">
        <f t="shared" si="143"/>
        <v>262.39002840022738</v>
      </c>
      <c r="S1347" s="16">
        <v>0</v>
      </c>
      <c r="T1347" s="2">
        <f t="shared" si="149"/>
        <v>333.95094523665307</v>
      </c>
    </row>
    <row r="1348" spans="1:20" x14ac:dyDescent="0.25">
      <c r="A1348" s="22" t="s">
        <v>1567</v>
      </c>
      <c r="B1348" s="5" t="s">
        <v>1568</v>
      </c>
      <c r="C1348" s="5" t="s">
        <v>1402</v>
      </c>
      <c r="D1348" s="5" t="s">
        <v>648</v>
      </c>
      <c r="E1348" s="5" t="s">
        <v>1157</v>
      </c>
      <c r="F1348" s="5" t="s">
        <v>1158</v>
      </c>
      <c r="G1348" s="5" t="s">
        <v>1357</v>
      </c>
      <c r="H1348" s="5" t="s">
        <v>1358</v>
      </c>
      <c r="I1348" s="5" t="s">
        <v>1157</v>
      </c>
      <c r="J1348" s="5" t="s">
        <v>1158</v>
      </c>
      <c r="K1348" s="5" t="s">
        <v>1357</v>
      </c>
      <c r="L1348" s="5" t="s">
        <v>1433</v>
      </c>
      <c r="M1348" s="15"/>
      <c r="N1348" s="15"/>
      <c r="O1348" s="13">
        <v>0.38500000000000001</v>
      </c>
      <c r="P1348" s="18">
        <v>1831.5065999999999</v>
      </c>
      <c r="Q1348" s="4">
        <f t="shared" si="142"/>
        <v>998.22293413129989</v>
      </c>
      <c r="R1348" s="4">
        <f t="shared" si="143"/>
        <v>439.21809101777194</v>
      </c>
      <c r="S1348" s="16">
        <v>0</v>
      </c>
      <c r="T1348" s="2">
        <f t="shared" si="149"/>
        <v>559.00484311352795</v>
      </c>
    </row>
    <row r="1349" spans="1:20" x14ac:dyDescent="0.25">
      <c r="A1349" s="22" t="s">
        <v>2309</v>
      </c>
      <c r="B1349" s="5" t="s">
        <v>2310</v>
      </c>
      <c r="C1349" s="5" t="s">
        <v>1393</v>
      </c>
      <c r="D1349" s="5" t="s">
        <v>648</v>
      </c>
      <c r="E1349" s="5" t="s">
        <v>1157</v>
      </c>
      <c r="F1349" s="5" t="s">
        <v>1158</v>
      </c>
      <c r="G1349" s="5" t="s">
        <v>1357</v>
      </c>
      <c r="H1349" s="5" t="s">
        <v>1358</v>
      </c>
      <c r="I1349" s="5" t="s">
        <v>1157</v>
      </c>
      <c r="J1349" s="5" t="s">
        <v>1158</v>
      </c>
      <c r="K1349" s="5" t="s">
        <v>1357</v>
      </c>
      <c r="L1349" s="5" t="s">
        <v>1433</v>
      </c>
      <c r="M1349" s="15"/>
      <c r="N1349" s="15"/>
      <c r="O1349" s="13">
        <v>0.38500000000000001</v>
      </c>
      <c r="P1349" s="18">
        <v>1831.5065999999999</v>
      </c>
      <c r="Q1349" s="4">
        <f t="shared" ref="Q1349:Q1412" si="150">P1349*$Q$2</f>
        <v>998.22293413129989</v>
      </c>
      <c r="R1349" s="4">
        <f t="shared" ref="R1349:R1411" si="151">0.44*Q1349</f>
        <v>439.21809101777194</v>
      </c>
      <c r="S1349" s="16">
        <v>0</v>
      </c>
      <c r="T1349" s="2">
        <f t="shared" si="149"/>
        <v>559.00484311352795</v>
      </c>
    </row>
    <row r="1350" spans="1:20" x14ac:dyDescent="0.25">
      <c r="A1350" s="22" t="s">
        <v>1531</v>
      </c>
      <c r="B1350" s="5" t="s">
        <v>1532</v>
      </c>
      <c r="C1350" s="5" t="s">
        <v>2311</v>
      </c>
      <c r="D1350" s="5" t="s">
        <v>649</v>
      </c>
      <c r="E1350" s="5" t="s">
        <v>1157</v>
      </c>
      <c r="F1350" s="5" t="s">
        <v>1158</v>
      </c>
      <c r="G1350" s="5" t="s">
        <v>1357</v>
      </c>
      <c r="H1350" s="5" t="s">
        <v>1358</v>
      </c>
      <c r="I1350" s="5" t="s">
        <v>1169</v>
      </c>
      <c r="J1350" s="5" t="s">
        <v>1170</v>
      </c>
      <c r="K1350" s="5" t="s">
        <v>1348</v>
      </c>
      <c r="L1350" s="5" t="s">
        <v>1407</v>
      </c>
      <c r="M1350" s="15"/>
      <c r="N1350" s="15"/>
      <c r="O1350" s="13">
        <v>0.23</v>
      </c>
      <c r="P1350" s="18">
        <v>137.79300000000003</v>
      </c>
      <c r="Q1350" s="4">
        <f t="shared" si="150"/>
        <v>75.101084955279021</v>
      </c>
      <c r="R1350" s="4">
        <f t="shared" si="151"/>
        <v>33.044477380322768</v>
      </c>
      <c r="S1350" s="16">
        <v>0</v>
      </c>
      <c r="T1350" s="2">
        <f t="shared" si="149"/>
        <v>42.056607574956253</v>
      </c>
    </row>
    <row r="1351" spans="1:20" x14ac:dyDescent="0.25">
      <c r="A1351" s="22" t="s">
        <v>1567</v>
      </c>
      <c r="B1351" s="5" t="s">
        <v>1568</v>
      </c>
      <c r="C1351" s="5" t="s">
        <v>1402</v>
      </c>
      <c r="D1351" s="5" t="s">
        <v>649</v>
      </c>
      <c r="E1351" s="5" t="s">
        <v>1157</v>
      </c>
      <c r="F1351" s="5" t="s">
        <v>1158</v>
      </c>
      <c r="G1351" s="5" t="s">
        <v>1357</v>
      </c>
      <c r="H1351" s="5" t="s">
        <v>1358</v>
      </c>
      <c r="I1351" s="5" t="s">
        <v>1157</v>
      </c>
      <c r="J1351" s="5" t="s">
        <v>1158</v>
      </c>
      <c r="K1351" s="5" t="s">
        <v>1357</v>
      </c>
      <c r="L1351" s="5" t="s">
        <v>1433</v>
      </c>
      <c r="M1351" s="15"/>
      <c r="N1351" s="15"/>
      <c r="O1351" s="13">
        <v>0.38500000000000001</v>
      </c>
      <c r="P1351" s="18">
        <v>230.65350000000007</v>
      </c>
      <c r="Q1351" s="4">
        <f t="shared" si="150"/>
        <v>125.71268568601054</v>
      </c>
      <c r="R1351" s="4">
        <f t="shared" si="151"/>
        <v>55.31358170184464</v>
      </c>
      <c r="S1351" s="16">
        <v>0</v>
      </c>
      <c r="T1351" s="2">
        <f t="shared" si="149"/>
        <v>70.399103984165905</v>
      </c>
    </row>
    <row r="1352" spans="1:20" x14ac:dyDescent="0.25">
      <c r="A1352" s="22" t="s">
        <v>2309</v>
      </c>
      <c r="B1352" s="5" t="s">
        <v>2310</v>
      </c>
      <c r="C1352" s="5" t="s">
        <v>1393</v>
      </c>
      <c r="D1352" s="5" t="s">
        <v>649</v>
      </c>
      <c r="E1352" s="5" t="s">
        <v>1157</v>
      </c>
      <c r="F1352" s="5" t="s">
        <v>1158</v>
      </c>
      <c r="G1352" s="5" t="s">
        <v>1357</v>
      </c>
      <c r="H1352" s="5" t="s">
        <v>1358</v>
      </c>
      <c r="I1352" s="5" t="s">
        <v>1157</v>
      </c>
      <c r="J1352" s="5" t="s">
        <v>1158</v>
      </c>
      <c r="K1352" s="5" t="s">
        <v>1357</v>
      </c>
      <c r="L1352" s="5" t="s">
        <v>1433</v>
      </c>
      <c r="M1352" s="15"/>
      <c r="N1352" s="15"/>
      <c r="O1352" s="13">
        <v>0.38500000000000001</v>
      </c>
      <c r="P1352" s="18">
        <v>230.65350000000007</v>
      </c>
      <c r="Q1352" s="4">
        <f t="shared" si="150"/>
        <v>125.71268568601054</v>
      </c>
      <c r="R1352" s="4">
        <f t="shared" si="151"/>
        <v>55.31358170184464</v>
      </c>
      <c r="S1352" s="16">
        <v>0</v>
      </c>
      <c r="T1352" s="2">
        <f t="shared" si="149"/>
        <v>70.399103984165905</v>
      </c>
    </row>
    <row r="1353" spans="1:20" x14ac:dyDescent="0.25">
      <c r="A1353" s="22" t="s">
        <v>1531</v>
      </c>
      <c r="B1353" s="5" t="s">
        <v>1532</v>
      </c>
      <c r="C1353" s="5" t="s">
        <v>2311</v>
      </c>
      <c r="D1353" s="5" t="s">
        <v>650</v>
      </c>
      <c r="E1353" s="5" t="s">
        <v>1157</v>
      </c>
      <c r="F1353" s="5" t="s">
        <v>1158</v>
      </c>
      <c r="G1353" s="5" t="s">
        <v>1357</v>
      </c>
      <c r="H1353" s="5" t="s">
        <v>1358</v>
      </c>
      <c r="I1353" s="5" t="s">
        <v>1169</v>
      </c>
      <c r="J1353" s="5" t="s">
        <v>1170</v>
      </c>
      <c r="K1353" s="5" t="s">
        <v>1348</v>
      </c>
      <c r="L1353" s="5" t="s">
        <v>1407</v>
      </c>
      <c r="M1353" s="15"/>
      <c r="N1353" s="15"/>
      <c r="O1353" s="13">
        <v>0.23</v>
      </c>
      <c r="P1353" s="18">
        <v>301.00100000000003</v>
      </c>
      <c r="Q1353" s="4">
        <f t="shared" si="150"/>
        <v>164.05406423130304</v>
      </c>
      <c r="R1353" s="4">
        <f t="shared" si="151"/>
        <v>72.183788261773344</v>
      </c>
      <c r="S1353" s="16">
        <v>0</v>
      </c>
      <c r="T1353" s="2">
        <f t="shared" si="149"/>
        <v>91.8702759695297</v>
      </c>
    </row>
    <row r="1354" spans="1:20" x14ac:dyDescent="0.25">
      <c r="A1354" s="22" t="s">
        <v>1567</v>
      </c>
      <c r="B1354" s="5" t="s">
        <v>1568</v>
      </c>
      <c r="C1354" s="5" t="s">
        <v>1402</v>
      </c>
      <c r="D1354" s="5" t="s">
        <v>650</v>
      </c>
      <c r="E1354" s="5" t="s">
        <v>1157</v>
      </c>
      <c r="F1354" s="5" t="s">
        <v>1158</v>
      </c>
      <c r="G1354" s="5" t="s">
        <v>1357</v>
      </c>
      <c r="H1354" s="5" t="s">
        <v>1358</v>
      </c>
      <c r="I1354" s="5" t="s">
        <v>1157</v>
      </c>
      <c r="J1354" s="5" t="s">
        <v>1158</v>
      </c>
      <c r="K1354" s="5" t="s">
        <v>1357</v>
      </c>
      <c r="L1354" s="5" t="s">
        <v>1433</v>
      </c>
      <c r="M1354" s="15"/>
      <c r="N1354" s="15"/>
      <c r="O1354" s="13">
        <v>0.38500000000000001</v>
      </c>
      <c r="P1354" s="18">
        <v>503.84950000000003</v>
      </c>
      <c r="Q1354" s="4">
        <f t="shared" si="150"/>
        <v>274.61223795239852</v>
      </c>
      <c r="R1354" s="4">
        <f t="shared" si="151"/>
        <v>120.82938469905535</v>
      </c>
      <c r="S1354" s="16">
        <v>0</v>
      </c>
      <c r="T1354" s="2">
        <f t="shared" si="149"/>
        <v>153.78285325334315</v>
      </c>
    </row>
    <row r="1355" spans="1:20" x14ac:dyDescent="0.25">
      <c r="A1355" s="22" t="s">
        <v>2309</v>
      </c>
      <c r="B1355" s="5" t="s">
        <v>2310</v>
      </c>
      <c r="C1355" s="5" t="s">
        <v>1393</v>
      </c>
      <c r="D1355" s="5" t="s">
        <v>650</v>
      </c>
      <c r="E1355" s="5" t="s">
        <v>1157</v>
      </c>
      <c r="F1355" s="5" t="s">
        <v>1158</v>
      </c>
      <c r="G1355" s="5" t="s">
        <v>1357</v>
      </c>
      <c r="H1355" s="5" t="s">
        <v>1358</v>
      </c>
      <c r="I1355" s="5" t="s">
        <v>1157</v>
      </c>
      <c r="J1355" s="5" t="s">
        <v>1158</v>
      </c>
      <c r="K1355" s="5" t="s">
        <v>1357</v>
      </c>
      <c r="L1355" s="5" t="s">
        <v>1433</v>
      </c>
      <c r="M1355" s="15"/>
      <c r="N1355" s="15"/>
      <c r="O1355" s="13">
        <v>0.38500000000000001</v>
      </c>
      <c r="P1355" s="18">
        <v>503.84950000000003</v>
      </c>
      <c r="Q1355" s="4">
        <f t="shared" si="150"/>
        <v>274.61223795239852</v>
      </c>
      <c r="R1355" s="4">
        <f t="shared" si="151"/>
        <v>120.82938469905535</v>
      </c>
      <c r="S1355" s="16">
        <v>0</v>
      </c>
      <c r="T1355" s="2">
        <f t="shared" si="149"/>
        <v>153.78285325334315</v>
      </c>
    </row>
    <row r="1356" spans="1:20" x14ac:dyDescent="0.25">
      <c r="A1356" s="22" t="s">
        <v>1723</v>
      </c>
      <c r="B1356" s="5" t="s">
        <v>1724</v>
      </c>
      <c r="C1356" s="5" t="s">
        <v>1398</v>
      </c>
      <c r="D1356" s="5" t="s">
        <v>651</v>
      </c>
      <c r="E1356" s="5" t="s">
        <v>1149</v>
      </c>
      <c r="F1356" s="5" t="s">
        <v>1150</v>
      </c>
      <c r="G1356" s="5" t="s">
        <v>1353</v>
      </c>
      <c r="H1356" s="5" t="s">
        <v>1354</v>
      </c>
      <c r="I1356" s="5" t="s">
        <v>1149</v>
      </c>
      <c r="J1356" s="5" t="s">
        <v>1150</v>
      </c>
      <c r="K1356" s="5" t="s">
        <v>1353</v>
      </c>
      <c r="L1356" s="5" t="s">
        <v>1399</v>
      </c>
      <c r="M1356" s="15"/>
      <c r="N1356" s="15"/>
      <c r="O1356" s="13">
        <v>0.05</v>
      </c>
      <c r="P1356" s="18">
        <v>3457.7485000000001</v>
      </c>
      <c r="Q1356" s="4">
        <f t="shared" si="150"/>
        <v>1884.5707971557958</v>
      </c>
      <c r="R1356" s="4">
        <f t="shared" si="151"/>
        <v>829.21115074855015</v>
      </c>
      <c r="S1356" s="16">
        <v>0</v>
      </c>
      <c r="T1356" s="2">
        <f t="shared" si="149"/>
        <v>1055.3596464072457</v>
      </c>
    </row>
    <row r="1357" spans="1:20" x14ac:dyDescent="0.25">
      <c r="A1357" s="22" t="s">
        <v>1723</v>
      </c>
      <c r="B1357" s="5" t="s">
        <v>1724</v>
      </c>
      <c r="C1357" s="5" t="s">
        <v>1398</v>
      </c>
      <c r="D1357" s="5" t="s">
        <v>651</v>
      </c>
      <c r="E1357" s="5" t="s">
        <v>1149</v>
      </c>
      <c r="F1357" s="5" t="s">
        <v>1150</v>
      </c>
      <c r="G1357" s="5" t="s">
        <v>1353</v>
      </c>
      <c r="H1357" s="5" t="s">
        <v>1354</v>
      </c>
      <c r="I1357" s="5" t="s">
        <v>1175</v>
      </c>
      <c r="J1357" s="5" t="s">
        <v>1176</v>
      </c>
      <c r="K1357" s="5" t="s">
        <v>1359</v>
      </c>
      <c r="L1357" s="5" t="s">
        <v>1394</v>
      </c>
      <c r="M1357" s="5" t="s">
        <v>1353</v>
      </c>
      <c r="N1357" s="5" t="s">
        <v>2587</v>
      </c>
      <c r="O1357" s="13">
        <v>0.05</v>
      </c>
      <c r="P1357" s="18">
        <v>3457.7485000000001</v>
      </c>
      <c r="Q1357" s="4">
        <f t="shared" si="150"/>
        <v>1884.5707971557958</v>
      </c>
      <c r="R1357" s="4"/>
      <c r="S1357" s="4">
        <f>Q1357</f>
        <v>1884.5707971557958</v>
      </c>
      <c r="T1357" s="1"/>
    </row>
    <row r="1358" spans="1:20" x14ac:dyDescent="0.25">
      <c r="A1358" s="22" t="s">
        <v>1421</v>
      </c>
      <c r="B1358" s="5" t="s">
        <v>1422</v>
      </c>
      <c r="C1358" s="5" t="s">
        <v>1393</v>
      </c>
      <c r="D1358" s="5" t="s">
        <v>651</v>
      </c>
      <c r="E1358" s="5" t="s">
        <v>1149</v>
      </c>
      <c r="F1358" s="5" t="s">
        <v>1150</v>
      </c>
      <c r="G1358" s="5" t="s">
        <v>1353</v>
      </c>
      <c r="H1358" s="5" t="s">
        <v>1354</v>
      </c>
      <c r="I1358" s="5" t="s">
        <v>1149</v>
      </c>
      <c r="J1358" s="5" t="s">
        <v>1150</v>
      </c>
      <c r="K1358" s="5" t="s">
        <v>1353</v>
      </c>
      <c r="L1358" s="5" t="s">
        <v>1399</v>
      </c>
      <c r="M1358" s="15"/>
      <c r="N1358" s="15"/>
      <c r="O1358" s="13">
        <v>0.8</v>
      </c>
      <c r="P1358" s="18">
        <v>55323.976000000002</v>
      </c>
      <c r="Q1358" s="4">
        <f t="shared" si="150"/>
        <v>30153.132754492734</v>
      </c>
      <c r="R1358" s="4">
        <f t="shared" si="151"/>
        <v>13267.378411976802</v>
      </c>
      <c r="S1358" s="16">
        <v>0</v>
      </c>
      <c r="T1358" s="2">
        <f t="shared" ref="T1358:T1359" si="152">Q1358-R1358</f>
        <v>16885.754342515931</v>
      </c>
    </row>
    <row r="1359" spans="1:20" x14ac:dyDescent="0.25">
      <c r="A1359" s="22" t="s">
        <v>1947</v>
      </c>
      <c r="B1359" s="5" t="s">
        <v>1948</v>
      </c>
      <c r="C1359" s="5" t="s">
        <v>1398</v>
      </c>
      <c r="D1359" s="5" t="s">
        <v>651</v>
      </c>
      <c r="E1359" s="5" t="s">
        <v>1149</v>
      </c>
      <c r="F1359" s="5" t="s">
        <v>1150</v>
      </c>
      <c r="G1359" s="5" t="s">
        <v>1353</v>
      </c>
      <c r="H1359" s="5" t="s">
        <v>1354</v>
      </c>
      <c r="I1359" s="5" t="s">
        <v>1149</v>
      </c>
      <c r="J1359" s="5" t="s">
        <v>1150</v>
      </c>
      <c r="K1359" s="5" t="s">
        <v>1353</v>
      </c>
      <c r="L1359" s="5" t="s">
        <v>1399</v>
      </c>
      <c r="M1359" s="15"/>
      <c r="N1359" s="15"/>
      <c r="O1359" s="13">
        <v>0.05</v>
      </c>
      <c r="P1359" s="18">
        <v>3457.7485000000001</v>
      </c>
      <c r="Q1359" s="4">
        <f t="shared" si="150"/>
        <v>1884.5707971557958</v>
      </c>
      <c r="R1359" s="4">
        <f t="shared" si="151"/>
        <v>829.21115074855015</v>
      </c>
      <c r="S1359" s="16">
        <v>0</v>
      </c>
      <c r="T1359" s="2">
        <f t="shared" si="152"/>
        <v>1055.3596464072457</v>
      </c>
    </row>
    <row r="1360" spans="1:20" x14ac:dyDescent="0.25">
      <c r="A1360" s="22" t="s">
        <v>1947</v>
      </c>
      <c r="B1360" s="5" t="s">
        <v>1948</v>
      </c>
      <c r="C1360" s="5" t="s">
        <v>1398</v>
      </c>
      <c r="D1360" s="5" t="s">
        <v>651</v>
      </c>
      <c r="E1360" s="5" t="s">
        <v>1149</v>
      </c>
      <c r="F1360" s="5" t="s">
        <v>1150</v>
      </c>
      <c r="G1360" s="5" t="s">
        <v>1353</v>
      </c>
      <c r="H1360" s="5" t="s">
        <v>1354</v>
      </c>
      <c r="I1360" s="5" t="s">
        <v>1175</v>
      </c>
      <c r="J1360" s="5" t="s">
        <v>1176</v>
      </c>
      <c r="K1360" s="5" t="s">
        <v>1359</v>
      </c>
      <c r="L1360" s="5" t="s">
        <v>1394</v>
      </c>
      <c r="M1360" s="5" t="s">
        <v>1353</v>
      </c>
      <c r="N1360" s="5" t="s">
        <v>2587</v>
      </c>
      <c r="O1360" s="13">
        <v>0.05</v>
      </c>
      <c r="P1360" s="18">
        <v>3457.7485000000001</v>
      </c>
      <c r="Q1360" s="4">
        <f t="shared" si="150"/>
        <v>1884.5707971557958</v>
      </c>
      <c r="R1360" s="4"/>
      <c r="S1360" s="4">
        <f>Q1360</f>
        <v>1884.5707971557958</v>
      </c>
      <c r="T1360" s="1"/>
    </row>
    <row r="1361" spans="1:20" x14ac:dyDescent="0.25">
      <c r="A1361" s="22" t="s">
        <v>2312</v>
      </c>
      <c r="B1361" s="5" t="s">
        <v>2313</v>
      </c>
      <c r="C1361" s="5" t="s">
        <v>1393</v>
      </c>
      <c r="D1361" s="5" t="s">
        <v>652</v>
      </c>
      <c r="E1361" s="5" t="s">
        <v>1221</v>
      </c>
      <c r="F1361" s="5" t="s">
        <v>1222</v>
      </c>
      <c r="G1361" s="5" t="s">
        <v>1363</v>
      </c>
      <c r="H1361" s="5" t="s">
        <v>1349</v>
      </c>
      <c r="I1361" s="5" t="s">
        <v>1221</v>
      </c>
      <c r="J1361" s="5" t="s">
        <v>1222</v>
      </c>
      <c r="K1361" s="5" t="s">
        <v>1363</v>
      </c>
      <c r="L1361" s="5" t="s">
        <v>1407</v>
      </c>
      <c r="M1361" s="15"/>
      <c r="N1361" s="15"/>
      <c r="O1361" s="13">
        <v>1</v>
      </c>
      <c r="P1361" s="18">
        <v>67300.77</v>
      </c>
      <c r="Q1361" s="4">
        <f t="shared" si="150"/>
        <v>36680.824463693316</v>
      </c>
      <c r="R1361" s="4">
        <f t="shared" si="151"/>
        <v>16139.562764025059</v>
      </c>
      <c r="S1361" s="16">
        <v>0</v>
      </c>
      <c r="T1361" s="2">
        <f t="shared" ref="T1361:T1393" si="153">Q1361-R1361</f>
        <v>20541.261699668255</v>
      </c>
    </row>
    <row r="1362" spans="1:20" x14ac:dyDescent="0.25">
      <c r="A1362" s="22" t="s">
        <v>1911</v>
      </c>
      <c r="B1362" s="5" t="s">
        <v>1912</v>
      </c>
      <c r="C1362" s="5" t="s">
        <v>1402</v>
      </c>
      <c r="D1362" s="5" t="s">
        <v>653</v>
      </c>
      <c r="E1362" s="5" t="s">
        <v>1195</v>
      </c>
      <c r="F1362" s="5" t="s">
        <v>1196</v>
      </c>
      <c r="G1362" s="5" t="s">
        <v>1357</v>
      </c>
      <c r="H1362" s="5" t="s">
        <v>1358</v>
      </c>
      <c r="I1362" s="5" t="s">
        <v>1193</v>
      </c>
      <c r="J1362" s="5" t="s">
        <v>1194</v>
      </c>
      <c r="K1362" s="5" t="s">
        <v>1357</v>
      </c>
      <c r="L1362" s="5" t="s">
        <v>1433</v>
      </c>
      <c r="M1362" s="15"/>
      <c r="N1362" s="15"/>
      <c r="O1362" s="13">
        <v>0.24</v>
      </c>
      <c r="P1362" s="18">
        <v>5071.2839999999997</v>
      </c>
      <c r="Q1362" s="4">
        <f t="shared" si="150"/>
        <v>2763.993312551052</v>
      </c>
      <c r="R1362" s="4">
        <f t="shared" si="151"/>
        <v>1216.157057522463</v>
      </c>
      <c r="S1362" s="16">
        <v>0</v>
      </c>
      <c r="T1362" s="2">
        <f t="shared" si="153"/>
        <v>1547.836255028589</v>
      </c>
    </row>
    <row r="1363" spans="1:20" x14ac:dyDescent="0.25">
      <c r="A1363" s="22" t="s">
        <v>1911</v>
      </c>
      <c r="B1363" s="5" t="s">
        <v>1912</v>
      </c>
      <c r="C1363" s="5" t="s">
        <v>1402</v>
      </c>
      <c r="D1363" s="5" t="s">
        <v>653</v>
      </c>
      <c r="E1363" s="5" t="s">
        <v>1195</v>
      </c>
      <c r="F1363" s="5" t="s">
        <v>1196</v>
      </c>
      <c r="G1363" s="5" t="s">
        <v>1357</v>
      </c>
      <c r="H1363" s="5" t="s">
        <v>1358</v>
      </c>
      <c r="I1363" s="5" t="s">
        <v>1195</v>
      </c>
      <c r="J1363" s="5" t="s">
        <v>1196</v>
      </c>
      <c r="K1363" s="5" t="s">
        <v>1357</v>
      </c>
      <c r="L1363" s="5" t="s">
        <v>1433</v>
      </c>
      <c r="M1363" s="15"/>
      <c r="N1363" s="15"/>
      <c r="O1363" s="13">
        <v>0.36</v>
      </c>
      <c r="P1363" s="18">
        <v>7606.9259999999995</v>
      </c>
      <c r="Q1363" s="4">
        <f t="shared" si="150"/>
        <v>4145.9899688265778</v>
      </c>
      <c r="R1363" s="4">
        <f t="shared" si="151"/>
        <v>1824.2355862836941</v>
      </c>
      <c r="S1363" s="16">
        <v>0</v>
      </c>
      <c r="T1363" s="2">
        <f t="shared" si="153"/>
        <v>2321.7543825428838</v>
      </c>
    </row>
    <row r="1364" spans="1:20" x14ac:dyDescent="0.25">
      <c r="A1364" s="22" t="s">
        <v>1537</v>
      </c>
      <c r="B1364" s="5" t="s">
        <v>1538</v>
      </c>
      <c r="C1364" s="5" t="s">
        <v>1393</v>
      </c>
      <c r="D1364" s="5" t="s">
        <v>653</v>
      </c>
      <c r="E1364" s="5" t="s">
        <v>1195</v>
      </c>
      <c r="F1364" s="5" t="s">
        <v>1196</v>
      </c>
      <c r="G1364" s="5" t="s">
        <v>1357</v>
      </c>
      <c r="H1364" s="5" t="s">
        <v>1358</v>
      </c>
      <c r="I1364" s="5" t="s">
        <v>1193</v>
      </c>
      <c r="J1364" s="5" t="s">
        <v>1194</v>
      </c>
      <c r="K1364" s="5" t="s">
        <v>1357</v>
      </c>
      <c r="L1364" s="5" t="s">
        <v>1433</v>
      </c>
      <c r="M1364" s="15"/>
      <c r="N1364" s="15"/>
      <c r="O1364" s="13">
        <v>0.16</v>
      </c>
      <c r="P1364" s="18">
        <v>3380.8559999999998</v>
      </c>
      <c r="Q1364" s="4">
        <f t="shared" si="150"/>
        <v>1842.6622083673681</v>
      </c>
      <c r="R1364" s="4">
        <f t="shared" si="151"/>
        <v>810.77137168164199</v>
      </c>
      <c r="S1364" s="16">
        <v>0</v>
      </c>
      <c r="T1364" s="2">
        <f t="shared" si="153"/>
        <v>1031.8908366857261</v>
      </c>
    </row>
    <row r="1365" spans="1:20" x14ac:dyDescent="0.25">
      <c r="A1365" s="22" t="s">
        <v>1537</v>
      </c>
      <c r="B1365" s="5" t="s">
        <v>1538</v>
      </c>
      <c r="C1365" s="5" t="s">
        <v>1393</v>
      </c>
      <c r="D1365" s="5" t="s">
        <v>653</v>
      </c>
      <c r="E1365" s="5" t="s">
        <v>1195</v>
      </c>
      <c r="F1365" s="5" t="s">
        <v>1196</v>
      </c>
      <c r="G1365" s="5" t="s">
        <v>1357</v>
      </c>
      <c r="H1365" s="5" t="s">
        <v>1358</v>
      </c>
      <c r="I1365" s="5" t="s">
        <v>1195</v>
      </c>
      <c r="J1365" s="5" t="s">
        <v>1196</v>
      </c>
      <c r="K1365" s="5" t="s">
        <v>1357</v>
      </c>
      <c r="L1365" s="5" t="s">
        <v>1433</v>
      </c>
      <c r="M1365" s="15"/>
      <c r="N1365" s="15"/>
      <c r="O1365" s="13">
        <v>0.24</v>
      </c>
      <c r="P1365" s="18">
        <v>5071.2839999999997</v>
      </c>
      <c r="Q1365" s="4">
        <f t="shared" si="150"/>
        <v>2763.993312551052</v>
      </c>
      <c r="R1365" s="4">
        <f t="shared" si="151"/>
        <v>1216.157057522463</v>
      </c>
      <c r="S1365" s="16">
        <v>0</v>
      </c>
      <c r="T1365" s="2">
        <f t="shared" si="153"/>
        <v>1547.836255028589</v>
      </c>
    </row>
    <row r="1366" spans="1:20" x14ac:dyDescent="0.25">
      <c r="A1366" s="22" t="s">
        <v>2314</v>
      </c>
      <c r="B1366" s="5" t="s">
        <v>2315</v>
      </c>
      <c r="C1366" s="5" t="s">
        <v>1393</v>
      </c>
      <c r="D1366" s="5" t="s">
        <v>654</v>
      </c>
      <c r="E1366" s="5" t="s">
        <v>1167</v>
      </c>
      <c r="F1366" s="5" t="s">
        <v>1168</v>
      </c>
      <c r="G1366" s="5" t="s">
        <v>1336</v>
      </c>
      <c r="H1366" s="5" t="s">
        <v>1352</v>
      </c>
      <c r="I1366" s="5" t="s">
        <v>1167</v>
      </c>
      <c r="J1366" s="5" t="s">
        <v>1168</v>
      </c>
      <c r="K1366" s="5" t="s">
        <v>1336</v>
      </c>
      <c r="L1366" s="5" t="s">
        <v>1352</v>
      </c>
      <c r="M1366" s="15"/>
      <c r="N1366" s="15"/>
      <c r="O1366" s="13">
        <v>1</v>
      </c>
      <c r="P1366" s="18">
        <v>176491.13999999998</v>
      </c>
      <c r="Q1366" s="4">
        <f t="shared" si="150"/>
        <v>96192.666528735426</v>
      </c>
      <c r="R1366" s="4">
        <f t="shared" si="151"/>
        <v>42324.773272643586</v>
      </c>
      <c r="S1366" s="16">
        <v>0</v>
      </c>
      <c r="T1366" s="2">
        <f t="shared" si="153"/>
        <v>53867.89325609184</v>
      </c>
    </row>
    <row r="1367" spans="1:20" x14ac:dyDescent="0.25">
      <c r="A1367" s="22" t="s">
        <v>2214</v>
      </c>
      <c r="B1367" s="5" t="s">
        <v>2215</v>
      </c>
      <c r="C1367" s="5" t="s">
        <v>1393</v>
      </c>
      <c r="D1367" s="5" t="s">
        <v>655</v>
      </c>
      <c r="E1367" s="5" t="s">
        <v>1297</v>
      </c>
      <c r="F1367" s="5" t="s">
        <v>1298</v>
      </c>
      <c r="G1367" s="5" t="s">
        <v>1353</v>
      </c>
      <c r="H1367" s="5" t="s">
        <v>1354</v>
      </c>
      <c r="I1367" s="5" t="s">
        <v>1297</v>
      </c>
      <c r="J1367" s="5" t="s">
        <v>1298</v>
      </c>
      <c r="K1367" s="5" t="s">
        <v>1353</v>
      </c>
      <c r="L1367" s="5" t="s">
        <v>1399</v>
      </c>
      <c r="M1367" s="15"/>
      <c r="N1367" s="15"/>
      <c r="O1367" s="13">
        <v>1</v>
      </c>
      <c r="P1367" s="18">
        <v>7121.7399999999989</v>
      </c>
      <c r="Q1367" s="4">
        <f t="shared" si="150"/>
        <v>3881.5498666072199</v>
      </c>
      <c r="R1367" s="4">
        <f t="shared" si="151"/>
        <v>1707.8819413071767</v>
      </c>
      <c r="S1367" s="16">
        <v>0</v>
      </c>
      <c r="T1367" s="2">
        <f t="shared" si="153"/>
        <v>2173.667925300043</v>
      </c>
    </row>
    <row r="1368" spans="1:20" x14ac:dyDescent="0.25">
      <c r="A1368" s="22" t="s">
        <v>2214</v>
      </c>
      <c r="B1368" s="5" t="s">
        <v>2215</v>
      </c>
      <c r="C1368" s="5" t="s">
        <v>1393</v>
      </c>
      <c r="D1368" s="5" t="s">
        <v>655</v>
      </c>
      <c r="E1368" s="5" t="s">
        <v>1297</v>
      </c>
      <c r="F1368" s="5" t="s">
        <v>1298</v>
      </c>
      <c r="G1368" s="5" t="s">
        <v>1353</v>
      </c>
      <c r="H1368" s="5" t="s">
        <v>1354</v>
      </c>
      <c r="I1368" s="5" t="s">
        <v>1299</v>
      </c>
      <c r="J1368" s="5" t="s">
        <v>1300</v>
      </c>
      <c r="K1368" s="5" t="s">
        <v>1353</v>
      </c>
      <c r="L1368" s="5" t="s">
        <v>1399</v>
      </c>
      <c r="M1368" s="15"/>
      <c r="N1368" s="15"/>
      <c r="O1368" s="13">
        <v>0</v>
      </c>
      <c r="P1368" s="18">
        <v>0</v>
      </c>
      <c r="Q1368" s="4">
        <f t="shared" si="150"/>
        <v>0</v>
      </c>
      <c r="R1368" s="4">
        <f t="shared" si="151"/>
        <v>0</v>
      </c>
      <c r="S1368" s="16">
        <v>0</v>
      </c>
      <c r="T1368" s="2">
        <f t="shared" si="153"/>
        <v>0</v>
      </c>
    </row>
    <row r="1369" spans="1:20" x14ac:dyDescent="0.25">
      <c r="A1369" s="22" t="s">
        <v>1531</v>
      </c>
      <c r="B1369" s="5" t="s">
        <v>1532</v>
      </c>
      <c r="C1369" s="5" t="s">
        <v>1393</v>
      </c>
      <c r="D1369" s="5" t="s">
        <v>656</v>
      </c>
      <c r="E1369" s="5" t="s">
        <v>1169</v>
      </c>
      <c r="F1369" s="5" t="s">
        <v>1170</v>
      </c>
      <c r="G1369" s="5" t="s">
        <v>1348</v>
      </c>
      <c r="H1369" s="5" t="s">
        <v>1349</v>
      </c>
      <c r="I1369" s="5" t="s">
        <v>1169</v>
      </c>
      <c r="J1369" s="5" t="s">
        <v>1170</v>
      </c>
      <c r="K1369" s="5" t="s">
        <v>1348</v>
      </c>
      <c r="L1369" s="5" t="s">
        <v>1407</v>
      </c>
      <c r="M1369" s="15"/>
      <c r="N1369" s="15"/>
      <c r="O1369" s="13">
        <v>1</v>
      </c>
      <c r="P1369" s="18">
        <v>13750.01</v>
      </c>
      <c r="Q1369" s="4">
        <f t="shared" si="150"/>
        <v>7494.1446165330308</v>
      </c>
      <c r="R1369" s="4">
        <f t="shared" si="151"/>
        <v>3297.4236312745334</v>
      </c>
      <c r="S1369" s="16">
        <v>0</v>
      </c>
      <c r="T1369" s="2">
        <f t="shared" si="153"/>
        <v>4196.7209852584974</v>
      </c>
    </row>
    <row r="1370" spans="1:20" x14ac:dyDescent="0.25">
      <c r="A1370" s="22" t="s">
        <v>2314</v>
      </c>
      <c r="B1370" s="5" t="s">
        <v>2315</v>
      </c>
      <c r="C1370" s="5" t="s">
        <v>1393</v>
      </c>
      <c r="D1370" s="5" t="s">
        <v>657</v>
      </c>
      <c r="E1370" s="5" t="s">
        <v>1167</v>
      </c>
      <c r="F1370" s="5" t="s">
        <v>1168</v>
      </c>
      <c r="G1370" s="5" t="s">
        <v>1336</v>
      </c>
      <c r="H1370" s="5" t="s">
        <v>1352</v>
      </c>
      <c r="I1370" s="5" t="s">
        <v>1167</v>
      </c>
      <c r="J1370" s="5" t="s">
        <v>1168</v>
      </c>
      <c r="K1370" s="5" t="s">
        <v>1336</v>
      </c>
      <c r="L1370" s="5" t="s">
        <v>1352</v>
      </c>
      <c r="M1370" s="15"/>
      <c r="N1370" s="15"/>
      <c r="O1370" s="13">
        <v>1</v>
      </c>
      <c r="P1370" s="18">
        <v>290.19</v>
      </c>
      <c r="Q1370" s="4">
        <f t="shared" si="150"/>
        <v>158.16176324757001</v>
      </c>
      <c r="R1370" s="4">
        <f t="shared" si="151"/>
        <v>69.591175828930801</v>
      </c>
      <c r="S1370" s="16">
        <v>0</v>
      </c>
      <c r="T1370" s="2">
        <f t="shared" si="153"/>
        <v>88.570587418639207</v>
      </c>
    </row>
    <row r="1371" spans="1:20" x14ac:dyDescent="0.25">
      <c r="A1371" s="22" t="s">
        <v>1735</v>
      </c>
      <c r="B1371" s="5" t="s">
        <v>1736</v>
      </c>
      <c r="C1371" s="5" t="s">
        <v>1393</v>
      </c>
      <c r="D1371" s="5" t="s">
        <v>658</v>
      </c>
      <c r="E1371" s="5" t="s">
        <v>1185</v>
      </c>
      <c r="F1371" s="5" t="s">
        <v>1186</v>
      </c>
      <c r="G1371" s="5" t="s">
        <v>1357</v>
      </c>
      <c r="H1371" s="5" t="s">
        <v>1358</v>
      </c>
      <c r="I1371" s="5" t="s">
        <v>1185</v>
      </c>
      <c r="J1371" s="5" t="s">
        <v>1186</v>
      </c>
      <c r="K1371" s="5" t="s">
        <v>1357</v>
      </c>
      <c r="L1371" s="5" t="s">
        <v>1433</v>
      </c>
      <c r="M1371" s="15"/>
      <c r="N1371" s="15"/>
      <c r="O1371" s="13">
        <v>1</v>
      </c>
      <c r="P1371" s="18">
        <v>4003.8600000000006</v>
      </c>
      <c r="Q1371" s="4">
        <f t="shared" si="150"/>
        <v>2182.2170212495803</v>
      </c>
      <c r="R1371" s="4">
        <f t="shared" si="151"/>
        <v>960.17548934981528</v>
      </c>
      <c r="S1371" s="16">
        <v>0</v>
      </c>
      <c r="T1371" s="2">
        <f t="shared" si="153"/>
        <v>1222.041531899765</v>
      </c>
    </row>
    <row r="1372" spans="1:20" x14ac:dyDescent="0.25">
      <c r="A1372" s="22" t="s">
        <v>2316</v>
      </c>
      <c r="B1372" s="5" t="s">
        <v>2317</v>
      </c>
      <c r="C1372" s="5" t="s">
        <v>1393</v>
      </c>
      <c r="D1372" s="5" t="s">
        <v>659</v>
      </c>
      <c r="E1372" s="5" t="s">
        <v>1167</v>
      </c>
      <c r="F1372" s="5" t="s">
        <v>1168</v>
      </c>
      <c r="G1372" s="5" t="s">
        <v>1336</v>
      </c>
      <c r="H1372" s="5" t="s">
        <v>1352</v>
      </c>
      <c r="I1372" s="5" t="s">
        <v>1167</v>
      </c>
      <c r="J1372" s="5" t="s">
        <v>1168</v>
      </c>
      <c r="K1372" s="5" t="s">
        <v>1336</v>
      </c>
      <c r="L1372" s="5" t="s">
        <v>1352</v>
      </c>
      <c r="M1372" s="15"/>
      <c r="N1372" s="15"/>
      <c r="O1372" s="13">
        <v>1</v>
      </c>
      <c r="P1372" s="18">
        <v>57066.15</v>
      </c>
      <c r="Q1372" s="4">
        <f t="shared" si="150"/>
        <v>31102.666893243455</v>
      </c>
      <c r="R1372" s="4">
        <f t="shared" si="151"/>
        <v>13685.173433027121</v>
      </c>
      <c r="S1372" s="16">
        <v>0</v>
      </c>
      <c r="T1372" s="2">
        <f t="shared" si="153"/>
        <v>17417.493460216334</v>
      </c>
    </row>
    <row r="1373" spans="1:20" x14ac:dyDescent="0.25">
      <c r="A1373" s="22" t="s">
        <v>1870</v>
      </c>
      <c r="B1373" s="5" t="s">
        <v>1871</v>
      </c>
      <c r="C1373" s="5" t="s">
        <v>1393</v>
      </c>
      <c r="D1373" s="5" t="s">
        <v>660</v>
      </c>
      <c r="E1373" s="5" t="s">
        <v>1187</v>
      </c>
      <c r="F1373" s="5" t="s">
        <v>1339</v>
      </c>
      <c r="G1373" s="5" t="s">
        <v>1336</v>
      </c>
      <c r="H1373" s="5" t="s">
        <v>1352</v>
      </c>
      <c r="I1373" s="5" t="s">
        <v>1141</v>
      </c>
      <c r="J1373" s="5" t="s">
        <v>1142</v>
      </c>
      <c r="K1373" s="5" t="s">
        <v>1336</v>
      </c>
      <c r="L1373" s="5" t="s">
        <v>1352</v>
      </c>
      <c r="M1373" s="15"/>
      <c r="N1373" s="15"/>
      <c r="O1373" s="13">
        <v>0.5</v>
      </c>
      <c r="P1373" s="18">
        <v>17339.055</v>
      </c>
      <c r="Q1373" s="4">
        <f t="shared" si="150"/>
        <v>9450.2757222736655</v>
      </c>
      <c r="R1373" s="4">
        <f t="shared" si="151"/>
        <v>4158.1213178004127</v>
      </c>
      <c r="S1373" s="16">
        <v>0</v>
      </c>
      <c r="T1373" s="2">
        <f t="shared" si="153"/>
        <v>5292.1544044732527</v>
      </c>
    </row>
    <row r="1374" spans="1:20" x14ac:dyDescent="0.25">
      <c r="A1374" s="22" t="s">
        <v>1870</v>
      </c>
      <c r="B1374" s="5" t="s">
        <v>1871</v>
      </c>
      <c r="C1374" s="5" t="s">
        <v>1393</v>
      </c>
      <c r="D1374" s="5" t="s">
        <v>660</v>
      </c>
      <c r="E1374" s="5" t="s">
        <v>1187</v>
      </c>
      <c r="F1374" s="5" t="s">
        <v>1339</v>
      </c>
      <c r="G1374" s="5" t="s">
        <v>1336</v>
      </c>
      <c r="H1374" s="5" t="s">
        <v>1352</v>
      </c>
      <c r="I1374" s="5" t="s">
        <v>1187</v>
      </c>
      <c r="J1374" s="5" t="s">
        <v>1188</v>
      </c>
      <c r="K1374" s="5" t="s">
        <v>1336</v>
      </c>
      <c r="L1374" s="5" t="s">
        <v>1352</v>
      </c>
      <c r="M1374" s="15"/>
      <c r="N1374" s="15"/>
      <c r="O1374" s="13">
        <v>0.5</v>
      </c>
      <c r="P1374" s="18">
        <v>17339.055</v>
      </c>
      <c r="Q1374" s="4">
        <f t="shared" si="150"/>
        <v>9450.2757222736655</v>
      </c>
      <c r="R1374" s="4">
        <f t="shared" si="151"/>
        <v>4158.1213178004127</v>
      </c>
      <c r="S1374" s="16">
        <v>0</v>
      </c>
      <c r="T1374" s="2">
        <f t="shared" si="153"/>
        <v>5292.1544044732527</v>
      </c>
    </row>
    <row r="1375" spans="1:20" x14ac:dyDescent="0.25">
      <c r="A1375" s="22" t="s">
        <v>2038</v>
      </c>
      <c r="B1375" s="5" t="s">
        <v>2039</v>
      </c>
      <c r="C1375" s="5" t="s">
        <v>1402</v>
      </c>
      <c r="D1375" s="5" t="s">
        <v>661</v>
      </c>
      <c r="E1375" s="5" t="s">
        <v>1221</v>
      </c>
      <c r="F1375" s="5" t="s">
        <v>1222</v>
      </c>
      <c r="G1375" s="5" t="s">
        <v>1363</v>
      </c>
      <c r="H1375" s="5" t="s">
        <v>1349</v>
      </c>
      <c r="I1375" s="5" t="s">
        <v>1221</v>
      </c>
      <c r="J1375" s="5" t="s">
        <v>1222</v>
      </c>
      <c r="K1375" s="5" t="s">
        <v>1363</v>
      </c>
      <c r="L1375" s="5" t="s">
        <v>1407</v>
      </c>
      <c r="M1375" s="15"/>
      <c r="N1375" s="15"/>
      <c r="O1375" s="13">
        <v>0.15</v>
      </c>
      <c r="P1375" s="18">
        <v>3396.7289999999998</v>
      </c>
      <c r="Q1375" s="4">
        <f t="shared" si="150"/>
        <v>1851.3134426208871</v>
      </c>
      <c r="R1375" s="4">
        <f t="shared" si="151"/>
        <v>814.57791475319038</v>
      </c>
      <c r="S1375" s="16">
        <v>0</v>
      </c>
      <c r="T1375" s="2">
        <f t="shared" si="153"/>
        <v>1036.7355278676969</v>
      </c>
    </row>
    <row r="1376" spans="1:20" x14ac:dyDescent="0.25">
      <c r="A1376" s="22" t="s">
        <v>1923</v>
      </c>
      <c r="B1376" s="5" t="s">
        <v>1924</v>
      </c>
      <c r="C1376" s="5" t="s">
        <v>1402</v>
      </c>
      <c r="D1376" s="5" t="s">
        <v>661</v>
      </c>
      <c r="E1376" s="5" t="s">
        <v>1221</v>
      </c>
      <c r="F1376" s="5" t="s">
        <v>1222</v>
      </c>
      <c r="G1376" s="5" t="s">
        <v>1363</v>
      </c>
      <c r="H1376" s="5" t="s">
        <v>1349</v>
      </c>
      <c r="I1376" s="5" t="s">
        <v>1221</v>
      </c>
      <c r="J1376" s="5" t="s">
        <v>1222</v>
      </c>
      <c r="K1376" s="5" t="s">
        <v>1363</v>
      </c>
      <c r="L1376" s="5" t="s">
        <v>1407</v>
      </c>
      <c r="M1376" s="15"/>
      <c r="N1376" s="15"/>
      <c r="O1376" s="13">
        <v>0.25</v>
      </c>
      <c r="P1376" s="18">
        <v>5661.2150000000001</v>
      </c>
      <c r="Q1376" s="4">
        <f t="shared" si="150"/>
        <v>3085.5224043681455</v>
      </c>
      <c r="R1376" s="4">
        <f t="shared" si="151"/>
        <v>1357.629857921984</v>
      </c>
      <c r="S1376" s="16">
        <v>0</v>
      </c>
      <c r="T1376" s="2">
        <f t="shared" si="153"/>
        <v>1727.8925464461615</v>
      </c>
    </row>
    <row r="1377" spans="1:20" x14ac:dyDescent="0.25">
      <c r="A1377" s="22" t="s">
        <v>1902</v>
      </c>
      <c r="B1377" s="5" t="s">
        <v>1903</v>
      </c>
      <c r="C1377" s="5" t="s">
        <v>1402</v>
      </c>
      <c r="D1377" s="5" t="s">
        <v>661</v>
      </c>
      <c r="E1377" s="5" t="s">
        <v>1221</v>
      </c>
      <c r="F1377" s="5" t="s">
        <v>1222</v>
      </c>
      <c r="G1377" s="5" t="s">
        <v>1363</v>
      </c>
      <c r="H1377" s="5" t="s">
        <v>1349</v>
      </c>
      <c r="I1377" s="5" t="s">
        <v>1221</v>
      </c>
      <c r="J1377" s="5" t="s">
        <v>1222</v>
      </c>
      <c r="K1377" s="5" t="s">
        <v>1363</v>
      </c>
      <c r="L1377" s="5" t="s">
        <v>1407</v>
      </c>
      <c r="M1377" s="15"/>
      <c r="N1377" s="15"/>
      <c r="O1377" s="13">
        <v>0.2</v>
      </c>
      <c r="P1377" s="18">
        <v>4528.9720000000007</v>
      </c>
      <c r="Q1377" s="4">
        <f t="shared" si="150"/>
        <v>2468.4179234945168</v>
      </c>
      <c r="R1377" s="4">
        <f t="shared" si="151"/>
        <v>1086.1038863375875</v>
      </c>
      <c r="S1377" s="16">
        <v>0</v>
      </c>
      <c r="T1377" s="2">
        <f t="shared" si="153"/>
        <v>1382.3140371569293</v>
      </c>
    </row>
    <row r="1378" spans="1:20" x14ac:dyDescent="0.25">
      <c r="A1378" s="22" t="s">
        <v>1713</v>
      </c>
      <c r="B1378" s="5" t="s">
        <v>1714</v>
      </c>
      <c r="C1378" s="5" t="s">
        <v>1393</v>
      </c>
      <c r="D1378" s="5" t="s">
        <v>661</v>
      </c>
      <c r="E1378" s="5" t="s">
        <v>1221</v>
      </c>
      <c r="F1378" s="5" t="s">
        <v>1222</v>
      </c>
      <c r="G1378" s="5" t="s">
        <v>1363</v>
      </c>
      <c r="H1378" s="5" t="s">
        <v>1349</v>
      </c>
      <c r="I1378" s="5" t="s">
        <v>1221</v>
      </c>
      <c r="J1378" s="5" t="s">
        <v>1222</v>
      </c>
      <c r="K1378" s="5" t="s">
        <v>1363</v>
      </c>
      <c r="L1378" s="5" t="s">
        <v>1407</v>
      </c>
      <c r="M1378" s="15"/>
      <c r="N1378" s="15"/>
      <c r="O1378" s="13">
        <v>0.4</v>
      </c>
      <c r="P1378" s="18">
        <v>9057.9440000000013</v>
      </c>
      <c r="Q1378" s="4">
        <f t="shared" si="150"/>
        <v>4936.8358469890336</v>
      </c>
      <c r="R1378" s="4">
        <f t="shared" si="151"/>
        <v>2172.207772675175</v>
      </c>
      <c r="S1378" s="16">
        <v>0</v>
      </c>
      <c r="T1378" s="2">
        <f t="shared" si="153"/>
        <v>2764.6280743138586</v>
      </c>
    </row>
    <row r="1379" spans="1:20" x14ac:dyDescent="0.25">
      <c r="A1379" s="22" t="s">
        <v>2240</v>
      </c>
      <c r="B1379" s="5" t="s">
        <v>2241</v>
      </c>
      <c r="C1379" s="5" t="s">
        <v>1402</v>
      </c>
      <c r="D1379" s="5" t="s">
        <v>662</v>
      </c>
      <c r="E1379" s="5" t="s">
        <v>1161</v>
      </c>
      <c r="F1379" s="5" t="s">
        <v>1162</v>
      </c>
      <c r="G1379" s="5" t="s">
        <v>1348</v>
      </c>
      <c r="H1379" s="5" t="s">
        <v>1349</v>
      </c>
      <c r="I1379" s="5" t="s">
        <v>1181</v>
      </c>
      <c r="J1379" s="5" t="s">
        <v>1182</v>
      </c>
      <c r="K1379" s="5" t="s">
        <v>1346</v>
      </c>
      <c r="L1379" s="5" t="s">
        <v>1395</v>
      </c>
      <c r="M1379" s="15"/>
      <c r="N1379" s="15"/>
      <c r="O1379" s="13">
        <v>0.4</v>
      </c>
      <c r="P1379" s="18">
        <v>50638.636000000006</v>
      </c>
      <c r="Q1379" s="4">
        <f t="shared" si="150"/>
        <v>27599.489845314714</v>
      </c>
      <c r="R1379" s="4">
        <f t="shared" si="151"/>
        <v>12143.775531938474</v>
      </c>
      <c r="S1379" s="16">
        <v>0</v>
      </c>
      <c r="T1379" s="2">
        <f t="shared" si="153"/>
        <v>15455.71431337624</v>
      </c>
    </row>
    <row r="1380" spans="1:20" x14ac:dyDescent="0.25">
      <c r="A1380" s="22" t="s">
        <v>1595</v>
      </c>
      <c r="B1380" s="5" t="s">
        <v>1596</v>
      </c>
      <c r="C1380" s="5" t="s">
        <v>1393</v>
      </c>
      <c r="D1380" s="5" t="s">
        <v>662</v>
      </c>
      <c r="E1380" s="5" t="s">
        <v>1161</v>
      </c>
      <c r="F1380" s="5" t="s">
        <v>1162</v>
      </c>
      <c r="G1380" s="5" t="s">
        <v>1348</v>
      </c>
      <c r="H1380" s="5" t="s">
        <v>1349</v>
      </c>
      <c r="I1380" s="5" t="s">
        <v>1161</v>
      </c>
      <c r="J1380" s="5" t="s">
        <v>1162</v>
      </c>
      <c r="K1380" s="5" t="s">
        <v>1348</v>
      </c>
      <c r="L1380" s="5" t="s">
        <v>1407</v>
      </c>
      <c r="M1380" s="15"/>
      <c r="N1380" s="15"/>
      <c r="O1380" s="13">
        <v>0.6</v>
      </c>
      <c r="P1380" s="18">
        <v>75957.953999999998</v>
      </c>
      <c r="Q1380" s="4">
        <f t="shared" si="150"/>
        <v>41399.234767972062</v>
      </c>
      <c r="R1380" s="4">
        <f t="shared" si="151"/>
        <v>18215.663297907708</v>
      </c>
      <c r="S1380" s="16">
        <v>0</v>
      </c>
      <c r="T1380" s="2">
        <f t="shared" si="153"/>
        <v>23183.571470064355</v>
      </c>
    </row>
    <row r="1381" spans="1:20" x14ac:dyDescent="0.25">
      <c r="A1381" s="22" t="s">
        <v>1480</v>
      </c>
      <c r="B1381" s="5" t="s">
        <v>1481</v>
      </c>
      <c r="C1381" s="5" t="s">
        <v>1402</v>
      </c>
      <c r="D1381" s="5" t="s">
        <v>663</v>
      </c>
      <c r="E1381" s="5" t="s">
        <v>1221</v>
      </c>
      <c r="F1381" s="5" t="s">
        <v>1222</v>
      </c>
      <c r="G1381" s="5" t="s">
        <v>1363</v>
      </c>
      <c r="H1381" s="5" t="s">
        <v>1349</v>
      </c>
      <c r="I1381" s="5" t="s">
        <v>1173</v>
      </c>
      <c r="J1381" s="5" t="s">
        <v>1174</v>
      </c>
      <c r="K1381" s="5" t="s">
        <v>1336</v>
      </c>
      <c r="L1381" s="5" t="s">
        <v>1352</v>
      </c>
      <c r="M1381" s="15"/>
      <c r="N1381" s="15"/>
      <c r="O1381" s="13">
        <v>0.24</v>
      </c>
      <c r="P1381" s="18">
        <v>2847.4655999999995</v>
      </c>
      <c r="Q1381" s="4">
        <f t="shared" si="150"/>
        <v>1551.9493438188767</v>
      </c>
      <c r="R1381" s="4">
        <f t="shared" si="151"/>
        <v>682.85771128030581</v>
      </c>
      <c r="S1381" s="16">
        <v>0</v>
      </c>
      <c r="T1381" s="2">
        <f t="shared" si="153"/>
        <v>869.09163253857093</v>
      </c>
    </row>
    <row r="1382" spans="1:20" x14ac:dyDescent="0.25">
      <c r="A1382" s="22" t="s">
        <v>1482</v>
      </c>
      <c r="B1382" s="5" t="s">
        <v>1483</v>
      </c>
      <c r="C1382" s="5" t="s">
        <v>1402</v>
      </c>
      <c r="D1382" s="5" t="s">
        <v>663</v>
      </c>
      <c r="E1382" s="5" t="s">
        <v>1221</v>
      </c>
      <c r="F1382" s="5" t="s">
        <v>1222</v>
      </c>
      <c r="G1382" s="5" t="s">
        <v>1363</v>
      </c>
      <c r="H1382" s="5" t="s">
        <v>1349</v>
      </c>
      <c r="I1382" s="5" t="s">
        <v>1173</v>
      </c>
      <c r="J1382" s="5" t="s">
        <v>1174</v>
      </c>
      <c r="K1382" s="5" t="s">
        <v>1336</v>
      </c>
      <c r="L1382" s="5" t="s">
        <v>1352</v>
      </c>
      <c r="M1382" s="15"/>
      <c r="N1382" s="15"/>
      <c r="O1382" s="13">
        <v>0.12</v>
      </c>
      <c r="P1382" s="18">
        <v>1423.7327999999998</v>
      </c>
      <c r="Q1382" s="4">
        <f t="shared" si="150"/>
        <v>775.97467190943837</v>
      </c>
      <c r="R1382" s="4">
        <f t="shared" si="151"/>
        <v>341.4288556401529</v>
      </c>
      <c r="S1382" s="16">
        <v>0</v>
      </c>
      <c r="T1382" s="2">
        <f t="shared" si="153"/>
        <v>434.54581626928547</v>
      </c>
    </row>
    <row r="1383" spans="1:20" x14ac:dyDescent="0.25">
      <c r="A1383" s="22" t="s">
        <v>1713</v>
      </c>
      <c r="B1383" s="5" t="s">
        <v>1714</v>
      </c>
      <c r="C1383" s="5" t="s">
        <v>1393</v>
      </c>
      <c r="D1383" s="5" t="s">
        <v>663</v>
      </c>
      <c r="E1383" s="5" t="s">
        <v>1221</v>
      </c>
      <c r="F1383" s="5" t="s">
        <v>1222</v>
      </c>
      <c r="G1383" s="5" t="s">
        <v>1363</v>
      </c>
      <c r="H1383" s="5" t="s">
        <v>1349</v>
      </c>
      <c r="I1383" s="5" t="s">
        <v>1221</v>
      </c>
      <c r="J1383" s="5" t="s">
        <v>1222</v>
      </c>
      <c r="K1383" s="5" t="s">
        <v>1363</v>
      </c>
      <c r="L1383" s="5" t="s">
        <v>1407</v>
      </c>
      <c r="M1383" s="15"/>
      <c r="N1383" s="15"/>
      <c r="O1383" s="13">
        <v>0.64</v>
      </c>
      <c r="P1383" s="18">
        <v>7593.2415999999994</v>
      </c>
      <c r="Q1383" s="4">
        <f t="shared" si="150"/>
        <v>4138.5315835170049</v>
      </c>
      <c r="R1383" s="4">
        <f t="shared" si="151"/>
        <v>1820.9538967474821</v>
      </c>
      <c r="S1383" s="16">
        <v>0</v>
      </c>
      <c r="T1383" s="2">
        <f t="shared" si="153"/>
        <v>2317.5776867695231</v>
      </c>
    </row>
    <row r="1384" spans="1:20" x14ac:dyDescent="0.25">
      <c r="A1384" s="22" t="s">
        <v>2196</v>
      </c>
      <c r="B1384" s="5" t="s">
        <v>2197</v>
      </c>
      <c r="C1384" s="5" t="s">
        <v>1393</v>
      </c>
      <c r="D1384" s="5" t="s">
        <v>664</v>
      </c>
      <c r="E1384" s="5" t="s">
        <v>1201</v>
      </c>
      <c r="F1384" s="5" t="s">
        <v>1202</v>
      </c>
      <c r="G1384" s="5" t="s">
        <v>1348</v>
      </c>
      <c r="H1384" s="5" t="s">
        <v>1349</v>
      </c>
      <c r="I1384" s="5" t="s">
        <v>1201</v>
      </c>
      <c r="J1384" s="5" t="s">
        <v>1202</v>
      </c>
      <c r="K1384" s="5" t="s">
        <v>1348</v>
      </c>
      <c r="L1384" s="5" t="s">
        <v>1407</v>
      </c>
      <c r="M1384" s="15"/>
      <c r="N1384" s="15"/>
      <c r="O1384" s="13">
        <v>1</v>
      </c>
      <c r="P1384" s="18">
        <v>4872.1900000000005</v>
      </c>
      <c r="Q1384" s="4">
        <f t="shared" si="150"/>
        <v>2655.4814475935705</v>
      </c>
      <c r="R1384" s="4">
        <f t="shared" si="151"/>
        <v>1168.411836941171</v>
      </c>
      <c r="S1384" s="16">
        <v>0</v>
      </c>
      <c r="T1384" s="2">
        <f t="shared" si="153"/>
        <v>1487.0696106523994</v>
      </c>
    </row>
    <row r="1385" spans="1:20" x14ac:dyDescent="0.25">
      <c r="A1385" s="22" t="s">
        <v>2216</v>
      </c>
      <c r="B1385" s="5" t="s">
        <v>2217</v>
      </c>
      <c r="C1385" s="5" t="s">
        <v>1393</v>
      </c>
      <c r="D1385" s="5" t="s">
        <v>665</v>
      </c>
      <c r="E1385" s="5" t="s">
        <v>1199</v>
      </c>
      <c r="F1385" s="5" t="s">
        <v>1200</v>
      </c>
      <c r="G1385" s="5" t="s">
        <v>1353</v>
      </c>
      <c r="H1385" s="5" t="s">
        <v>1354</v>
      </c>
      <c r="I1385" s="5" t="s">
        <v>1199</v>
      </c>
      <c r="J1385" s="5" t="s">
        <v>1200</v>
      </c>
      <c r="K1385" s="5" t="s">
        <v>1353</v>
      </c>
      <c r="L1385" s="5" t="s">
        <v>1399</v>
      </c>
      <c r="M1385" s="15"/>
      <c r="N1385" s="15"/>
      <c r="O1385" s="13">
        <v>1</v>
      </c>
      <c r="P1385" s="18">
        <v>39398.979999999996</v>
      </c>
      <c r="Q1385" s="4">
        <f t="shared" si="150"/>
        <v>21473.559209330939</v>
      </c>
      <c r="R1385" s="4">
        <f t="shared" si="151"/>
        <v>9448.3660521056136</v>
      </c>
      <c r="S1385" s="16">
        <v>0</v>
      </c>
      <c r="T1385" s="2">
        <f t="shared" si="153"/>
        <v>12025.193157225325</v>
      </c>
    </row>
    <row r="1386" spans="1:20" x14ac:dyDescent="0.25">
      <c r="A1386" s="22" t="s">
        <v>2305</v>
      </c>
      <c r="B1386" s="5" t="s">
        <v>2306</v>
      </c>
      <c r="C1386" s="5" t="s">
        <v>1393</v>
      </c>
      <c r="D1386" s="5" t="s">
        <v>666</v>
      </c>
      <c r="E1386" s="5" t="s">
        <v>1261</v>
      </c>
      <c r="F1386" s="5" t="s">
        <v>1262</v>
      </c>
      <c r="G1386" s="5" t="s">
        <v>1261</v>
      </c>
      <c r="H1386" s="5" t="s">
        <v>1387</v>
      </c>
      <c r="I1386" s="5" t="s">
        <v>1261</v>
      </c>
      <c r="J1386" s="5" t="s">
        <v>1262</v>
      </c>
      <c r="K1386" s="5" t="s">
        <v>1801</v>
      </c>
      <c r="L1386" s="5" t="s">
        <v>1802</v>
      </c>
      <c r="M1386" s="15"/>
      <c r="N1386" s="15"/>
      <c r="O1386" s="13">
        <v>1</v>
      </c>
      <c r="P1386" s="18">
        <v>139.91999999999999</v>
      </c>
      <c r="Q1386" s="4">
        <f t="shared" si="150"/>
        <v>76.260360155759997</v>
      </c>
      <c r="R1386" s="4">
        <f t="shared" si="151"/>
        <v>33.554558468534402</v>
      </c>
      <c r="S1386" s="16">
        <v>0</v>
      </c>
      <c r="T1386" s="2">
        <f t="shared" si="153"/>
        <v>42.705801687225595</v>
      </c>
    </row>
    <row r="1387" spans="1:20" x14ac:dyDescent="0.25">
      <c r="A1387" s="22" t="s">
        <v>2275</v>
      </c>
      <c r="B1387" s="5" t="s">
        <v>2276</v>
      </c>
      <c r="C1387" s="5" t="s">
        <v>1393</v>
      </c>
      <c r="D1387" s="5" t="s">
        <v>667</v>
      </c>
      <c r="E1387" s="5" t="s">
        <v>1169</v>
      </c>
      <c r="F1387" s="5" t="s">
        <v>1170</v>
      </c>
      <c r="G1387" s="5" t="s">
        <v>1348</v>
      </c>
      <c r="H1387" s="5" t="s">
        <v>1349</v>
      </c>
      <c r="I1387" s="5" t="s">
        <v>1169</v>
      </c>
      <c r="J1387" s="5" t="s">
        <v>1170</v>
      </c>
      <c r="K1387" s="5" t="s">
        <v>1348</v>
      </c>
      <c r="L1387" s="5" t="s">
        <v>1407</v>
      </c>
      <c r="M1387" s="15"/>
      <c r="N1387" s="15"/>
      <c r="O1387" s="13">
        <v>1</v>
      </c>
      <c r="P1387" s="18">
        <v>32948.410000000003</v>
      </c>
      <c r="Q1387" s="4">
        <f t="shared" si="150"/>
        <v>17957.815988848233</v>
      </c>
      <c r="R1387" s="4">
        <f t="shared" si="151"/>
        <v>7901.4390350932226</v>
      </c>
      <c r="S1387" s="16">
        <v>0</v>
      </c>
      <c r="T1387" s="2">
        <f t="shared" si="153"/>
        <v>10056.376953755011</v>
      </c>
    </row>
    <row r="1388" spans="1:20" x14ac:dyDescent="0.25">
      <c r="A1388" s="22" t="s">
        <v>1583</v>
      </c>
      <c r="B1388" s="5" t="s">
        <v>1584</v>
      </c>
      <c r="C1388" s="5" t="s">
        <v>1393</v>
      </c>
      <c r="D1388" s="5" t="s">
        <v>668</v>
      </c>
      <c r="E1388" s="5" t="s">
        <v>1153</v>
      </c>
      <c r="F1388" s="5" t="s">
        <v>1154</v>
      </c>
      <c r="G1388" s="5" t="s">
        <v>1348</v>
      </c>
      <c r="H1388" s="5" t="s">
        <v>1349</v>
      </c>
      <c r="I1388" s="5" t="s">
        <v>1153</v>
      </c>
      <c r="J1388" s="5" t="s">
        <v>1154</v>
      </c>
      <c r="K1388" s="5" t="s">
        <v>1348</v>
      </c>
      <c r="L1388" s="5" t="s">
        <v>1407</v>
      </c>
      <c r="M1388" s="15"/>
      <c r="N1388" s="15"/>
      <c r="O1388" s="13">
        <v>1</v>
      </c>
      <c r="P1388" s="18">
        <v>1562.18</v>
      </c>
      <c r="Q1388" s="4">
        <f t="shared" si="150"/>
        <v>851.43231438054011</v>
      </c>
      <c r="R1388" s="4">
        <f t="shared" si="151"/>
        <v>374.63021832743766</v>
      </c>
      <c r="S1388" s="16">
        <v>0</v>
      </c>
      <c r="T1388" s="2">
        <f t="shared" si="153"/>
        <v>476.80209605310245</v>
      </c>
    </row>
    <row r="1389" spans="1:20" x14ac:dyDescent="0.25">
      <c r="A1389" s="22" t="s">
        <v>1553</v>
      </c>
      <c r="B1389" s="5" t="s">
        <v>1554</v>
      </c>
      <c r="C1389" s="5" t="s">
        <v>1402</v>
      </c>
      <c r="D1389" s="5" t="s">
        <v>669</v>
      </c>
      <c r="E1389" s="5" t="s">
        <v>1153</v>
      </c>
      <c r="F1389" s="5" t="s">
        <v>1154</v>
      </c>
      <c r="G1389" s="5" t="s">
        <v>1348</v>
      </c>
      <c r="H1389" s="5" t="s">
        <v>1349</v>
      </c>
      <c r="I1389" s="5" t="s">
        <v>1153</v>
      </c>
      <c r="J1389" s="5" t="s">
        <v>1154</v>
      </c>
      <c r="K1389" s="5" t="s">
        <v>1348</v>
      </c>
      <c r="L1389" s="5" t="s">
        <v>1407</v>
      </c>
      <c r="M1389" s="15"/>
      <c r="N1389" s="15"/>
      <c r="O1389" s="13">
        <v>0.2</v>
      </c>
      <c r="P1389" s="18">
        <v>8778.0920000000006</v>
      </c>
      <c r="Q1389" s="4">
        <f t="shared" si="150"/>
        <v>4784.3085863378765</v>
      </c>
      <c r="R1389" s="4">
        <f t="shared" si="151"/>
        <v>2105.0957779886658</v>
      </c>
      <c r="S1389" s="16">
        <v>0</v>
      </c>
      <c r="T1389" s="2">
        <f t="shared" si="153"/>
        <v>2679.2128083492107</v>
      </c>
    </row>
    <row r="1390" spans="1:20" x14ac:dyDescent="0.25">
      <c r="A1390" s="22" t="s">
        <v>1605</v>
      </c>
      <c r="B1390" s="5" t="s">
        <v>1606</v>
      </c>
      <c r="C1390" s="5" t="s">
        <v>1393</v>
      </c>
      <c r="D1390" s="5" t="s">
        <v>669</v>
      </c>
      <c r="E1390" s="5" t="s">
        <v>1153</v>
      </c>
      <c r="F1390" s="5" t="s">
        <v>1154</v>
      </c>
      <c r="G1390" s="5" t="s">
        <v>1348</v>
      </c>
      <c r="H1390" s="5" t="s">
        <v>1349</v>
      </c>
      <c r="I1390" s="5" t="s">
        <v>1153</v>
      </c>
      <c r="J1390" s="5" t="s">
        <v>1154</v>
      </c>
      <c r="K1390" s="5" t="s">
        <v>1348</v>
      </c>
      <c r="L1390" s="5" t="s">
        <v>1407</v>
      </c>
      <c r="M1390" s="15"/>
      <c r="N1390" s="15"/>
      <c r="O1390" s="13">
        <v>0.6</v>
      </c>
      <c r="P1390" s="18">
        <v>26334.275999999998</v>
      </c>
      <c r="Q1390" s="4">
        <f t="shared" si="150"/>
        <v>14352.925759013628</v>
      </c>
      <c r="R1390" s="4">
        <f t="shared" si="151"/>
        <v>6315.2873339659964</v>
      </c>
      <c r="S1390" s="16">
        <v>0</v>
      </c>
      <c r="T1390" s="2">
        <f t="shared" si="153"/>
        <v>8037.6384250476312</v>
      </c>
    </row>
    <row r="1391" spans="1:20" x14ac:dyDescent="0.25">
      <c r="A1391" s="22" t="s">
        <v>1633</v>
      </c>
      <c r="B1391" s="5" t="s">
        <v>1634</v>
      </c>
      <c r="C1391" s="5" t="s">
        <v>1402</v>
      </c>
      <c r="D1391" s="5" t="s">
        <v>669</v>
      </c>
      <c r="E1391" s="5" t="s">
        <v>1153</v>
      </c>
      <c r="F1391" s="5" t="s">
        <v>1154</v>
      </c>
      <c r="G1391" s="5" t="s">
        <v>1348</v>
      </c>
      <c r="H1391" s="5" t="s">
        <v>1349</v>
      </c>
      <c r="I1391" s="5" t="s">
        <v>1163</v>
      </c>
      <c r="J1391" s="14" t="s">
        <v>1164</v>
      </c>
      <c r="K1391" s="5" t="s">
        <v>1348</v>
      </c>
      <c r="L1391" s="5" t="s">
        <v>1407</v>
      </c>
      <c r="M1391" s="15"/>
      <c r="N1391" s="15"/>
      <c r="O1391" s="13">
        <v>0.2</v>
      </c>
      <c r="P1391" s="18">
        <v>8778.0920000000006</v>
      </c>
      <c r="Q1391" s="4">
        <f t="shared" si="150"/>
        <v>4784.3085863378765</v>
      </c>
      <c r="R1391" s="4">
        <f t="shared" si="151"/>
        <v>2105.0957779886658</v>
      </c>
      <c r="S1391" s="16">
        <v>0</v>
      </c>
      <c r="T1391" s="2">
        <f t="shared" si="153"/>
        <v>2679.2128083492107</v>
      </c>
    </row>
    <row r="1392" spans="1:20" x14ac:dyDescent="0.25">
      <c r="A1392" s="50" t="s">
        <v>2318</v>
      </c>
      <c r="B1392" s="5" t="s">
        <v>2319</v>
      </c>
      <c r="C1392" s="5" t="s">
        <v>1393</v>
      </c>
      <c r="D1392" s="5" t="s">
        <v>670</v>
      </c>
      <c r="E1392" s="5" t="s">
        <v>1221</v>
      </c>
      <c r="F1392" s="5" t="s">
        <v>1222</v>
      </c>
      <c r="G1392" s="5" t="s">
        <v>1363</v>
      </c>
      <c r="H1392" s="5" t="s">
        <v>1349</v>
      </c>
      <c r="I1392" s="5" t="s">
        <v>1221</v>
      </c>
      <c r="J1392" s="5" t="s">
        <v>1222</v>
      </c>
      <c r="K1392" s="5" t="s">
        <v>1363</v>
      </c>
      <c r="L1392" s="5" t="s">
        <v>1407</v>
      </c>
      <c r="M1392" s="15"/>
      <c r="N1392" s="15"/>
      <c r="O1392" s="13">
        <v>0.5</v>
      </c>
      <c r="P1392" s="18">
        <v>7197.9699999999993</v>
      </c>
      <c r="Q1392" s="4">
        <f t="shared" si="150"/>
        <v>3923.0973741449102</v>
      </c>
      <c r="R1392" s="4">
        <f t="shared" si="151"/>
        <v>1726.1628446237605</v>
      </c>
      <c r="S1392" s="16">
        <v>0</v>
      </c>
      <c r="T1392" s="2">
        <f t="shared" si="153"/>
        <v>2196.9345295211497</v>
      </c>
    </row>
    <row r="1393" spans="1:20" x14ac:dyDescent="0.25">
      <c r="A1393" s="50" t="s">
        <v>2320</v>
      </c>
      <c r="B1393" s="5" t="s">
        <v>2321</v>
      </c>
      <c r="C1393" s="5" t="s">
        <v>1402</v>
      </c>
      <c r="D1393" s="5" t="s">
        <v>670</v>
      </c>
      <c r="E1393" s="5" t="s">
        <v>1221</v>
      </c>
      <c r="F1393" s="5" t="s">
        <v>1222</v>
      </c>
      <c r="G1393" s="5" t="s">
        <v>1363</v>
      </c>
      <c r="H1393" s="5" t="s">
        <v>1349</v>
      </c>
      <c r="I1393" s="5" t="s">
        <v>1155</v>
      </c>
      <c r="J1393" s="5" t="s">
        <v>1156</v>
      </c>
      <c r="K1393" s="5" t="s">
        <v>1336</v>
      </c>
      <c r="L1393" s="5" t="s">
        <v>1352</v>
      </c>
      <c r="M1393" s="15"/>
      <c r="N1393" s="15"/>
      <c r="O1393" s="13">
        <v>0.25</v>
      </c>
      <c r="P1393" s="18">
        <v>3598.9849999999997</v>
      </c>
      <c r="Q1393" s="4">
        <f t="shared" si="150"/>
        <v>1961.5486870724551</v>
      </c>
      <c r="R1393" s="4">
        <f t="shared" si="151"/>
        <v>863.08142231188026</v>
      </c>
      <c r="S1393" s="16">
        <v>0</v>
      </c>
      <c r="T1393" s="2">
        <f t="shared" si="153"/>
        <v>1098.4672647605748</v>
      </c>
    </row>
    <row r="1394" spans="1:20" x14ac:dyDescent="0.25">
      <c r="A1394" s="50" t="s">
        <v>2320</v>
      </c>
      <c r="B1394" s="5" t="s">
        <v>2321</v>
      </c>
      <c r="C1394" s="5" t="s">
        <v>1402</v>
      </c>
      <c r="D1394" s="5" t="s">
        <v>670</v>
      </c>
      <c r="E1394" s="5" t="s">
        <v>1221</v>
      </c>
      <c r="F1394" s="5" t="s">
        <v>1222</v>
      </c>
      <c r="G1394" s="5" t="s">
        <v>1363</v>
      </c>
      <c r="H1394" s="5" t="s">
        <v>1349</v>
      </c>
      <c r="I1394" s="5" t="s">
        <v>1231</v>
      </c>
      <c r="J1394" s="5" t="s">
        <v>1232</v>
      </c>
      <c r="K1394" s="5" t="s">
        <v>1359</v>
      </c>
      <c r="L1394" s="5" t="s">
        <v>1394</v>
      </c>
      <c r="M1394" s="5" t="s">
        <v>1336</v>
      </c>
      <c r="N1394" s="5" t="s">
        <v>2588</v>
      </c>
      <c r="O1394" s="13">
        <v>0.25</v>
      </c>
      <c r="P1394" s="18">
        <v>3598.9849999999997</v>
      </c>
      <c r="Q1394" s="4">
        <f t="shared" si="150"/>
        <v>1961.5486870724551</v>
      </c>
      <c r="R1394" s="4"/>
      <c r="S1394" s="4">
        <f>Q1394</f>
        <v>1961.5486870724551</v>
      </c>
      <c r="T1394" s="1"/>
    </row>
    <row r="1395" spans="1:20" x14ac:dyDescent="0.25">
      <c r="A1395" s="22" t="s">
        <v>2318</v>
      </c>
      <c r="B1395" s="5" t="s">
        <v>2319</v>
      </c>
      <c r="C1395" s="5" t="s">
        <v>1393</v>
      </c>
      <c r="D1395" s="5" t="s">
        <v>671</v>
      </c>
      <c r="E1395" s="5" t="s">
        <v>1221</v>
      </c>
      <c r="F1395" s="5" t="s">
        <v>1222</v>
      </c>
      <c r="G1395" s="5" t="s">
        <v>1363</v>
      </c>
      <c r="H1395" s="5" t="s">
        <v>1349</v>
      </c>
      <c r="I1395" s="5" t="s">
        <v>1221</v>
      </c>
      <c r="J1395" s="5" t="s">
        <v>1222</v>
      </c>
      <c r="K1395" s="5" t="s">
        <v>1363</v>
      </c>
      <c r="L1395" s="5" t="s">
        <v>1407</v>
      </c>
      <c r="M1395" s="15"/>
      <c r="N1395" s="15"/>
      <c r="O1395" s="13">
        <v>0.5</v>
      </c>
      <c r="P1395" s="18">
        <v>13361.164999999999</v>
      </c>
      <c r="Q1395" s="4">
        <f t="shared" si="150"/>
        <v>7282.2130860529951</v>
      </c>
      <c r="R1395" s="4">
        <f t="shared" si="151"/>
        <v>3204.1737578633179</v>
      </c>
      <c r="S1395" s="16">
        <v>0</v>
      </c>
      <c r="T1395" s="2">
        <f t="shared" ref="T1395:T1396" si="154">Q1395-R1395</f>
        <v>4078.0393281896772</v>
      </c>
    </row>
    <row r="1396" spans="1:20" x14ac:dyDescent="0.25">
      <c r="A1396" s="22" t="s">
        <v>2320</v>
      </c>
      <c r="B1396" s="5" t="s">
        <v>2321</v>
      </c>
      <c r="C1396" s="5" t="s">
        <v>1402</v>
      </c>
      <c r="D1396" s="5" t="s">
        <v>671</v>
      </c>
      <c r="E1396" s="5" t="s">
        <v>1221</v>
      </c>
      <c r="F1396" s="5" t="s">
        <v>1222</v>
      </c>
      <c r="G1396" s="5" t="s">
        <v>1363</v>
      </c>
      <c r="H1396" s="5" t="s">
        <v>1349</v>
      </c>
      <c r="I1396" s="5" t="s">
        <v>1155</v>
      </c>
      <c r="J1396" s="5" t="s">
        <v>1156</v>
      </c>
      <c r="K1396" s="5" t="s">
        <v>1336</v>
      </c>
      <c r="L1396" s="5" t="s">
        <v>1352</v>
      </c>
      <c r="M1396" s="15"/>
      <c r="N1396" s="15"/>
      <c r="O1396" s="13">
        <v>0.25</v>
      </c>
      <c r="P1396" s="18">
        <v>6680.5824999999995</v>
      </c>
      <c r="Q1396" s="4">
        <f t="shared" si="150"/>
        <v>3641.1065430264975</v>
      </c>
      <c r="R1396" s="4">
        <f t="shared" si="151"/>
        <v>1602.0868789316589</v>
      </c>
      <c r="S1396" s="16">
        <v>0</v>
      </c>
      <c r="T1396" s="2">
        <f t="shared" si="154"/>
        <v>2039.0196640948386</v>
      </c>
    </row>
    <row r="1397" spans="1:20" x14ac:dyDescent="0.25">
      <c r="A1397" s="22" t="s">
        <v>2320</v>
      </c>
      <c r="B1397" s="5" t="s">
        <v>2321</v>
      </c>
      <c r="C1397" s="5" t="s">
        <v>1402</v>
      </c>
      <c r="D1397" s="5" t="s">
        <v>671</v>
      </c>
      <c r="E1397" s="5" t="s">
        <v>1221</v>
      </c>
      <c r="F1397" s="5" t="s">
        <v>1222</v>
      </c>
      <c r="G1397" s="5" t="s">
        <v>1363</v>
      </c>
      <c r="H1397" s="5" t="s">
        <v>1349</v>
      </c>
      <c r="I1397" s="5" t="s">
        <v>1231</v>
      </c>
      <c r="J1397" s="5" t="s">
        <v>1232</v>
      </c>
      <c r="K1397" s="5" t="s">
        <v>1359</v>
      </c>
      <c r="L1397" s="5" t="s">
        <v>1394</v>
      </c>
      <c r="M1397" s="5" t="s">
        <v>1336</v>
      </c>
      <c r="N1397" s="5" t="s">
        <v>2588</v>
      </c>
      <c r="O1397" s="13">
        <v>0.25</v>
      </c>
      <c r="P1397" s="18">
        <v>6680.5824999999995</v>
      </c>
      <c r="Q1397" s="4">
        <f t="shared" si="150"/>
        <v>3641.1065430264975</v>
      </c>
      <c r="R1397" s="4"/>
      <c r="S1397" s="4">
        <f>Q1397</f>
        <v>3641.1065430264975</v>
      </c>
      <c r="T1397" s="1"/>
    </row>
    <row r="1398" spans="1:20" x14ac:dyDescent="0.25">
      <c r="A1398" s="22" t="s">
        <v>1929</v>
      </c>
      <c r="B1398" s="5" t="s">
        <v>1930</v>
      </c>
      <c r="C1398" s="5" t="s">
        <v>1398</v>
      </c>
      <c r="D1398" s="5" t="s">
        <v>672</v>
      </c>
      <c r="E1398" s="5" t="s">
        <v>1261</v>
      </c>
      <c r="F1398" s="5" t="s">
        <v>1262</v>
      </c>
      <c r="G1398" s="5" t="s">
        <v>1261</v>
      </c>
      <c r="H1398" s="5" t="s">
        <v>1387</v>
      </c>
      <c r="I1398" s="5" t="s">
        <v>1177</v>
      </c>
      <c r="J1398" s="5" t="s">
        <v>1178</v>
      </c>
      <c r="K1398" s="5" t="s">
        <v>1336</v>
      </c>
      <c r="L1398" s="5" t="s">
        <v>1352</v>
      </c>
      <c r="M1398" s="15"/>
      <c r="N1398" s="15"/>
      <c r="O1398" s="13">
        <v>0.375</v>
      </c>
      <c r="P1398" s="18">
        <v>-6575.9662499999995</v>
      </c>
      <c r="Q1398" s="4">
        <f t="shared" si="150"/>
        <v>-3584.0877258227738</v>
      </c>
      <c r="R1398" s="4">
        <f t="shared" si="151"/>
        <v>-1576.9985993620205</v>
      </c>
      <c r="S1398" s="16">
        <v>0</v>
      </c>
      <c r="T1398" s="2">
        <f>Q1398-R1398</f>
        <v>-2007.0891264607533</v>
      </c>
    </row>
    <row r="1399" spans="1:20" x14ac:dyDescent="0.25">
      <c r="A1399" s="22" t="s">
        <v>1929</v>
      </c>
      <c r="B1399" s="5" t="s">
        <v>1930</v>
      </c>
      <c r="C1399" s="5" t="s">
        <v>1398</v>
      </c>
      <c r="D1399" s="5" t="s">
        <v>672</v>
      </c>
      <c r="E1399" s="5" t="s">
        <v>1261</v>
      </c>
      <c r="F1399" s="5" t="s">
        <v>1262</v>
      </c>
      <c r="G1399" s="5" t="s">
        <v>1261</v>
      </c>
      <c r="H1399" s="5" t="s">
        <v>1387</v>
      </c>
      <c r="I1399" s="5" t="s">
        <v>1175</v>
      </c>
      <c r="J1399" s="5" t="s">
        <v>1176</v>
      </c>
      <c r="K1399" s="5" t="s">
        <v>1359</v>
      </c>
      <c r="L1399" s="5" t="s">
        <v>1394</v>
      </c>
      <c r="M1399" s="5" t="s">
        <v>1336</v>
      </c>
      <c r="N1399" s="5" t="s">
        <v>2588</v>
      </c>
      <c r="O1399" s="13">
        <v>0.375</v>
      </c>
      <c r="P1399" s="18">
        <v>-6575.9662499999995</v>
      </c>
      <c r="Q1399" s="4">
        <f t="shared" si="150"/>
        <v>-3584.0877258227738</v>
      </c>
      <c r="R1399" s="4"/>
      <c r="S1399" s="4">
        <f>Q1399</f>
        <v>-3584.0877258227738</v>
      </c>
      <c r="T1399" s="1"/>
    </row>
    <row r="1400" spans="1:20" x14ac:dyDescent="0.25">
      <c r="A1400" s="22" t="s">
        <v>2212</v>
      </c>
      <c r="B1400" s="5" t="s">
        <v>2213</v>
      </c>
      <c r="C1400" s="5" t="s">
        <v>1398</v>
      </c>
      <c r="D1400" s="5" t="s">
        <v>672</v>
      </c>
      <c r="E1400" s="5" t="s">
        <v>1261</v>
      </c>
      <c r="F1400" s="5" t="s">
        <v>1262</v>
      </c>
      <c r="G1400" s="5" t="s">
        <v>1261</v>
      </c>
      <c r="H1400" s="5" t="s">
        <v>1387</v>
      </c>
      <c r="I1400" s="5" t="s">
        <v>1179</v>
      </c>
      <c r="J1400" s="5" t="s">
        <v>1180</v>
      </c>
      <c r="K1400" s="5" t="s">
        <v>1346</v>
      </c>
      <c r="L1400" s="5" t="s">
        <v>1395</v>
      </c>
      <c r="M1400" s="15"/>
      <c r="N1400" s="15"/>
      <c r="O1400" s="13">
        <v>0.05</v>
      </c>
      <c r="P1400" s="18">
        <v>-876.79550000000006</v>
      </c>
      <c r="Q1400" s="4">
        <f t="shared" si="150"/>
        <v>-477.87836344303656</v>
      </c>
      <c r="R1400" s="4">
        <f t="shared" si="151"/>
        <v>-210.2664799149361</v>
      </c>
      <c r="S1400" s="16">
        <v>0</v>
      </c>
      <c r="T1400" s="2">
        <f t="shared" ref="T1400:T1411" si="155">Q1400-R1400</f>
        <v>-267.61188352810046</v>
      </c>
    </row>
    <row r="1401" spans="1:20" x14ac:dyDescent="0.25">
      <c r="A1401" s="22" t="s">
        <v>2143</v>
      </c>
      <c r="B1401" s="5" t="s">
        <v>2144</v>
      </c>
      <c r="C1401" s="5" t="s">
        <v>1402</v>
      </c>
      <c r="D1401" s="5" t="s">
        <v>672</v>
      </c>
      <c r="E1401" s="5" t="s">
        <v>1261</v>
      </c>
      <c r="F1401" s="5" t="s">
        <v>1262</v>
      </c>
      <c r="G1401" s="5" t="s">
        <v>1261</v>
      </c>
      <c r="H1401" s="5" t="s">
        <v>1387</v>
      </c>
      <c r="I1401" s="5" t="s">
        <v>1291</v>
      </c>
      <c r="J1401" s="5" t="s">
        <v>1292</v>
      </c>
      <c r="K1401" s="5" t="s">
        <v>1291</v>
      </c>
      <c r="L1401" s="5" t="s">
        <v>1292</v>
      </c>
      <c r="M1401" s="15"/>
      <c r="N1401" s="15"/>
      <c r="O1401" s="13">
        <v>0.1</v>
      </c>
      <c r="P1401" s="18">
        <v>-1753.5910000000001</v>
      </c>
      <c r="Q1401" s="4">
        <f t="shared" si="150"/>
        <v>-955.75672688607312</v>
      </c>
      <c r="R1401" s="4">
        <f t="shared" si="151"/>
        <v>-420.5329598298722</v>
      </c>
      <c r="S1401" s="16">
        <v>0</v>
      </c>
      <c r="T1401" s="2">
        <f t="shared" si="155"/>
        <v>-535.22376705620093</v>
      </c>
    </row>
    <row r="1402" spans="1:20" x14ac:dyDescent="0.25">
      <c r="A1402" s="22" t="s">
        <v>2305</v>
      </c>
      <c r="B1402" s="5" t="s">
        <v>2306</v>
      </c>
      <c r="C1402" s="5" t="s">
        <v>1393</v>
      </c>
      <c r="D1402" s="5" t="s">
        <v>672</v>
      </c>
      <c r="E1402" s="5" t="s">
        <v>1261</v>
      </c>
      <c r="F1402" s="5" t="s">
        <v>1262</v>
      </c>
      <c r="G1402" s="5" t="s">
        <v>1261</v>
      </c>
      <c r="H1402" s="5" t="s">
        <v>1387</v>
      </c>
      <c r="I1402" s="5" t="s">
        <v>1261</v>
      </c>
      <c r="J1402" s="5" t="s">
        <v>1262</v>
      </c>
      <c r="K1402" s="5" t="s">
        <v>1801</v>
      </c>
      <c r="L1402" s="5" t="s">
        <v>1802</v>
      </c>
      <c r="M1402" s="15"/>
      <c r="N1402" s="15"/>
      <c r="O1402" s="13">
        <v>0.1</v>
      </c>
      <c r="P1402" s="18">
        <v>-1753.5910000000001</v>
      </c>
      <c r="Q1402" s="4">
        <f t="shared" si="150"/>
        <v>-955.75672688607312</v>
      </c>
      <c r="R1402" s="4">
        <f t="shared" si="151"/>
        <v>-420.5329598298722</v>
      </c>
      <c r="S1402" s="16">
        <v>0</v>
      </c>
      <c r="T1402" s="2">
        <f t="shared" si="155"/>
        <v>-535.22376705620093</v>
      </c>
    </row>
    <row r="1403" spans="1:20" x14ac:dyDescent="0.25">
      <c r="A1403" s="22" t="s">
        <v>2143</v>
      </c>
      <c r="B1403" s="5" t="s">
        <v>2144</v>
      </c>
      <c r="C1403" s="5" t="s">
        <v>1402</v>
      </c>
      <c r="D1403" s="5" t="s">
        <v>673</v>
      </c>
      <c r="E1403" s="5" t="s">
        <v>1261</v>
      </c>
      <c r="F1403" s="5" t="s">
        <v>1262</v>
      </c>
      <c r="G1403" s="5" t="s">
        <v>1261</v>
      </c>
      <c r="H1403" s="5" t="s">
        <v>1387</v>
      </c>
      <c r="I1403" s="5" t="s">
        <v>1289</v>
      </c>
      <c r="J1403" s="5" t="s">
        <v>1290</v>
      </c>
      <c r="K1403" s="5" t="s">
        <v>1385</v>
      </c>
      <c r="L1403" s="5" t="s">
        <v>1290</v>
      </c>
      <c r="M1403" s="15"/>
      <c r="N1403" s="15"/>
      <c r="O1403" s="13">
        <v>0.5</v>
      </c>
      <c r="P1403" s="18">
        <v>5755.1349999999993</v>
      </c>
      <c r="Q1403" s="4">
        <f t="shared" si="150"/>
        <v>3136.7114625859049</v>
      </c>
      <c r="R1403" s="4">
        <f t="shared" si="151"/>
        <v>1380.1530435377981</v>
      </c>
      <c r="S1403" s="16">
        <v>0</v>
      </c>
      <c r="T1403" s="2">
        <f t="shared" si="155"/>
        <v>1756.5584190481068</v>
      </c>
    </row>
    <row r="1404" spans="1:20" x14ac:dyDescent="0.25">
      <c r="A1404" s="22" t="s">
        <v>2305</v>
      </c>
      <c r="B1404" s="5" t="s">
        <v>2306</v>
      </c>
      <c r="C1404" s="5" t="s">
        <v>1393</v>
      </c>
      <c r="D1404" s="5" t="s">
        <v>673</v>
      </c>
      <c r="E1404" s="5" t="s">
        <v>1261</v>
      </c>
      <c r="F1404" s="5" t="s">
        <v>1262</v>
      </c>
      <c r="G1404" s="5" t="s">
        <v>1261</v>
      </c>
      <c r="H1404" s="5" t="s">
        <v>1387</v>
      </c>
      <c r="I1404" s="5" t="s">
        <v>1261</v>
      </c>
      <c r="J1404" s="5" t="s">
        <v>1262</v>
      </c>
      <c r="K1404" s="5" t="s">
        <v>1801</v>
      </c>
      <c r="L1404" s="5" t="s">
        <v>1802</v>
      </c>
      <c r="M1404" s="15"/>
      <c r="N1404" s="15"/>
      <c r="O1404" s="13">
        <v>0.5</v>
      </c>
      <c r="P1404" s="18">
        <v>5755.1349999999993</v>
      </c>
      <c r="Q1404" s="4">
        <f t="shared" si="150"/>
        <v>3136.7114625859049</v>
      </c>
      <c r="R1404" s="4">
        <f t="shared" si="151"/>
        <v>1380.1530435377981</v>
      </c>
      <c r="S1404" s="16">
        <v>0</v>
      </c>
      <c r="T1404" s="2">
        <f t="shared" si="155"/>
        <v>1756.5584190481068</v>
      </c>
    </row>
    <row r="1405" spans="1:20" x14ac:dyDescent="0.25">
      <c r="A1405" s="22" t="s">
        <v>2143</v>
      </c>
      <c r="B1405" s="5" t="s">
        <v>2144</v>
      </c>
      <c r="C1405" s="5" t="s">
        <v>1402</v>
      </c>
      <c r="D1405" s="5" t="s">
        <v>674</v>
      </c>
      <c r="E1405" s="5" t="s">
        <v>1261</v>
      </c>
      <c r="F1405" s="5" t="s">
        <v>1262</v>
      </c>
      <c r="G1405" s="5" t="s">
        <v>1261</v>
      </c>
      <c r="H1405" s="5" t="s">
        <v>1387</v>
      </c>
      <c r="I1405" s="5" t="s">
        <v>1309</v>
      </c>
      <c r="J1405" s="5" t="s">
        <v>1310</v>
      </c>
      <c r="K1405" s="5" t="s">
        <v>1385</v>
      </c>
      <c r="L1405" s="5" t="s">
        <v>1290</v>
      </c>
      <c r="M1405" s="15"/>
      <c r="N1405" s="15"/>
      <c r="O1405" s="13">
        <v>0.5</v>
      </c>
      <c r="P1405" s="18">
        <v>4961.085</v>
      </c>
      <c r="Q1405" s="4">
        <f t="shared" si="150"/>
        <v>2703.9317385887553</v>
      </c>
      <c r="R1405" s="4">
        <f t="shared" si="151"/>
        <v>1189.7299649790523</v>
      </c>
      <c r="S1405" s="16">
        <v>0</v>
      </c>
      <c r="T1405" s="2">
        <f t="shared" si="155"/>
        <v>1514.201773609703</v>
      </c>
    </row>
    <row r="1406" spans="1:20" x14ac:dyDescent="0.25">
      <c r="A1406" s="22" t="s">
        <v>2305</v>
      </c>
      <c r="B1406" s="5" t="s">
        <v>2306</v>
      </c>
      <c r="C1406" s="5" t="s">
        <v>1393</v>
      </c>
      <c r="D1406" s="5" t="s">
        <v>674</v>
      </c>
      <c r="E1406" s="5" t="s">
        <v>1261</v>
      </c>
      <c r="F1406" s="5" t="s">
        <v>1262</v>
      </c>
      <c r="G1406" s="5" t="s">
        <v>1261</v>
      </c>
      <c r="H1406" s="5" t="s">
        <v>1387</v>
      </c>
      <c r="I1406" s="5" t="s">
        <v>1261</v>
      </c>
      <c r="J1406" s="5" t="s">
        <v>1262</v>
      </c>
      <c r="K1406" s="5" t="s">
        <v>1801</v>
      </c>
      <c r="L1406" s="5" t="s">
        <v>1802</v>
      </c>
      <c r="M1406" s="15"/>
      <c r="N1406" s="15"/>
      <c r="O1406" s="13">
        <v>0.5</v>
      </c>
      <c r="P1406" s="18">
        <v>4961.085</v>
      </c>
      <c r="Q1406" s="4">
        <f t="shared" si="150"/>
        <v>2703.9317385887553</v>
      </c>
      <c r="R1406" s="4">
        <f t="shared" si="151"/>
        <v>1189.7299649790523</v>
      </c>
      <c r="S1406" s="16">
        <v>0</v>
      </c>
      <c r="T1406" s="2">
        <f t="shared" si="155"/>
        <v>1514.201773609703</v>
      </c>
    </row>
    <row r="1407" spans="1:20" x14ac:dyDescent="0.25">
      <c r="A1407" s="22" t="s">
        <v>1855</v>
      </c>
      <c r="B1407" s="5" t="s">
        <v>1856</v>
      </c>
      <c r="C1407" s="5" t="s">
        <v>1393</v>
      </c>
      <c r="D1407" s="5" t="s">
        <v>675</v>
      </c>
      <c r="E1407" s="5" t="s">
        <v>1153</v>
      </c>
      <c r="F1407" s="5" t="s">
        <v>1154</v>
      </c>
      <c r="G1407" s="5" t="s">
        <v>1348</v>
      </c>
      <c r="H1407" s="5" t="s">
        <v>1349</v>
      </c>
      <c r="I1407" s="5" t="s">
        <v>1153</v>
      </c>
      <c r="J1407" s="5" t="s">
        <v>1154</v>
      </c>
      <c r="K1407" s="5" t="s">
        <v>1348</v>
      </c>
      <c r="L1407" s="5" t="s">
        <v>1407</v>
      </c>
      <c r="M1407" s="15"/>
      <c r="N1407" s="15"/>
      <c r="O1407" s="13">
        <v>1</v>
      </c>
      <c r="P1407" s="18">
        <v>33945.300000000003</v>
      </c>
      <c r="Q1407" s="4">
        <f t="shared" si="150"/>
        <v>18501.149253825904</v>
      </c>
      <c r="R1407" s="4">
        <f t="shared" si="151"/>
        <v>8140.5056716833978</v>
      </c>
      <c r="S1407" s="16">
        <v>0</v>
      </c>
      <c r="T1407" s="2">
        <f t="shared" si="155"/>
        <v>10360.643582142508</v>
      </c>
    </row>
    <row r="1408" spans="1:20" x14ac:dyDescent="0.25">
      <c r="A1408" s="22" t="s">
        <v>1735</v>
      </c>
      <c r="B1408" s="5" t="s">
        <v>1736</v>
      </c>
      <c r="C1408" s="5" t="s">
        <v>1393</v>
      </c>
      <c r="D1408" s="5" t="s">
        <v>676</v>
      </c>
      <c r="E1408" s="5" t="s">
        <v>1185</v>
      </c>
      <c r="F1408" s="5" t="s">
        <v>1186</v>
      </c>
      <c r="G1408" s="5" t="s">
        <v>1357</v>
      </c>
      <c r="H1408" s="5" t="s">
        <v>1358</v>
      </c>
      <c r="I1408" s="5" t="s">
        <v>1185</v>
      </c>
      <c r="J1408" s="5" t="s">
        <v>1186</v>
      </c>
      <c r="K1408" s="5" t="s">
        <v>1357</v>
      </c>
      <c r="L1408" s="5" t="s">
        <v>1433</v>
      </c>
      <c r="M1408" s="15"/>
      <c r="N1408" s="15"/>
      <c r="O1408" s="13">
        <v>0.5</v>
      </c>
      <c r="P1408" s="18">
        <v>4404.0649999999996</v>
      </c>
      <c r="Q1408" s="4">
        <f t="shared" si="150"/>
        <v>2400.3400732516948</v>
      </c>
      <c r="R1408" s="4">
        <f t="shared" si="151"/>
        <v>1056.1496322307457</v>
      </c>
      <c r="S1408" s="16">
        <v>0</v>
      </c>
      <c r="T1408" s="2">
        <f t="shared" si="155"/>
        <v>1344.190441020949</v>
      </c>
    </row>
    <row r="1409" spans="1:20" x14ac:dyDescent="0.25">
      <c r="A1409" s="22" t="s">
        <v>2034</v>
      </c>
      <c r="B1409" s="5" t="s">
        <v>2035</v>
      </c>
      <c r="C1409" s="5" t="s">
        <v>1398</v>
      </c>
      <c r="D1409" s="5" t="s">
        <v>676</v>
      </c>
      <c r="E1409" s="5" t="s">
        <v>1185</v>
      </c>
      <c r="F1409" s="5" t="s">
        <v>1186</v>
      </c>
      <c r="G1409" s="5" t="s">
        <v>1357</v>
      </c>
      <c r="H1409" s="5" t="s">
        <v>1358</v>
      </c>
      <c r="I1409" s="5" t="s">
        <v>1185</v>
      </c>
      <c r="J1409" s="5" t="s">
        <v>1186</v>
      </c>
      <c r="K1409" s="5" t="s">
        <v>1357</v>
      </c>
      <c r="L1409" s="5" t="s">
        <v>1433</v>
      </c>
      <c r="M1409" s="15"/>
      <c r="N1409" s="15"/>
      <c r="O1409" s="13">
        <v>0.5</v>
      </c>
      <c r="P1409" s="18">
        <v>4404.0649999999996</v>
      </c>
      <c r="Q1409" s="4">
        <f t="shared" si="150"/>
        <v>2400.3400732516948</v>
      </c>
      <c r="R1409" s="4">
        <f t="shared" si="151"/>
        <v>1056.1496322307457</v>
      </c>
      <c r="S1409" s="16">
        <v>0</v>
      </c>
      <c r="T1409" s="2">
        <f t="shared" si="155"/>
        <v>1344.190441020949</v>
      </c>
    </row>
    <row r="1410" spans="1:20" x14ac:dyDescent="0.25">
      <c r="A1410" s="22" t="s">
        <v>2254</v>
      </c>
      <c r="B1410" s="5" t="s">
        <v>2255</v>
      </c>
      <c r="C1410" s="5" t="s">
        <v>1393</v>
      </c>
      <c r="D1410" s="5" t="s">
        <v>677</v>
      </c>
      <c r="E1410" s="5" t="s">
        <v>1179</v>
      </c>
      <c r="F1410" s="5" t="s">
        <v>1340</v>
      </c>
      <c r="G1410" s="5" t="s">
        <v>1346</v>
      </c>
      <c r="H1410" s="5" t="s">
        <v>1347</v>
      </c>
      <c r="I1410" s="5" t="s">
        <v>1179</v>
      </c>
      <c r="J1410" s="5" t="s">
        <v>1180</v>
      </c>
      <c r="K1410" s="5" t="s">
        <v>1346</v>
      </c>
      <c r="L1410" s="5" t="s">
        <v>1395</v>
      </c>
      <c r="M1410" s="15"/>
      <c r="N1410" s="15"/>
      <c r="O1410" s="13">
        <v>1</v>
      </c>
      <c r="P1410" s="18">
        <v>52543.61</v>
      </c>
      <c r="Q1410" s="4">
        <f t="shared" si="150"/>
        <v>28637.754591793833</v>
      </c>
      <c r="R1410" s="4">
        <f t="shared" si="151"/>
        <v>12600.612020389286</v>
      </c>
      <c r="S1410" s="16">
        <v>0</v>
      </c>
      <c r="T1410" s="2">
        <f t="shared" si="155"/>
        <v>16037.142571404547</v>
      </c>
    </row>
    <row r="1411" spans="1:20" x14ac:dyDescent="0.25">
      <c r="A1411" s="22" t="s">
        <v>1929</v>
      </c>
      <c r="B1411" s="5" t="s">
        <v>1930</v>
      </c>
      <c r="C1411" s="5" t="s">
        <v>1393</v>
      </c>
      <c r="D1411" s="5" t="s">
        <v>678</v>
      </c>
      <c r="E1411" s="5" t="s">
        <v>1175</v>
      </c>
      <c r="F1411" s="5" t="s">
        <v>1176</v>
      </c>
      <c r="G1411" s="5" t="s">
        <v>1359</v>
      </c>
      <c r="H1411" s="5" t="s">
        <v>1360</v>
      </c>
      <c r="I1411" s="5" t="s">
        <v>1177</v>
      </c>
      <c r="J1411" s="5" t="s">
        <v>1178</v>
      </c>
      <c r="K1411" s="5" t="s">
        <v>1336</v>
      </c>
      <c r="L1411" s="5" t="s">
        <v>1352</v>
      </c>
      <c r="M1411" s="15"/>
      <c r="N1411" s="15"/>
      <c r="O1411" s="13">
        <v>0.5</v>
      </c>
      <c r="P1411" s="18">
        <v>9679.1849999999995</v>
      </c>
      <c r="Q1411" s="4">
        <f t="shared" si="150"/>
        <v>5275.4297749730549</v>
      </c>
      <c r="R1411" s="4">
        <f t="shared" si="151"/>
        <v>2321.1891009881442</v>
      </c>
      <c r="S1411" s="16">
        <v>0</v>
      </c>
      <c r="T1411" s="2">
        <f t="shared" si="155"/>
        <v>2954.2406739849107</v>
      </c>
    </row>
    <row r="1412" spans="1:20" x14ac:dyDescent="0.25">
      <c r="A1412" s="22" t="s">
        <v>1929</v>
      </c>
      <c r="B1412" s="5" t="s">
        <v>1930</v>
      </c>
      <c r="C1412" s="5" t="s">
        <v>1393</v>
      </c>
      <c r="D1412" s="5" t="s">
        <v>678</v>
      </c>
      <c r="E1412" s="5" t="s">
        <v>1175</v>
      </c>
      <c r="F1412" s="5" t="s">
        <v>1176</v>
      </c>
      <c r="G1412" s="5" t="s">
        <v>1359</v>
      </c>
      <c r="H1412" s="5" t="s">
        <v>1360</v>
      </c>
      <c r="I1412" s="5" t="s">
        <v>1175</v>
      </c>
      <c r="J1412" s="5" t="s">
        <v>1176</v>
      </c>
      <c r="K1412" s="5" t="s">
        <v>1359</v>
      </c>
      <c r="L1412" s="5" t="s">
        <v>1394</v>
      </c>
      <c r="M1412" s="5" t="s">
        <v>1336</v>
      </c>
      <c r="N1412" s="5" t="s">
        <v>2588</v>
      </c>
      <c r="O1412" s="13">
        <v>0.5</v>
      </c>
      <c r="P1412" s="18">
        <v>9679.1849999999995</v>
      </c>
      <c r="Q1412" s="4">
        <f t="shared" si="150"/>
        <v>5275.4297749730549</v>
      </c>
      <c r="R1412" s="4"/>
      <c r="S1412" s="4">
        <f>Q1412</f>
        <v>5275.4297749730549</v>
      </c>
      <c r="T1412" s="1"/>
    </row>
    <row r="1413" spans="1:20" x14ac:dyDescent="0.25">
      <c r="A1413" s="22" t="s">
        <v>2212</v>
      </c>
      <c r="B1413" s="5" t="s">
        <v>2213</v>
      </c>
      <c r="C1413" s="5" t="s">
        <v>1398</v>
      </c>
      <c r="D1413" s="5" t="s">
        <v>679</v>
      </c>
      <c r="E1413" s="5" t="s">
        <v>1289</v>
      </c>
      <c r="F1413" s="5" t="s">
        <v>1343</v>
      </c>
      <c r="G1413" s="5" t="s">
        <v>1289</v>
      </c>
      <c r="H1413" s="5" t="s">
        <v>1379</v>
      </c>
      <c r="I1413" s="5" t="s">
        <v>1179</v>
      </c>
      <c r="J1413" s="5" t="s">
        <v>1180</v>
      </c>
      <c r="K1413" s="5" t="s">
        <v>1346</v>
      </c>
      <c r="L1413" s="5" t="s">
        <v>1395</v>
      </c>
      <c r="M1413" s="15"/>
      <c r="N1413" s="15"/>
      <c r="O1413" s="13">
        <v>0.05</v>
      </c>
      <c r="P1413" s="18">
        <v>943.51600000000019</v>
      </c>
      <c r="Q1413" s="4">
        <f t="shared" ref="Q1413:Q1476" si="156">P1413*$Q$2</f>
        <v>514.24292433334813</v>
      </c>
      <c r="R1413" s="4">
        <f t="shared" ref="R1413:R1476" si="157">0.44*Q1413</f>
        <v>226.26688670667318</v>
      </c>
      <c r="S1413" s="16">
        <v>0</v>
      </c>
      <c r="T1413" s="2">
        <f t="shared" ref="T1413:T1415" si="158">Q1413-R1413</f>
        <v>287.97603762667495</v>
      </c>
    </row>
    <row r="1414" spans="1:20" x14ac:dyDescent="0.25">
      <c r="A1414" s="22" t="s">
        <v>2305</v>
      </c>
      <c r="B1414" s="5" t="s">
        <v>2306</v>
      </c>
      <c r="C1414" s="5" t="s">
        <v>1402</v>
      </c>
      <c r="D1414" s="5" t="s">
        <v>679</v>
      </c>
      <c r="E1414" s="5" t="s">
        <v>1289</v>
      </c>
      <c r="F1414" s="5" t="s">
        <v>1343</v>
      </c>
      <c r="G1414" s="5" t="s">
        <v>1289</v>
      </c>
      <c r="H1414" s="5" t="s">
        <v>1379</v>
      </c>
      <c r="I1414" s="5" t="s">
        <v>1261</v>
      </c>
      <c r="J1414" s="5" t="s">
        <v>1262</v>
      </c>
      <c r="K1414" s="5" t="s">
        <v>1801</v>
      </c>
      <c r="L1414" s="5" t="s">
        <v>1802</v>
      </c>
      <c r="M1414" s="15"/>
      <c r="N1414" s="15"/>
      <c r="O1414" s="13">
        <v>0.3</v>
      </c>
      <c r="P1414" s="18">
        <v>5661.0960000000005</v>
      </c>
      <c r="Q1414" s="4">
        <f t="shared" si="156"/>
        <v>3085.4575460000883</v>
      </c>
      <c r="R1414" s="4">
        <f t="shared" si="157"/>
        <v>1357.6013202400388</v>
      </c>
      <c r="S1414" s="16">
        <v>0</v>
      </c>
      <c r="T1414" s="2">
        <f t="shared" si="158"/>
        <v>1727.8562257600495</v>
      </c>
    </row>
    <row r="1415" spans="1:20" x14ac:dyDescent="0.25">
      <c r="A1415" s="22" t="s">
        <v>1929</v>
      </c>
      <c r="B1415" s="5" t="s">
        <v>1930</v>
      </c>
      <c r="C1415" s="5" t="s">
        <v>1402</v>
      </c>
      <c r="D1415" s="5" t="s">
        <v>679</v>
      </c>
      <c r="E1415" s="5" t="s">
        <v>1289</v>
      </c>
      <c r="F1415" s="5" t="s">
        <v>1343</v>
      </c>
      <c r="G1415" s="5" t="s">
        <v>1289</v>
      </c>
      <c r="H1415" s="5" t="s">
        <v>1379</v>
      </c>
      <c r="I1415" s="5" t="s">
        <v>1177</v>
      </c>
      <c r="J1415" s="5" t="s">
        <v>1178</v>
      </c>
      <c r="K1415" s="5" t="s">
        <v>1336</v>
      </c>
      <c r="L1415" s="5" t="s">
        <v>1352</v>
      </c>
      <c r="M1415" s="15"/>
      <c r="N1415" s="15"/>
      <c r="O1415" s="13">
        <v>0.15</v>
      </c>
      <c r="P1415" s="18">
        <v>2830.5480000000002</v>
      </c>
      <c r="Q1415" s="4">
        <f t="shared" si="156"/>
        <v>1542.7287730000442</v>
      </c>
      <c r="R1415" s="4">
        <f t="shared" si="157"/>
        <v>678.80066012001942</v>
      </c>
      <c r="S1415" s="16">
        <v>0</v>
      </c>
      <c r="T1415" s="2">
        <f t="shared" si="158"/>
        <v>863.92811288002474</v>
      </c>
    </row>
    <row r="1416" spans="1:20" x14ac:dyDescent="0.25">
      <c r="A1416" s="22" t="s">
        <v>1929</v>
      </c>
      <c r="B1416" s="5" t="s">
        <v>1930</v>
      </c>
      <c r="C1416" s="5" t="s">
        <v>1402</v>
      </c>
      <c r="D1416" s="5" t="s">
        <v>679</v>
      </c>
      <c r="E1416" s="5" t="s">
        <v>1289</v>
      </c>
      <c r="F1416" s="5" t="s">
        <v>1343</v>
      </c>
      <c r="G1416" s="5" t="s">
        <v>1289</v>
      </c>
      <c r="H1416" s="5" t="s">
        <v>1379</v>
      </c>
      <c r="I1416" s="5" t="s">
        <v>1175</v>
      </c>
      <c r="J1416" s="5" t="s">
        <v>1176</v>
      </c>
      <c r="K1416" s="5" t="s">
        <v>1359</v>
      </c>
      <c r="L1416" s="5" t="s">
        <v>1394</v>
      </c>
      <c r="M1416" s="5" t="s">
        <v>1336</v>
      </c>
      <c r="N1416" s="5" t="s">
        <v>2588</v>
      </c>
      <c r="O1416" s="13">
        <v>0.15</v>
      </c>
      <c r="P1416" s="18">
        <v>2830.5480000000002</v>
      </c>
      <c r="Q1416" s="4">
        <f t="shared" si="156"/>
        <v>1542.7287730000442</v>
      </c>
      <c r="R1416" s="4"/>
      <c r="S1416" s="4">
        <f>Q1416</f>
        <v>1542.7287730000442</v>
      </c>
      <c r="T1416" s="1"/>
    </row>
    <row r="1417" spans="1:20" x14ac:dyDescent="0.25">
      <c r="A1417" s="22" t="s">
        <v>2143</v>
      </c>
      <c r="B1417" s="5" t="s">
        <v>2144</v>
      </c>
      <c r="C1417" s="5" t="s">
        <v>1393</v>
      </c>
      <c r="D1417" s="5" t="s">
        <v>679</v>
      </c>
      <c r="E1417" s="5" t="s">
        <v>1289</v>
      </c>
      <c r="F1417" s="5" t="s">
        <v>1343</v>
      </c>
      <c r="G1417" s="5" t="s">
        <v>1289</v>
      </c>
      <c r="H1417" s="5" t="s">
        <v>1379</v>
      </c>
      <c r="I1417" s="5" t="s">
        <v>1289</v>
      </c>
      <c r="J1417" s="5" t="s">
        <v>1290</v>
      </c>
      <c r="K1417" s="5" t="s">
        <v>1385</v>
      </c>
      <c r="L1417" s="5" t="s">
        <v>1290</v>
      </c>
      <c r="M1417" s="15"/>
      <c r="N1417" s="15"/>
      <c r="O1417" s="13">
        <v>0.35</v>
      </c>
      <c r="P1417" s="18">
        <v>6604.612000000001</v>
      </c>
      <c r="Q1417" s="4">
        <f t="shared" si="156"/>
        <v>3599.7004703334369</v>
      </c>
      <c r="R1417" s="4">
        <f t="shared" si="157"/>
        <v>1583.8682069467122</v>
      </c>
      <c r="S1417" s="16">
        <v>0</v>
      </c>
      <c r="T1417" s="2">
        <f t="shared" ref="T1417:T1418" si="159">Q1417-R1417</f>
        <v>2015.8322633867247</v>
      </c>
    </row>
    <row r="1418" spans="1:20" x14ac:dyDescent="0.25">
      <c r="A1418" s="22" t="s">
        <v>1929</v>
      </c>
      <c r="B1418" s="5" t="s">
        <v>1930</v>
      </c>
      <c r="C1418" s="5" t="s">
        <v>1402</v>
      </c>
      <c r="D1418" s="5" t="s">
        <v>680</v>
      </c>
      <c r="E1418" s="5" t="s">
        <v>1309</v>
      </c>
      <c r="F1418" s="5" t="s">
        <v>1310</v>
      </c>
      <c r="G1418" s="3" t="s">
        <v>1385</v>
      </c>
      <c r="H1418" s="17" t="s">
        <v>1386</v>
      </c>
      <c r="I1418" s="5" t="s">
        <v>1177</v>
      </c>
      <c r="J1418" s="5" t="s">
        <v>1178</v>
      </c>
      <c r="K1418" s="5" t="s">
        <v>1336</v>
      </c>
      <c r="L1418" s="5" t="s">
        <v>1352</v>
      </c>
      <c r="M1418" s="15"/>
      <c r="N1418" s="15"/>
      <c r="O1418" s="13">
        <v>0.15</v>
      </c>
      <c r="P1418" s="18">
        <v>25463.149500000003</v>
      </c>
      <c r="Q1418" s="4">
        <f t="shared" si="156"/>
        <v>13878.137161020302</v>
      </c>
      <c r="R1418" s="4">
        <f t="shared" si="157"/>
        <v>6106.3803508489327</v>
      </c>
      <c r="S1418" s="16">
        <v>0</v>
      </c>
      <c r="T1418" s="2">
        <f t="shared" si="159"/>
        <v>7771.7568101713696</v>
      </c>
    </row>
    <row r="1419" spans="1:20" x14ac:dyDescent="0.25">
      <c r="A1419" s="22" t="s">
        <v>1929</v>
      </c>
      <c r="B1419" s="5" t="s">
        <v>1930</v>
      </c>
      <c r="C1419" s="5" t="s">
        <v>1402</v>
      </c>
      <c r="D1419" s="5" t="s">
        <v>680</v>
      </c>
      <c r="E1419" s="5" t="s">
        <v>1309</v>
      </c>
      <c r="F1419" s="5" t="s">
        <v>1310</v>
      </c>
      <c r="G1419" s="3" t="s">
        <v>1385</v>
      </c>
      <c r="H1419" s="17" t="s">
        <v>1386</v>
      </c>
      <c r="I1419" s="5" t="s">
        <v>1175</v>
      </c>
      <c r="J1419" s="5" t="s">
        <v>1176</v>
      </c>
      <c r="K1419" s="5" t="s">
        <v>1359</v>
      </c>
      <c r="L1419" s="5" t="s">
        <v>1394</v>
      </c>
      <c r="M1419" s="5" t="s">
        <v>1336</v>
      </c>
      <c r="N1419" s="5" t="s">
        <v>2588</v>
      </c>
      <c r="O1419" s="13">
        <v>0.15</v>
      </c>
      <c r="P1419" s="18">
        <v>25463.149500000003</v>
      </c>
      <c r="Q1419" s="4">
        <f t="shared" si="156"/>
        <v>13878.137161020302</v>
      </c>
      <c r="R1419" s="4"/>
      <c r="S1419" s="4">
        <f>Q1419</f>
        <v>13878.137161020302</v>
      </c>
      <c r="T1419" s="1"/>
    </row>
    <row r="1420" spans="1:20" x14ac:dyDescent="0.25">
      <c r="A1420" s="22" t="s">
        <v>2212</v>
      </c>
      <c r="B1420" s="5" t="s">
        <v>2213</v>
      </c>
      <c r="C1420" s="5" t="s">
        <v>1398</v>
      </c>
      <c r="D1420" s="5" t="s">
        <v>680</v>
      </c>
      <c r="E1420" s="5" t="s">
        <v>1309</v>
      </c>
      <c r="F1420" s="5" t="s">
        <v>1310</v>
      </c>
      <c r="G1420" s="3" t="s">
        <v>1385</v>
      </c>
      <c r="H1420" s="17" t="s">
        <v>1386</v>
      </c>
      <c r="I1420" s="5" t="s">
        <v>1179</v>
      </c>
      <c r="J1420" s="5" t="s">
        <v>1180</v>
      </c>
      <c r="K1420" s="5" t="s">
        <v>1346</v>
      </c>
      <c r="L1420" s="5" t="s">
        <v>1395</v>
      </c>
      <c r="M1420" s="15"/>
      <c r="N1420" s="15"/>
      <c r="O1420" s="13">
        <v>0.05</v>
      </c>
      <c r="P1420" s="18">
        <v>8487.7165000000005</v>
      </c>
      <c r="Q1420" s="4">
        <f t="shared" si="156"/>
        <v>4626.0457203401002</v>
      </c>
      <c r="R1420" s="4">
        <f t="shared" si="157"/>
        <v>2035.4601169496441</v>
      </c>
      <c r="S1420" s="16">
        <v>0</v>
      </c>
      <c r="T1420" s="2">
        <f t="shared" ref="T1420:T1425" si="160">Q1420-R1420</f>
        <v>2590.5856033904561</v>
      </c>
    </row>
    <row r="1421" spans="1:20" x14ac:dyDescent="0.25">
      <c r="A1421" s="22" t="s">
        <v>2143</v>
      </c>
      <c r="B1421" s="5" t="s">
        <v>2144</v>
      </c>
      <c r="C1421" s="5" t="s">
        <v>1393</v>
      </c>
      <c r="D1421" s="5" t="s">
        <v>680</v>
      </c>
      <c r="E1421" s="5" t="s">
        <v>1309</v>
      </c>
      <c r="F1421" s="5" t="s">
        <v>1310</v>
      </c>
      <c r="G1421" s="3" t="s">
        <v>1385</v>
      </c>
      <c r="H1421" s="17" t="s">
        <v>1386</v>
      </c>
      <c r="I1421" s="5" t="s">
        <v>1309</v>
      </c>
      <c r="J1421" s="5" t="s">
        <v>1310</v>
      </c>
      <c r="K1421" s="5" t="s">
        <v>1385</v>
      </c>
      <c r="L1421" s="5" t="s">
        <v>1290</v>
      </c>
      <c r="M1421" s="15"/>
      <c r="N1421" s="15"/>
      <c r="O1421" s="13">
        <v>0.35</v>
      </c>
      <c r="P1421" s="18">
        <v>59414.015500000001</v>
      </c>
      <c r="Q1421" s="4">
        <f t="shared" si="156"/>
        <v>32382.320042380699</v>
      </c>
      <c r="R1421" s="4">
        <f t="shared" si="157"/>
        <v>14248.220818647507</v>
      </c>
      <c r="S1421" s="16">
        <v>0</v>
      </c>
      <c r="T1421" s="2">
        <f t="shared" si="160"/>
        <v>18134.099223733192</v>
      </c>
    </row>
    <row r="1422" spans="1:20" x14ac:dyDescent="0.25">
      <c r="A1422" s="22" t="s">
        <v>2305</v>
      </c>
      <c r="B1422" s="5" t="s">
        <v>2306</v>
      </c>
      <c r="C1422" s="5" t="s">
        <v>1402</v>
      </c>
      <c r="D1422" s="5" t="s">
        <v>680</v>
      </c>
      <c r="E1422" s="5" t="s">
        <v>1309</v>
      </c>
      <c r="F1422" s="5" t="s">
        <v>1310</v>
      </c>
      <c r="G1422" s="3" t="s">
        <v>1385</v>
      </c>
      <c r="H1422" s="17" t="s">
        <v>1386</v>
      </c>
      <c r="I1422" s="5" t="s">
        <v>1261</v>
      </c>
      <c r="J1422" s="5" t="s">
        <v>1262</v>
      </c>
      <c r="K1422" s="5" t="s">
        <v>1801</v>
      </c>
      <c r="L1422" s="5" t="s">
        <v>1802</v>
      </c>
      <c r="M1422" s="15"/>
      <c r="N1422" s="15"/>
      <c r="O1422" s="13">
        <v>0.3</v>
      </c>
      <c r="P1422" s="18">
        <v>50926.299000000006</v>
      </c>
      <c r="Q1422" s="4">
        <f t="shared" si="156"/>
        <v>27756.274322040605</v>
      </c>
      <c r="R1422" s="4">
        <f t="shared" si="157"/>
        <v>12212.760701697865</v>
      </c>
      <c r="S1422" s="16">
        <v>0</v>
      </c>
      <c r="T1422" s="2">
        <f t="shared" si="160"/>
        <v>15543.513620342739</v>
      </c>
    </row>
    <row r="1423" spans="1:20" x14ac:dyDescent="0.25">
      <c r="A1423" s="22" t="s">
        <v>1943</v>
      </c>
      <c r="B1423" s="5" t="s">
        <v>1944</v>
      </c>
      <c r="C1423" s="5" t="s">
        <v>1393</v>
      </c>
      <c r="D1423" s="5" t="s">
        <v>681</v>
      </c>
      <c r="E1423" s="5" t="s">
        <v>1147</v>
      </c>
      <c r="F1423" s="5" t="s">
        <v>1148</v>
      </c>
      <c r="G1423" s="5" t="s">
        <v>1336</v>
      </c>
      <c r="H1423" s="5" t="s">
        <v>1352</v>
      </c>
      <c r="I1423" s="5" t="s">
        <v>1147</v>
      </c>
      <c r="J1423" s="5" t="s">
        <v>1148</v>
      </c>
      <c r="K1423" s="5" t="s">
        <v>1336</v>
      </c>
      <c r="L1423" s="5" t="s">
        <v>1352</v>
      </c>
      <c r="M1423" s="15"/>
      <c r="N1423" s="15"/>
      <c r="O1423" s="13">
        <v>0.5</v>
      </c>
      <c r="P1423" s="18">
        <v>14745.064999999999</v>
      </c>
      <c r="Q1423" s="4">
        <f t="shared" si="156"/>
        <v>8036.4777545746947</v>
      </c>
      <c r="R1423" s="4">
        <f t="shared" si="157"/>
        <v>3536.0502120128658</v>
      </c>
      <c r="S1423" s="16">
        <v>0</v>
      </c>
      <c r="T1423" s="2">
        <f t="shared" si="160"/>
        <v>4500.4275425618289</v>
      </c>
    </row>
    <row r="1424" spans="1:20" x14ac:dyDescent="0.25">
      <c r="A1424" s="22" t="s">
        <v>1943</v>
      </c>
      <c r="B1424" s="5" t="s">
        <v>1944</v>
      </c>
      <c r="C1424" s="5" t="s">
        <v>1393</v>
      </c>
      <c r="D1424" s="5" t="s">
        <v>681</v>
      </c>
      <c r="E1424" s="5" t="s">
        <v>1147</v>
      </c>
      <c r="F1424" s="5" t="s">
        <v>1148</v>
      </c>
      <c r="G1424" s="5" t="s">
        <v>1336</v>
      </c>
      <c r="H1424" s="5" t="s">
        <v>1352</v>
      </c>
      <c r="I1424" s="5" t="s">
        <v>1217</v>
      </c>
      <c r="J1424" s="5" t="s">
        <v>1218</v>
      </c>
      <c r="K1424" s="5" t="s">
        <v>1336</v>
      </c>
      <c r="L1424" s="5" t="s">
        <v>1352</v>
      </c>
      <c r="M1424" s="15"/>
      <c r="N1424" s="15"/>
      <c r="O1424" s="13">
        <v>0.5</v>
      </c>
      <c r="P1424" s="18">
        <v>14745.064999999999</v>
      </c>
      <c r="Q1424" s="4">
        <f t="shared" si="156"/>
        <v>8036.4777545746947</v>
      </c>
      <c r="R1424" s="4">
        <f t="shared" si="157"/>
        <v>3536.0502120128658</v>
      </c>
      <c r="S1424" s="16">
        <v>0</v>
      </c>
      <c r="T1424" s="2">
        <f t="shared" si="160"/>
        <v>4500.4275425618289</v>
      </c>
    </row>
    <row r="1425" spans="1:20" x14ac:dyDescent="0.25">
      <c r="A1425" s="22" t="s">
        <v>1866</v>
      </c>
      <c r="B1425" s="5" t="s">
        <v>1867</v>
      </c>
      <c r="C1425" s="5" t="s">
        <v>1393</v>
      </c>
      <c r="D1425" s="5" t="s">
        <v>682</v>
      </c>
      <c r="E1425" s="5" t="s">
        <v>1143</v>
      </c>
      <c r="F1425" s="5" t="s">
        <v>1144</v>
      </c>
      <c r="G1425" s="5" t="s">
        <v>1348</v>
      </c>
      <c r="H1425" s="5" t="s">
        <v>1349</v>
      </c>
      <c r="I1425" s="5" t="s">
        <v>1143</v>
      </c>
      <c r="J1425" s="5" t="s">
        <v>1144</v>
      </c>
      <c r="K1425" s="5" t="s">
        <v>1348</v>
      </c>
      <c r="L1425" s="5" t="s">
        <v>1407</v>
      </c>
      <c r="M1425" s="15"/>
      <c r="N1425" s="15"/>
      <c r="O1425" s="13">
        <v>0.6</v>
      </c>
      <c r="P1425" s="18">
        <v>74383.002000000008</v>
      </c>
      <c r="Q1425" s="4">
        <f t="shared" si="156"/>
        <v>40540.841352105614</v>
      </c>
      <c r="R1425" s="4">
        <f t="shared" si="157"/>
        <v>17837.970194926471</v>
      </c>
      <c r="S1425" s="16">
        <v>0</v>
      </c>
      <c r="T1425" s="2">
        <f t="shared" si="160"/>
        <v>22702.871157179143</v>
      </c>
    </row>
    <row r="1426" spans="1:20" x14ac:dyDescent="0.25">
      <c r="A1426" s="22" t="s">
        <v>1866</v>
      </c>
      <c r="B1426" s="5" t="s">
        <v>1867</v>
      </c>
      <c r="C1426" s="5" t="s">
        <v>1393</v>
      </c>
      <c r="D1426" s="5" t="s">
        <v>682</v>
      </c>
      <c r="E1426" s="5" t="s">
        <v>1143</v>
      </c>
      <c r="F1426" s="5" t="s">
        <v>1144</v>
      </c>
      <c r="G1426" s="5" t="s">
        <v>1348</v>
      </c>
      <c r="H1426" s="5" t="s">
        <v>1349</v>
      </c>
      <c r="I1426" s="5" t="s">
        <v>1231</v>
      </c>
      <c r="J1426" s="5" t="s">
        <v>1232</v>
      </c>
      <c r="K1426" s="5" t="s">
        <v>1359</v>
      </c>
      <c r="L1426" s="5" t="s">
        <v>1394</v>
      </c>
      <c r="M1426" s="5" t="s">
        <v>1348</v>
      </c>
      <c r="N1426" s="5" t="s">
        <v>2589</v>
      </c>
      <c r="O1426" s="13">
        <v>0.4</v>
      </c>
      <c r="P1426" s="18">
        <v>49588.668000000005</v>
      </c>
      <c r="Q1426" s="4">
        <f t="shared" si="156"/>
        <v>27027.227568070408</v>
      </c>
      <c r="R1426" s="4"/>
      <c r="S1426" s="4">
        <f>Q1426</f>
        <v>27027.227568070408</v>
      </c>
      <c r="T1426" s="1"/>
    </row>
    <row r="1427" spans="1:20" x14ac:dyDescent="0.25">
      <c r="A1427" s="22" t="s">
        <v>1719</v>
      </c>
      <c r="B1427" s="5" t="s">
        <v>1720</v>
      </c>
      <c r="C1427" s="5" t="s">
        <v>1393</v>
      </c>
      <c r="D1427" s="5" t="s">
        <v>683</v>
      </c>
      <c r="E1427" s="5" t="s">
        <v>1173</v>
      </c>
      <c r="F1427" s="5" t="s">
        <v>1174</v>
      </c>
      <c r="G1427" s="5" t="s">
        <v>1336</v>
      </c>
      <c r="H1427" s="5" t="s">
        <v>1352</v>
      </c>
      <c r="I1427" s="5" t="s">
        <v>1173</v>
      </c>
      <c r="J1427" s="5" t="s">
        <v>1174</v>
      </c>
      <c r="K1427" s="5" t="s">
        <v>1336</v>
      </c>
      <c r="L1427" s="5" t="s">
        <v>1352</v>
      </c>
      <c r="M1427" s="15"/>
      <c r="N1427" s="15"/>
      <c r="O1427" s="13">
        <v>1</v>
      </c>
      <c r="P1427" s="18">
        <v>20464.78</v>
      </c>
      <c r="Q1427" s="4">
        <f t="shared" si="156"/>
        <v>11153.884314668341</v>
      </c>
      <c r="R1427" s="4">
        <f t="shared" si="157"/>
        <v>4907.70909845407</v>
      </c>
      <c r="S1427" s="16">
        <v>0</v>
      </c>
      <c r="T1427" s="2">
        <f t="shared" ref="T1427:T1442" si="161">Q1427-R1427</f>
        <v>6246.1752162142711</v>
      </c>
    </row>
    <row r="1428" spans="1:20" x14ac:dyDescent="0.25">
      <c r="A1428" s="22" t="s">
        <v>2322</v>
      </c>
      <c r="B1428" s="5" t="s">
        <v>2323</v>
      </c>
      <c r="C1428" s="5" t="s">
        <v>1393</v>
      </c>
      <c r="D1428" s="5" t="s">
        <v>684</v>
      </c>
      <c r="E1428" s="5" t="s">
        <v>1177</v>
      </c>
      <c r="F1428" s="5" t="s">
        <v>1178</v>
      </c>
      <c r="G1428" s="5" t="s">
        <v>1336</v>
      </c>
      <c r="H1428" s="5" t="s">
        <v>1352</v>
      </c>
      <c r="I1428" s="5" t="s">
        <v>1177</v>
      </c>
      <c r="J1428" s="5" t="s">
        <v>1178</v>
      </c>
      <c r="K1428" s="5" t="s">
        <v>1336</v>
      </c>
      <c r="L1428" s="5" t="s">
        <v>1352</v>
      </c>
      <c r="M1428" s="15"/>
      <c r="N1428" s="15"/>
      <c r="O1428" s="13">
        <v>1</v>
      </c>
      <c r="P1428" s="18">
        <v>22428.92</v>
      </c>
      <c r="Q1428" s="4">
        <f t="shared" si="156"/>
        <v>12224.39620572276</v>
      </c>
      <c r="R1428" s="4">
        <f t="shared" si="157"/>
        <v>5378.7343305180148</v>
      </c>
      <c r="S1428" s="16">
        <v>0</v>
      </c>
      <c r="T1428" s="2">
        <f t="shared" si="161"/>
        <v>6845.6618752047452</v>
      </c>
    </row>
    <row r="1429" spans="1:20" x14ac:dyDescent="0.25">
      <c r="A1429" s="22" t="s">
        <v>1661</v>
      </c>
      <c r="B1429" s="5" t="s">
        <v>1662</v>
      </c>
      <c r="C1429" s="5" t="s">
        <v>1402</v>
      </c>
      <c r="D1429" s="5" t="s">
        <v>685</v>
      </c>
      <c r="E1429" s="5" t="s">
        <v>1143</v>
      </c>
      <c r="F1429" s="5" t="s">
        <v>1144</v>
      </c>
      <c r="G1429" s="5" t="s">
        <v>1348</v>
      </c>
      <c r="H1429" s="5" t="s">
        <v>1349</v>
      </c>
      <c r="I1429" s="5" t="s">
        <v>1143</v>
      </c>
      <c r="J1429" s="5" t="s">
        <v>1144</v>
      </c>
      <c r="K1429" s="5" t="s">
        <v>1348</v>
      </c>
      <c r="L1429" s="5" t="s">
        <v>1407</v>
      </c>
      <c r="M1429" s="15"/>
      <c r="N1429" s="15"/>
      <c r="O1429" s="13">
        <v>0.25</v>
      </c>
      <c r="P1429" s="18">
        <v>11543.6975</v>
      </c>
      <c r="Q1429" s="4">
        <f t="shared" si="156"/>
        <v>6291.6418587703429</v>
      </c>
      <c r="R1429" s="4">
        <f t="shared" si="157"/>
        <v>2768.3224178589508</v>
      </c>
      <c r="S1429" s="16">
        <v>0</v>
      </c>
      <c r="T1429" s="2">
        <f t="shared" si="161"/>
        <v>3523.3194409113921</v>
      </c>
    </row>
    <row r="1430" spans="1:20" x14ac:dyDescent="0.25">
      <c r="A1430" s="22" t="s">
        <v>1663</v>
      </c>
      <c r="B1430" s="5" t="s">
        <v>1664</v>
      </c>
      <c r="C1430" s="5" t="s">
        <v>1393</v>
      </c>
      <c r="D1430" s="5" t="s">
        <v>685</v>
      </c>
      <c r="E1430" s="5" t="s">
        <v>1143</v>
      </c>
      <c r="F1430" s="5" t="s">
        <v>1144</v>
      </c>
      <c r="G1430" s="5" t="s">
        <v>1348</v>
      </c>
      <c r="H1430" s="5" t="s">
        <v>1349</v>
      </c>
      <c r="I1430" s="5" t="s">
        <v>1143</v>
      </c>
      <c r="J1430" s="5" t="s">
        <v>1144</v>
      </c>
      <c r="K1430" s="5" t="s">
        <v>1348</v>
      </c>
      <c r="L1430" s="5" t="s">
        <v>1407</v>
      </c>
      <c r="M1430" s="15"/>
      <c r="N1430" s="15"/>
      <c r="O1430" s="13">
        <v>0.75</v>
      </c>
      <c r="P1430" s="18">
        <v>34631.092499999999</v>
      </c>
      <c r="Q1430" s="4">
        <f t="shared" si="156"/>
        <v>18874.925576311027</v>
      </c>
      <c r="R1430" s="4">
        <f t="shared" si="157"/>
        <v>8304.9672535768514</v>
      </c>
      <c r="S1430" s="16">
        <v>0</v>
      </c>
      <c r="T1430" s="2">
        <f t="shared" si="161"/>
        <v>10569.958322734175</v>
      </c>
    </row>
    <row r="1431" spans="1:20" x14ac:dyDescent="0.25">
      <c r="A1431" s="22" t="s">
        <v>1446</v>
      </c>
      <c r="B1431" s="5" t="s">
        <v>1447</v>
      </c>
      <c r="C1431" s="5" t="s">
        <v>1910</v>
      </c>
      <c r="D1431" s="5" t="s">
        <v>686</v>
      </c>
      <c r="E1431" s="5" t="s">
        <v>1141</v>
      </c>
      <c r="F1431" s="5" t="s">
        <v>1142</v>
      </c>
      <c r="G1431" s="5" t="s">
        <v>1336</v>
      </c>
      <c r="H1431" s="5" t="s">
        <v>1352</v>
      </c>
      <c r="I1431" s="5" t="s">
        <v>1141</v>
      </c>
      <c r="J1431" s="5" t="s">
        <v>1142</v>
      </c>
      <c r="K1431" s="5" t="s">
        <v>1336</v>
      </c>
      <c r="L1431" s="5" t="s">
        <v>1352</v>
      </c>
      <c r="M1431" s="15"/>
      <c r="N1431" s="15"/>
      <c r="O1431" s="13">
        <v>0</v>
      </c>
      <c r="P1431" s="18">
        <v>0</v>
      </c>
      <c r="Q1431" s="4">
        <f t="shared" si="156"/>
        <v>0</v>
      </c>
      <c r="R1431" s="4">
        <f t="shared" si="157"/>
        <v>0</v>
      </c>
      <c r="S1431" s="16">
        <v>0</v>
      </c>
      <c r="T1431" s="2">
        <f t="shared" si="161"/>
        <v>0</v>
      </c>
    </row>
    <row r="1432" spans="1:20" x14ac:dyDescent="0.25">
      <c r="A1432" s="22" t="s">
        <v>1988</v>
      </c>
      <c r="B1432" s="5" t="s">
        <v>1989</v>
      </c>
      <c r="C1432" s="5" t="s">
        <v>1910</v>
      </c>
      <c r="D1432" s="5" t="s">
        <v>686</v>
      </c>
      <c r="E1432" s="5" t="s">
        <v>1141</v>
      </c>
      <c r="F1432" s="5" t="s">
        <v>1142</v>
      </c>
      <c r="G1432" s="5" t="s">
        <v>1336</v>
      </c>
      <c r="H1432" s="5" t="s">
        <v>1352</v>
      </c>
      <c r="I1432" s="5" t="s">
        <v>1141</v>
      </c>
      <c r="J1432" s="5" t="s">
        <v>1142</v>
      </c>
      <c r="K1432" s="5" t="s">
        <v>1336</v>
      </c>
      <c r="L1432" s="5" t="s">
        <v>1352</v>
      </c>
      <c r="M1432" s="15"/>
      <c r="N1432" s="15"/>
      <c r="O1432" s="13">
        <v>0</v>
      </c>
      <c r="P1432" s="18">
        <v>0</v>
      </c>
      <c r="Q1432" s="4">
        <f t="shared" si="156"/>
        <v>0</v>
      </c>
      <c r="R1432" s="4">
        <f t="shared" si="157"/>
        <v>0</v>
      </c>
      <c r="S1432" s="16">
        <v>0</v>
      </c>
      <c r="T1432" s="2">
        <f t="shared" si="161"/>
        <v>0</v>
      </c>
    </row>
    <row r="1433" spans="1:20" x14ac:dyDescent="0.25">
      <c r="A1433" s="22" t="s">
        <v>1771</v>
      </c>
      <c r="B1433" s="5" t="s">
        <v>1772</v>
      </c>
      <c r="C1433" s="5" t="s">
        <v>1910</v>
      </c>
      <c r="D1433" s="5" t="s">
        <v>686</v>
      </c>
      <c r="E1433" s="5" t="s">
        <v>1141</v>
      </c>
      <c r="F1433" s="5" t="s">
        <v>1142</v>
      </c>
      <c r="G1433" s="5" t="s">
        <v>1336</v>
      </c>
      <c r="H1433" s="5" t="s">
        <v>1352</v>
      </c>
      <c r="I1433" s="5" t="s">
        <v>1141</v>
      </c>
      <c r="J1433" s="5" t="s">
        <v>1142</v>
      </c>
      <c r="K1433" s="5" t="s">
        <v>1336</v>
      </c>
      <c r="L1433" s="5" t="s">
        <v>1352</v>
      </c>
      <c r="M1433" s="15"/>
      <c r="N1433" s="15"/>
      <c r="O1433" s="13">
        <v>0</v>
      </c>
      <c r="P1433" s="18">
        <v>0</v>
      </c>
      <c r="Q1433" s="4">
        <f t="shared" si="156"/>
        <v>0</v>
      </c>
      <c r="R1433" s="4">
        <f t="shared" si="157"/>
        <v>0</v>
      </c>
      <c r="S1433" s="16">
        <v>0</v>
      </c>
      <c r="T1433" s="2">
        <f t="shared" si="161"/>
        <v>0</v>
      </c>
    </row>
    <row r="1434" spans="1:20" x14ac:dyDescent="0.25">
      <c r="A1434" s="22" t="s">
        <v>2226</v>
      </c>
      <c r="B1434" s="5" t="s">
        <v>2227</v>
      </c>
      <c r="C1434" s="5" t="s">
        <v>1402</v>
      </c>
      <c r="D1434" s="5" t="s">
        <v>686</v>
      </c>
      <c r="E1434" s="5" t="s">
        <v>1141</v>
      </c>
      <c r="F1434" s="5" t="s">
        <v>1142</v>
      </c>
      <c r="G1434" s="5" t="s">
        <v>1336</v>
      </c>
      <c r="H1434" s="5" t="s">
        <v>1352</v>
      </c>
      <c r="I1434" s="5" t="s">
        <v>1173</v>
      </c>
      <c r="J1434" s="5" t="s">
        <v>1174</v>
      </c>
      <c r="K1434" s="5" t="s">
        <v>1336</v>
      </c>
      <c r="L1434" s="5" t="s">
        <v>1352</v>
      </c>
      <c r="M1434" s="15"/>
      <c r="N1434" s="15"/>
      <c r="O1434" s="13">
        <v>0.17</v>
      </c>
      <c r="P1434" s="18">
        <v>5358.1416000000008</v>
      </c>
      <c r="Q1434" s="4">
        <f t="shared" si="156"/>
        <v>2920.3388234817057</v>
      </c>
      <c r="R1434" s="4">
        <f t="shared" si="157"/>
        <v>1284.9490823319504</v>
      </c>
      <c r="S1434" s="16">
        <v>0</v>
      </c>
      <c r="T1434" s="2">
        <f t="shared" si="161"/>
        <v>1635.3897411497553</v>
      </c>
    </row>
    <row r="1435" spans="1:20" x14ac:dyDescent="0.25">
      <c r="A1435" s="22" t="s">
        <v>2324</v>
      </c>
      <c r="B1435" s="5" t="s">
        <v>2325</v>
      </c>
      <c r="C1435" s="5" t="s">
        <v>1402</v>
      </c>
      <c r="D1435" s="5" t="s">
        <v>686</v>
      </c>
      <c r="E1435" s="5" t="s">
        <v>1141</v>
      </c>
      <c r="F1435" s="5" t="s">
        <v>1142</v>
      </c>
      <c r="G1435" s="5" t="s">
        <v>1336</v>
      </c>
      <c r="H1435" s="5" t="s">
        <v>1352</v>
      </c>
      <c r="I1435" s="5" t="s">
        <v>1173</v>
      </c>
      <c r="J1435" s="5" t="s">
        <v>1174</v>
      </c>
      <c r="K1435" s="5" t="s">
        <v>1336</v>
      </c>
      <c r="L1435" s="5" t="s">
        <v>1352</v>
      </c>
      <c r="M1435" s="15"/>
      <c r="N1435" s="15"/>
      <c r="O1435" s="13">
        <v>0.17</v>
      </c>
      <c r="P1435" s="18">
        <v>5358.1416000000008</v>
      </c>
      <c r="Q1435" s="4">
        <f t="shared" si="156"/>
        <v>2920.3388234817057</v>
      </c>
      <c r="R1435" s="4">
        <f t="shared" si="157"/>
        <v>1284.9490823319504</v>
      </c>
      <c r="S1435" s="16">
        <v>0</v>
      </c>
      <c r="T1435" s="2">
        <f t="shared" si="161"/>
        <v>1635.3897411497553</v>
      </c>
    </row>
    <row r="1436" spans="1:20" x14ac:dyDescent="0.25">
      <c r="A1436" s="22" t="s">
        <v>1949</v>
      </c>
      <c r="B1436" s="5" t="s">
        <v>1950</v>
      </c>
      <c r="C1436" s="5" t="s">
        <v>1910</v>
      </c>
      <c r="D1436" s="5" t="s">
        <v>686</v>
      </c>
      <c r="E1436" s="5" t="s">
        <v>1141</v>
      </c>
      <c r="F1436" s="5" t="s">
        <v>1142</v>
      </c>
      <c r="G1436" s="5" t="s">
        <v>1336</v>
      </c>
      <c r="H1436" s="5" t="s">
        <v>1352</v>
      </c>
      <c r="I1436" s="5" t="s">
        <v>1141</v>
      </c>
      <c r="J1436" s="5" t="s">
        <v>1142</v>
      </c>
      <c r="K1436" s="5" t="s">
        <v>1336</v>
      </c>
      <c r="L1436" s="5" t="s">
        <v>1352</v>
      </c>
      <c r="M1436" s="15"/>
      <c r="N1436" s="15"/>
      <c r="O1436" s="13">
        <v>0</v>
      </c>
      <c r="P1436" s="18">
        <v>0</v>
      </c>
      <c r="Q1436" s="4">
        <f t="shared" si="156"/>
        <v>0</v>
      </c>
      <c r="R1436" s="4">
        <f t="shared" si="157"/>
        <v>0</v>
      </c>
      <c r="S1436" s="16">
        <v>0</v>
      </c>
      <c r="T1436" s="2">
        <f t="shared" si="161"/>
        <v>0</v>
      </c>
    </row>
    <row r="1437" spans="1:20" x14ac:dyDescent="0.25">
      <c r="A1437" s="22" t="s">
        <v>1671</v>
      </c>
      <c r="B1437" s="5" t="s">
        <v>1672</v>
      </c>
      <c r="C1437" s="5" t="s">
        <v>1393</v>
      </c>
      <c r="D1437" s="5" t="s">
        <v>686</v>
      </c>
      <c r="E1437" s="5" t="s">
        <v>1141</v>
      </c>
      <c r="F1437" s="5" t="s">
        <v>1142</v>
      </c>
      <c r="G1437" s="5" t="s">
        <v>1336</v>
      </c>
      <c r="H1437" s="5" t="s">
        <v>1352</v>
      </c>
      <c r="I1437" s="5" t="s">
        <v>1141</v>
      </c>
      <c r="J1437" s="5" t="s">
        <v>1142</v>
      </c>
      <c r="K1437" s="5" t="s">
        <v>1336</v>
      </c>
      <c r="L1437" s="5" t="s">
        <v>1352</v>
      </c>
      <c r="M1437" s="15"/>
      <c r="N1437" s="15"/>
      <c r="O1437" s="13">
        <v>0.66</v>
      </c>
      <c r="P1437" s="18">
        <v>20802.196800000002</v>
      </c>
      <c r="Q1437" s="4">
        <f t="shared" si="156"/>
        <v>11337.786020576032</v>
      </c>
      <c r="R1437" s="4">
        <f t="shared" si="157"/>
        <v>4988.6258490534537</v>
      </c>
      <c r="S1437" s="16">
        <v>0</v>
      </c>
      <c r="T1437" s="2">
        <f t="shared" si="161"/>
        <v>6349.1601715225779</v>
      </c>
    </row>
    <row r="1438" spans="1:20" x14ac:dyDescent="0.25">
      <c r="A1438" s="22" t="s">
        <v>2326</v>
      </c>
      <c r="B1438" s="5" t="s">
        <v>2327</v>
      </c>
      <c r="C1438" s="5" t="s">
        <v>1910</v>
      </c>
      <c r="D1438" s="5" t="s">
        <v>686</v>
      </c>
      <c r="E1438" s="5" t="s">
        <v>1141</v>
      </c>
      <c r="F1438" s="5" t="s">
        <v>1142</v>
      </c>
      <c r="G1438" s="5" t="s">
        <v>1336</v>
      </c>
      <c r="H1438" s="5" t="s">
        <v>1352</v>
      </c>
      <c r="I1438" s="5" t="s">
        <v>1141</v>
      </c>
      <c r="J1438" s="5" t="s">
        <v>1142</v>
      </c>
      <c r="K1438" s="5" t="s">
        <v>1336</v>
      </c>
      <c r="L1438" s="5" t="s">
        <v>1352</v>
      </c>
      <c r="M1438" s="15"/>
      <c r="N1438" s="15"/>
      <c r="O1438" s="13">
        <v>0</v>
      </c>
      <c r="P1438" s="18">
        <v>0</v>
      </c>
      <c r="Q1438" s="4">
        <f t="shared" si="156"/>
        <v>0</v>
      </c>
      <c r="R1438" s="4">
        <f t="shared" si="157"/>
        <v>0</v>
      </c>
      <c r="S1438" s="16">
        <v>0</v>
      </c>
      <c r="T1438" s="2">
        <f t="shared" si="161"/>
        <v>0</v>
      </c>
    </row>
    <row r="1439" spans="1:20" x14ac:dyDescent="0.25">
      <c r="A1439" s="22" t="s">
        <v>2328</v>
      </c>
      <c r="B1439" s="5" t="s">
        <v>2329</v>
      </c>
      <c r="C1439" s="5" t="s">
        <v>1393</v>
      </c>
      <c r="D1439" s="5" t="s">
        <v>687</v>
      </c>
      <c r="E1439" s="5" t="s">
        <v>1183</v>
      </c>
      <c r="F1439" s="5" t="s">
        <v>1184</v>
      </c>
      <c r="G1439" s="5" t="s">
        <v>1361</v>
      </c>
      <c r="H1439" s="5" t="s">
        <v>1362</v>
      </c>
      <c r="I1439" s="5" t="s">
        <v>1203</v>
      </c>
      <c r="J1439" s="5" t="s">
        <v>1204</v>
      </c>
      <c r="K1439" s="5" t="s">
        <v>1361</v>
      </c>
      <c r="L1439" s="5" t="s">
        <v>1486</v>
      </c>
      <c r="M1439" s="15"/>
      <c r="N1439" s="15"/>
      <c r="O1439" s="13">
        <v>0</v>
      </c>
      <c r="P1439" s="18">
        <v>0</v>
      </c>
      <c r="Q1439" s="4">
        <f t="shared" si="156"/>
        <v>0</v>
      </c>
      <c r="R1439" s="4">
        <f t="shared" si="157"/>
        <v>0</v>
      </c>
      <c r="S1439" s="16">
        <v>0</v>
      </c>
      <c r="T1439" s="2">
        <f t="shared" si="161"/>
        <v>0</v>
      </c>
    </row>
    <row r="1440" spans="1:20" x14ac:dyDescent="0.25">
      <c r="A1440" s="22" t="s">
        <v>2328</v>
      </c>
      <c r="B1440" s="5" t="s">
        <v>2329</v>
      </c>
      <c r="C1440" s="5" t="s">
        <v>1393</v>
      </c>
      <c r="D1440" s="5" t="s">
        <v>687</v>
      </c>
      <c r="E1440" s="5" t="s">
        <v>1183</v>
      </c>
      <c r="F1440" s="5" t="s">
        <v>1184</v>
      </c>
      <c r="G1440" s="5" t="s">
        <v>1361</v>
      </c>
      <c r="H1440" s="5" t="s">
        <v>1362</v>
      </c>
      <c r="I1440" s="5" t="s">
        <v>1183</v>
      </c>
      <c r="J1440" s="5" t="s">
        <v>1184</v>
      </c>
      <c r="K1440" s="5" t="s">
        <v>1361</v>
      </c>
      <c r="L1440" s="5" t="s">
        <v>1486</v>
      </c>
      <c r="M1440" s="15"/>
      <c r="N1440" s="15"/>
      <c r="O1440" s="13">
        <v>1</v>
      </c>
      <c r="P1440" s="18">
        <v>38518.619999999995</v>
      </c>
      <c r="Q1440" s="4">
        <f t="shared" si="156"/>
        <v>20993.738092501859</v>
      </c>
      <c r="R1440" s="4">
        <f t="shared" si="157"/>
        <v>9237.244760700818</v>
      </c>
      <c r="S1440" s="16">
        <v>0</v>
      </c>
      <c r="T1440" s="2">
        <f t="shared" si="161"/>
        <v>11756.493331801041</v>
      </c>
    </row>
    <row r="1441" spans="1:20" x14ac:dyDescent="0.25">
      <c r="A1441" s="22" t="s">
        <v>2262</v>
      </c>
      <c r="B1441" s="5" t="s">
        <v>2263</v>
      </c>
      <c r="C1441" s="5" t="s">
        <v>1393</v>
      </c>
      <c r="D1441" s="5" t="s">
        <v>688</v>
      </c>
      <c r="E1441" s="5" t="s">
        <v>1143</v>
      </c>
      <c r="F1441" s="5" t="s">
        <v>1144</v>
      </c>
      <c r="G1441" s="5" t="s">
        <v>1348</v>
      </c>
      <c r="H1441" s="5" t="s">
        <v>1349</v>
      </c>
      <c r="I1441" s="5" t="s">
        <v>1143</v>
      </c>
      <c r="J1441" s="5" t="s">
        <v>1144</v>
      </c>
      <c r="K1441" s="5" t="s">
        <v>1348</v>
      </c>
      <c r="L1441" s="5" t="s">
        <v>1407</v>
      </c>
      <c r="M1441" s="15"/>
      <c r="N1441" s="15"/>
      <c r="O1441" s="13">
        <v>1</v>
      </c>
      <c r="P1441" s="18">
        <v>1218.1600000000001</v>
      </c>
      <c r="Q1441" s="4">
        <f t="shared" si="156"/>
        <v>663.93167758248012</v>
      </c>
      <c r="R1441" s="4">
        <f t="shared" si="157"/>
        <v>292.12993813629123</v>
      </c>
      <c r="S1441" s="16">
        <v>0</v>
      </c>
      <c r="T1441" s="2">
        <f t="shared" si="161"/>
        <v>371.80173944618889</v>
      </c>
    </row>
    <row r="1442" spans="1:20" x14ac:dyDescent="0.25">
      <c r="A1442" s="22" t="s">
        <v>1557</v>
      </c>
      <c r="B1442" s="5" t="s">
        <v>1558</v>
      </c>
      <c r="C1442" s="5" t="s">
        <v>1393</v>
      </c>
      <c r="D1442" s="5" t="s">
        <v>689</v>
      </c>
      <c r="E1442" s="5" t="s">
        <v>1163</v>
      </c>
      <c r="F1442" s="5" t="s">
        <v>1164</v>
      </c>
      <c r="G1442" s="5" t="s">
        <v>1348</v>
      </c>
      <c r="H1442" s="5" t="s">
        <v>1349</v>
      </c>
      <c r="I1442" s="5" t="s">
        <v>1163</v>
      </c>
      <c r="J1442" s="14" t="s">
        <v>1164</v>
      </c>
      <c r="K1442" s="5" t="s">
        <v>1348</v>
      </c>
      <c r="L1442" s="5" t="s">
        <v>1407</v>
      </c>
      <c r="M1442" s="15"/>
      <c r="N1442" s="15"/>
      <c r="O1442" s="13">
        <v>0.38</v>
      </c>
      <c r="P1442" s="18">
        <v>4907.4606000000003</v>
      </c>
      <c r="Q1442" s="4">
        <f t="shared" si="156"/>
        <v>2674.7049228573624</v>
      </c>
      <c r="R1442" s="4">
        <f t="shared" si="157"/>
        <v>1176.8701660572394</v>
      </c>
      <c r="S1442" s="16">
        <v>0</v>
      </c>
      <c r="T1442" s="2">
        <f t="shared" si="161"/>
        <v>1497.8347568001229</v>
      </c>
    </row>
    <row r="1443" spans="1:20" x14ac:dyDescent="0.25">
      <c r="A1443" s="22" t="s">
        <v>1557</v>
      </c>
      <c r="B1443" s="5" t="s">
        <v>1558</v>
      </c>
      <c r="C1443" s="5" t="s">
        <v>1393</v>
      </c>
      <c r="D1443" s="5" t="s">
        <v>689</v>
      </c>
      <c r="E1443" s="5" t="s">
        <v>1163</v>
      </c>
      <c r="F1443" s="5" t="s">
        <v>1164</v>
      </c>
      <c r="G1443" s="5" t="s">
        <v>1348</v>
      </c>
      <c r="H1443" s="5" t="s">
        <v>1349</v>
      </c>
      <c r="I1443" s="5" t="s">
        <v>1231</v>
      </c>
      <c r="J1443" s="5" t="s">
        <v>1232</v>
      </c>
      <c r="K1443" s="5" t="s">
        <v>1359</v>
      </c>
      <c r="L1443" s="5" t="s">
        <v>1394</v>
      </c>
      <c r="M1443" s="5" t="s">
        <v>1348</v>
      </c>
      <c r="N1443" s="5" t="s">
        <v>2589</v>
      </c>
      <c r="O1443" s="13">
        <v>0.25</v>
      </c>
      <c r="P1443" s="18">
        <v>3228.5925000000002</v>
      </c>
      <c r="Q1443" s="4">
        <f t="shared" si="156"/>
        <v>1759.6742913535277</v>
      </c>
      <c r="R1443" s="4"/>
      <c r="S1443" s="4">
        <f t="shared" ref="S1443:S1444" si="162">Q1443</f>
        <v>1759.6742913535277</v>
      </c>
      <c r="T1443" s="1"/>
    </row>
    <row r="1444" spans="1:20" x14ac:dyDescent="0.25">
      <c r="A1444" s="22" t="s">
        <v>1557</v>
      </c>
      <c r="B1444" s="5" t="s">
        <v>1558</v>
      </c>
      <c r="C1444" s="5" t="s">
        <v>1393</v>
      </c>
      <c r="D1444" s="5" t="s">
        <v>689</v>
      </c>
      <c r="E1444" s="5" t="s">
        <v>1163</v>
      </c>
      <c r="F1444" s="5" t="s">
        <v>1164</v>
      </c>
      <c r="G1444" s="5" t="s">
        <v>1348</v>
      </c>
      <c r="H1444" s="5" t="s">
        <v>1349</v>
      </c>
      <c r="I1444" s="5" t="s">
        <v>1197</v>
      </c>
      <c r="J1444" s="5" t="s">
        <v>1198</v>
      </c>
      <c r="K1444" s="5" t="s">
        <v>1359</v>
      </c>
      <c r="L1444" s="5" t="s">
        <v>1394</v>
      </c>
      <c r="M1444" s="5" t="s">
        <v>1348</v>
      </c>
      <c r="N1444" s="5" t="s">
        <v>2589</v>
      </c>
      <c r="O1444" s="13">
        <v>0.37</v>
      </c>
      <c r="P1444" s="18">
        <v>4778.3168999999998</v>
      </c>
      <c r="Q1444" s="4">
        <f t="shared" si="156"/>
        <v>2604.3179512032207</v>
      </c>
      <c r="R1444" s="4"/>
      <c r="S1444" s="4">
        <f t="shared" si="162"/>
        <v>2604.3179512032207</v>
      </c>
      <c r="T1444" s="1"/>
    </row>
    <row r="1445" spans="1:20" x14ac:dyDescent="0.25">
      <c r="A1445" s="22" t="s">
        <v>2330</v>
      </c>
      <c r="B1445" s="5" t="s">
        <v>2331</v>
      </c>
      <c r="C1445" s="5" t="s">
        <v>1393</v>
      </c>
      <c r="D1445" s="5" t="s">
        <v>690</v>
      </c>
      <c r="E1445" s="5" t="s">
        <v>1141</v>
      </c>
      <c r="F1445" s="5" t="s">
        <v>1142</v>
      </c>
      <c r="G1445" s="5" t="s">
        <v>1336</v>
      </c>
      <c r="H1445" s="5" t="s">
        <v>1352</v>
      </c>
      <c r="I1445" s="5" t="s">
        <v>1141</v>
      </c>
      <c r="J1445" s="5" t="s">
        <v>1142</v>
      </c>
      <c r="K1445" s="5" t="s">
        <v>1336</v>
      </c>
      <c r="L1445" s="5" t="s">
        <v>1352</v>
      </c>
      <c r="M1445" s="15"/>
      <c r="N1445" s="15"/>
      <c r="O1445" s="13">
        <v>1</v>
      </c>
      <c r="P1445" s="18">
        <v>9051.130000000001</v>
      </c>
      <c r="Q1445" s="4">
        <f t="shared" si="156"/>
        <v>4933.1220241323908</v>
      </c>
      <c r="R1445" s="4">
        <f t="shared" si="157"/>
        <v>2170.5736906182519</v>
      </c>
      <c r="S1445" s="16">
        <v>0</v>
      </c>
      <c r="T1445" s="2">
        <f t="shared" ref="T1445:T1460" si="163">Q1445-R1445</f>
        <v>2762.5483335141389</v>
      </c>
    </row>
    <row r="1446" spans="1:20" x14ac:dyDescent="0.25">
      <c r="A1446" s="22" t="s">
        <v>2283</v>
      </c>
      <c r="B1446" s="5" t="s">
        <v>2284</v>
      </c>
      <c r="C1446" s="5" t="s">
        <v>1393</v>
      </c>
      <c r="D1446" s="5" t="s">
        <v>691</v>
      </c>
      <c r="E1446" s="5" t="s">
        <v>1141</v>
      </c>
      <c r="F1446" s="5" t="s">
        <v>1142</v>
      </c>
      <c r="G1446" s="5" t="s">
        <v>1336</v>
      </c>
      <c r="H1446" s="5" t="s">
        <v>1352</v>
      </c>
      <c r="I1446" s="5" t="s">
        <v>1141</v>
      </c>
      <c r="J1446" s="5" t="s">
        <v>1142</v>
      </c>
      <c r="K1446" s="5" t="s">
        <v>1336</v>
      </c>
      <c r="L1446" s="5" t="s">
        <v>1352</v>
      </c>
      <c r="M1446" s="15"/>
      <c r="N1446" s="15"/>
      <c r="O1446" s="13">
        <v>1</v>
      </c>
      <c r="P1446" s="18">
        <v>2108.1600000000003</v>
      </c>
      <c r="Q1446" s="4">
        <f t="shared" si="156"/>
        <v>1149.0068672524803</v>
      </c>
      <c r="R1446" s="4">
        <f t="shared" si="157"/>
        <v>505.56302159109134</v>
      </c>
      <c r="S1446" s="16">
        <v>0</v>
      </c>
      <c r="T1446" s="2">
        <f t="shared" si="163"/>
        <v>643.44384566138899</v>
      </c>
    </row>
    <row r="1447" spans="1:20" x14ac:dyDescent="0.25">
      <c r="A1447" s="22" t="s">
        <v>2332</v>
      </c>
      <c r="B1447" s="5" t="s">
        <v>2333</v>
      </c>
      <c r="C1447" s="5" t="s">
        <v>1398</v>
      </c>
      <c r="D1447" s="5" t="s">
        <v>692</v>
      </c>
      <c r="E1447" s="5" t="s">
        <v>1179</v>
      </c>
      <c r="F1447" s="5" t="s">
        <v>1340</v>
      </c>
      <c r="G1447" s="5" t="s">
        <v>1346</v>
      </c>
      <c r="H1447" s="5" t="s">
        <v>1347</v>
      </c>
      <c r="I1447" s="5" t="s">
        <v>1179</v>
      </c>
      <c r="J1447" s="5" t="s">
        <v>1180</v>
      </c>
      <c r="K1447" s="5" t="s">
        <v>1346</v>
      </c>
      <c r="L1447" s="5" t="s">
        <v>1395</v>
      </c>
      <c r="M1447" s="15"/>
      <c r="N1447" s="15"/>
      <c r="O1447" s="13">
        <v>0.25</v>
      </c>
      <c r="P1447" s="18">
        <v>11729.047500000001</v>
      </c>
      <c r="Q1447" s="4">
        <f t="shared" si="156"/>
        <v>6392.6628547313931</v>
      </c>
      <c r="R1447" s="4">
        <f t="shared" si="157"/>
        <v>2812.771656081813</v>
      </c>
      <c r="S1447" s="16">
        <v>0</v>
      </c>
      <c r="T1447" s="2">
        <f t="shared" si="163"/>
        <v>3579.89119864958</v>
      </c>
    </row>
    <row r="1448" spans="1:20" x14ac:dyDescent="0.25">
      <c r="A1448" s="22" t="s">
        <v>2334</v>
      </c>
      <c r="B1448" s="5" t="s">
        <v>2335</v>
      </c>
      <c r="C1448" s="5" t="s">
        <v>1393</v>
      </c>
      <c r="D1448" s="5" t="s">
        <v>692</v>
      </c>
      <c r="E1448" s="5" t="s">
        <v>1179</v>
      </c>
      <c r="F1448" s="5" t="s">
        <v>1340</v>
      </c>
      <c r="G1448" s="5" t="s">
        <v>1346</v>
      </c>
      <c r="H1448" s="5" t="s">
        <v>1347</v>
      </c>
      <c r="I1448" s="5" t="s">
        <v>1179</v>
      </c>
      <c r="J1448" s="5" t="s">
        <v>1180</v>
      </c>
      <c r="K1448" s="5" t="s">
        <v>1346</v>
      </c>
      <c r="L1448" s="5" t="s">
        <v>1395</v>
      </c>
      <c r="M1448" s="15"/>
      <c r="N1448" s="15"/>
      <c r="O1448" s="13">
        <v>0.25</v>
      </c>
      <c r="P1448" s="18">
        <v>11729.047500000001</v>
      </c>
      <c r="Q1448" s="4">
        <f t="shared" si="156"/>
        <v>6392.6628547313931</v>
      </c>
      <c r="R1448" s="4">
        <f t="shared" si="157"/>
        <v>2812.771656081813</v>
      </c>
      <c r="S1448" s="16">
        <v>0</v>
      </c>
      <c r="T1448" s="2">
        <f t="shared" si="163"/>
        <v>3579.89119864958</v>
      </c>
    </row>
    <row r="1449" spans="1:20" x14ac:dyDescent="0.25">
      <c r="A1449" s="22" t="s">
        <v>2336</v>
      </c>
      <c r="B1449" s="5" t="s">
        <v>2337</v>
      </c>
      <c r="C1449" s="5" t="s">
        <v>1398</v>
      </c>
      <c r="D1449" s="5" t="s">
        <v>692</v>
      </c>
      <c r="E1449" s="5" t="s">
        <v>1179</v>
      </c>
      <c r="F1449" s="5" t="s">
        <v>1340</v>
      </c>
      <c r="G1449" s="5" t="s">
        <v>1346</v>
      </c>
      <c r="H1449" s="5" t="s">
        <v>1347</v>
      </c>
      <c r="I1449" s="5" t="s">
        <v>1179</v>
      </c>
      <c r="J1449" s="5" t="s">
        <v>1180</v>
      </c>
      <c r="K1449" s="5" t="s">
        <v>1346</v>
      </c>
      <c r="L1449" s="5" t="s">
        <v>1395</v>
      </c>
      <c r="M1449" s="15"/>
      <c r="N1449" s="15"/>
      <c r="O1449" s="13">
        <v>0.25</v>
      </c>
      <c r="P1449" s="18">
        <v>11729.047500000001</v>
      </c>
      <c r="Q1449" s="4">
        <f t="shared" si="156"/>
        <v>6392.6628547313931</v>
      </c>
      <c r="R1449" s="4">
        <f t="shared" si="157"/>
        <v>2812.771656081813</v>
      </c>
      <c r="S1449" s="16">
        <v>0</v>
      </c>
      <c r="T1449" s="2">
        <f t="shared" si="163"/>
        <v>3579.89119864958</v>
      </c>
    </row>
    <row r="1450" spans="1:20" x14ac:dyDescent="0.25">
      <c r="A1450" s="22" t="s">
        <v>1845</v>
      </c>
      <c r="B1450" s="5" t="s">
        <v>1846</v>
      </c>
      <c r="C1450" s="5" t="s">
        <v>1398</v>
      </c>
      <c r="D1450" s="5" t="s">
        <v>692</v>
      </c>
      <c r="E1450" s="5" t="s">
        <v>1179</v>
      </c>
      <c r="F1450" s="5" t="s">
        <v>1340</v>
      </c>
      <c r="G1450" s="5" t="s">
        <v>1346</v>
      </c>
      <c r="H1450" s="5" t="s">
        <v>1347</v>
      </c>
      <c r="I1450" s="5" t="s">
        <v>1179</v>
      </c>
      <c r="J1450" s="5" t="s">
        <v>1180</v>
      </c>
      <c r="K1450" s="5" t="s">
        <v>1346</v>
      </c>
      <c r="L1450" s="5" t="s">
        <v>1395</v>
      </c>
      <c r="M1450" s="15"/>
      <c r="N1450" s="15"/>
      <c r="O1450" s="13">
        <v>0.25</v>
      </c>
      <c r="P1450" s="18">
        <v>11729.047500000001</v>
      </c>
      <c r="Q1450" s="4">
        <f t="shared" si="156"/>
        <v>6392.6628547313931</v>
      </c>
      <c r="R1450" s="4">
        <f t="shared" si="157"/>
        <v>2812.771656081813</v>
      </c>
      <c r="S1450" s="16">
        <v>0</v>
      </c>
      <c r="T1450" s="2">
        <f t="shared" si="163"/>
        <v>3579.89119864958</v>
      </c>
    </row>
    <row r="1451" spans="1:20" x14ac:dyDescent="0.25">
      <c r="A1451" s="22" t="s">
        <v>2262</v>
      </c>
      <c r="B1451" s="5" t="s">
        <v>2263</v>
      </c>
      <c r="C1451" s="5" t="s">
        <v>1393</v>
      </c>
      <c r="D1451" s="5" t="s">
        <v>693</v>
      </c>
      <c r="E1451" s="5" t="s">
        <v>1143</v>
      </c>
      <c r="F1451" s="5" t="s">
        <v>1144</v>
      </c>
      <c r="G1451" s="5" t="s">
        <v>1348</v>
      </c>
      <c r="H1451" s="5" t="s">
        <v>1349</v>
      </c>
      <c r="I1451" s="5" t="s">
        <v>1143</v>
      </c>
      <c r="J1451" s="5" t="s">
        <v>1144</v>
      </c>
      <c r="K1451" s="5" t="s">
        <v>1348</v>
      </c>
      <c r="L1451" s="5" t="s">
        <v>1407</v>
      </c>
      <c r="M1451" s="15"/>
      <c r="N1451" s="15"/>
      <c r="O1451" s="13">
        <v>1</v>
      </c>
      <c r="P1451" s="18">
        <v>1218.1600000000001</v>
      </c>
      <c r="Q1451" s="4">
        <f t="shared" si="156"/>
        <v>663.93167758248012</v>
      </c>
      <c r="R1451" s="4">
        <f t="shared" si="157"/>
        <v>292.12993813629123</v>
      </c>
      <c r="S1451" s="16">
        <v>0</v>
      </c>
      <c r="T1451" s="2">
        <f t="shared" si="163"/>
        <v>371.80173944618889</v>
      </c>
    </row>
    <row r="1452" spans="1:20" x14ac:dyDescent="0.25">
      <c r="A1452" s="22" t="s">
        <v>1874</v>
      </c>
      <c r="B1452" s="5" t="s">
        <v>1875</v>
      </c>
      <c r="C1452" s="5" t="s">
        <v>1393</v>
      </c>
      <c r="D1452" s="5" t="s">
        <v>694</v>
      </c>
      <c r="E1452" s="5" t="s">
        <v>1249</v>
      </c>
      <c r="F1452" s="5" t="s">
        <v>1250</v>
      </c>
      <c r="G1452" s="5" t="s">
        <v>1367</v>
      </c>
      <c r="H1452" s="5" t="s">
        <v>1368</v>
      </c>
      <c r="I1452" s="5" t="s">
        <v>1249</v>
      </c>
      <c r="J1452" s="5" t="s">
        <v>1250</v>
      </c>
      <c r="K1452" s="5" t="s">
        <v>1367</v>
      </c>
      <c r="L1452" s="5" t="s">
        <v>1876</v>
      </c>
      <c r="M1452" s="15"/>
      <c r="N1452" s="15"/>
      <c r="O1452" s="13">
        <v>1</v>
      </c>
      <c r="P1452" s="18">
        <v>4194.29</v>
      </c>
      <c r="Q1452" s="4">
        <f t="shared" si="156"/>
        <v>2286.0067609898701</v>
      </c>
      <c r="R1452" s="4">
        <f t="shared" si="157"/>
        <v>1005.8429748355429</v>
      </c>
      <c r="S1452" s="16">
        <v>0</v>
      </c>
      <c r="T1452" s="2">
        <f t="shared" si="163"/>
        <v>1280.1637861543272</v>
      </c>
    </row>
    <row r="1453" spans="1:20" x14ac:dyDescent="0.25">
      <c r="A1453" s="22" t="s">
        <v>2338</v>
      </c>
      <c r="B1453" s="5" t="s">
        <v>2339</v>
      </c>
      <c r="C1453" s="5" t="s">
        <v>1393</v>
      </c>
      <c r="D1453" s="5" t="s">
        <v>695</v>
      </c>
      <c r="E1453" s="5" t="s">
        <v>1183</v>
      </c>
      <c r="F1453" s="5" t="s">
        <v>1184</v>
      </c>
      <c r="G1453" s="5" t="s">
        <v>1361</v>
      </c>
      <c r="H1453" s="5" t="s">
        <v>1362</v>
      </c>
      <c r="I1453" s="5" t="s">
        <v>1203</v>
      </c>
      <c r="J1453" s="5" t="s">
        <v>1204</v>
      </c>
      <c r="K1453" s="5" t="s">
        <v>1361</v>
      </c>
      <c r="L1453" s="5" t="s">
        <v>1486</v>
      </c>
      <c r="M1453" s="15"/>
      <c r="N1453" s="15"/>
      <c r="O1453" s="13">
        <v>0</v>
      </c>
      <c r="P1453" s="18">
        <v>0</v>
      </c>
      <c r="Q1453" s="4">
        <f t="shared" si="156"/>
        <v>0</v>
      </c>
      <c r="R1453" s="4">
        <f t="shared" si="157"/>
        <v>0</v>
      </c>
      <c r="S1453" s="16">
        <v>0</v>
      </c>
      <c r="T1453" s="2">
        <f t="shared" si="163"/>
        <v>0</v>
      </c>
    </row>
    <row r="1454" spans="1:20" x14ac:dyDescent="0.25">
      <c r="A1454" s="22" t="s">
        <v>2338</v>
      </c>
      <c r="B1454" s="5" t="s">
        <v>2339</v>
      </c>
      <c r="C1454" s="5" t="s">
        <v>1393</v>
      </c>
      <c r="D1454" s="5" t="s">
        <v>695</v>
      </c>
      <c r="E1454" s="5" t="s">
        <v>1183</v>
      </c>
      <c r="F1454" s="5" t="s">
        <v>1184</v>
      </c>
      <c r="G1454" s="5" t="s">
        <v>1361</v>
      </c>
      <c r="H1454" s="5" t="s">
        <v>1362</v>
      </c>
      <c r="I1454" s="5" t="s">
        <v>1183</v>
      </c>
      <c r="J1454" s="5" t="s">
        <v>1184</v>
      </c>
      <c r="K1454" s="5" t="s">
        <v>1361</v>
      </c>
      <c r="L1454" s="5" t="s">
        <v>1486</v>
      </c>
      <c r="M1454" s="15"/>
      <c r="N1454" s="15"/>
      <c r="O1454" s="13">
        <v>1</v>
      </c>
      <c r="P1454" s="18">
        <v>78497.63</v>
      </c>
      <c r="Q1454" s="4">
        <f t="shared" si="156"/>
        <v>42783.430068421898</v>
      </c>
      <c r="R1454" s="4">
        <f t="shared" si="157"/>
        <v>18824.709230105636</v>
      </c>
      <c r="S1454" s="16">
        <v>0</v>
      </c>
      <c r="T1454" s="2">
        <f t="shared" si="163"/>
        <v>23958.720838316262</v>
      </c>
    </row>
    <row r="1455" spans="1:20" x14ac:dyDescent="0.25">
      <c r="A1455" s="22" t="s">
        <v>1685</v>
      </c>
      <c r="B1455" s="5" t="s">
        <v>1686</v>
      </c>
      <c r="C1455" s="5" t="s">
        <v>1393</v>
      </c>
      <c r="D1455" s="5" t="s">
        <v>696</v>
      </c>
      <c r="E1455" s="5" t="s">
        <v>1149</v>
      </c>
      <c r="F1455" s="5" t="s">
        <v>1150</v>
      </c>
      <c r="G1455" s="5" t="s">
        <v>1353</v>
      </c>
      <c r="H1455" s="5" t="s">
        <v>1354</v>
      </c>
      <c r="I1455" s="5" t="s">
        <v>1149</v>
      </c>
      <c r="J1455" s="5" t="s">
        <v>1150</v>
      </c>
      <c r="K1455" s="5" t="s">
        <v>1353</v>
      </c>
      <c r="L1455" s="5" t="s">
        <v>1399</v>
      </c>
      <c r="M1455" s="15"/>
      <c r="N1455" s="15"/>
      <c r="O1455" s="13">
        <v>1</v>
      </c>
      <c r="P1455" s="18">
        <v>3539.35</v>
      </c>
      <c r="Q1455" s="4">
        <f t="shared" si="156"/>
        <v>1929.0459242230502</v>
      </c>
      <c r="R1455" s="4">
        <f t="shared" si="157"/>
        <v>848.78020665814211</v>
      </c>
      <c r="S1455" s="16">
        <v>0</v>
      </c>
      <c r="T1455" s="2">
        <f t="shared" si="163"/>
        <v>1080.2657175649081</v>
      </c>
    </row>
    <row r="1456" spans="1:20" x14ac:dyDescent="0.25">
      <c r="A1456" s="22" t="s">
        <v>1906</v>
      </c>
      <c r="B1456" s="5" t="s">
        <v>1907</v>
      </c>
      <c r="C1456" s="5" t="s">
        <v>1402</v>
      </c>
      <c r="D1456" s="5" t="s">
        <v>697</v>
      </c>
      <c r="E1456" s="5" t="s">
        <v>1161</v>
      </c>
      <c r="F1456" s="5" t="s">
        <v>1162</v>
      </c>
      <c r="G1456" s="5" t="s">
        <v>1348</v>
      </c>
      <c r="H1456" s="5" t="s">
        <v>1349</v>
      </c>
      <c r="I1456" s="5" t="s">
        <v>1161</v>
      </c>
      <c r="J1456" s="5" t="s">
        <v>1162</v>
      </c>
      <c r="K1456" s="5" t="s">
        <v>1348</v>
      </c>
      <c r="L1456" s="5" t="s">
        <v>1407</v>
      </c>
      <c r="M1456" s="15"/>
      <c r="N1456" s="15"/>
      <c r="O1456" s="13">
        <v>0.33</v>
      </c>
      <c r="P1456" s="18">
        <v>2477.0558999999998</v>
      </c>
      <c r="Q1456" s="4">
        <f t="shared" si="156"/>
        <v>1350.0655736131378</v>
      </c>
      <c r="R1456" s="4">
        <f t="shared" si="157"/>
        <v>594.02885238978058</v>
      </c>
      <c r="S1456" s="16">
        <v>0</v>
      </c>
      <c r="T1456" s="2">
        <f t="shared" si="163"/>
        <v>756.03672122335718</v>
      </c>
    </row>
    <row r="1457" spans="1:20" x14ac:dyDescent="0.25">
      <c r="A1457" s="22" t="s">
        <v>1906</v>
      </c>
      <c r="B1457" s="5" t="s">
        <v>1907</v>
      </c>
      <c r="C1457" s="5" t="s">
        <v>1402</v>
      </c>
      <c r="D1457" s="5" t="s">
        <v>697</v>
      </c>
      <c r="E1457" s="5" t="s">
        <v>1161</v>
      </c>
      <c r="F1457" s="5" t="s">
        <v>1162</v>
      </c>
      <c r="G1457" s="5" t="s">
        <v>1348</v>
      </c>
      <c r="H1457" s="5" t="s">
        <v>1349</v>
      </c>
      <c r="I1457" s="5" t="s">
        <v>1253</v>
      </c>
      <c r="J1457" s="5" t="s">
        <v>1254</v>
      </c>
      <c r="K1457" s="5" t="s">
        <v>1253</v>
      </c>
      <c r="L1457" s="5" t="s">
        <v>1254</v>
      </c>
      <c r="M1457" s="15"/>
      <c r="N1457" s="15"/>
      <c r="O1457" s="13">
        <v>0</v>
      </c>
      <c r="P1457" s="18">
        <v>0</v>
      </c>
      <c r="Q1457" s="4">
        <f t="shared" si="156"/>
        <v>0</v>
      </c>
      <c r="R1457" s="4">
        <f t="shared" si="157"/>
        <v>0</v>
      </c>
      <c r="S1457" s="16">
        <v>0</v>
      </c>
      <c r="T1457" s="2">
        <f t="shared" si="163"/>
        <v>0</v>
      </c>
    </row>
    <row r="1458" spans="1:20" x14ac:dyDescent="0.25">
      <c r="A1458" s="22" t="s">
        <v>1687</v>
      </c>
      <c r="B1458" s="5" t="s">
        <v>1688</v>
      </c>
      <c r="C1458" s="5" t="s">
        <v>1393</v>
      </c>
      <c r="D1458" s="5" t="s">
        <v>697</v>
      </c>
      <c r="E1458" s="5" t="s">
        <v>1161</v>
      </c>
      <c r="F1458" s="5" t="s">
        <v>1162</v>
      </c>
      <c r="G1458" s="5" t="s">
        <v>1348</v>
      </c>
      <c r="H1458" s="5" t="s">
        <v>1349</v>
      </c>
      <c r="I1458" s="5" t="s">
        <v>1161</v>
      </c>
      <c r="J1458" s="5" t="s">
        <v>1162</v>
      </c>
      <c r="K1458" s="5" t="s">
        <v>1348</v>
      </c>
      <c r="L1458" s="5" t="s">
        <v>1407</v>
      </c>
      <c r="M1458" s="15"/>
      <c r="N1458" s="15"/>
      <c r="O1458" s="13">
        <v>0.34</v>
      </c>
      <c r="P1458" s="18">
        <v>2552.1181999999999</v>
      </c>
      <c r="Q1458" s="4">
        <f t="shared" si="156"/>
        <v>1390.9766516014147</v>
      </c>
      <c r="R1458" s="4">
        <f t="shared" si="157"/>
        <v>612.02972670462248</v>
      </c>
      <c r="S1458" s="16">
        <v>0</v>
      </c>
      <c r="T1458" s="2">
        <f t="shared" si="163"/>
        <v>778.94692489679221</v>
      </c>
    </row>
    <row r="1459" spans="1:20" x14ac:dyDescent="0.25">
      <c r="A1459" s="22" t="s">
        <v>1559</v>
      </c>
      <c r="B1459" s="5" t="s">
        <v>1560</v>
      </c>
      <c r="C1459" s="5" t="s">
        <v>1402</v>
      </c>
      <c r="D1459" s="5" t="s">
        <v>697</v>
      </c>
      <c r="E1459" s="5" t="s">
        <v>1161</v>
      </c>
      <c r="F1459" s="5" t="s">
        <v>1162</v>
      </c>
      <c r="G1459" s="5" t="s">
        <v>1348</v>
      </c>
      <c r="H1459" s="5" t="s">
        <v>1349</v>
      </c>
      <c r="I1459" s="5" t="s">
        <v>1161</v>
      </c>
      <c r="J1459" s="5" t="s">
        <v>1162</v>
      </c>
      <c r="K1459" s="5" t="s">
        <v>1348</v>
      </c>
      <c r="L1459" s="5" t="s">
        <v>1407</v>
      </c>
      <c r="M1459" s="15"/>
      <c r="N1459" s="15"/>
      <c r="O1459" s="13">
        <v>0.33</v>
      </c>
      <c r="P1459" s="18">
        <v>2477.0558999999998</v>
      </c>
      <c r="Q1459" s="4">
        <f t="shared" si="156"/>
        <v>1350.0655736131378</v>
      </c>
      <c r="R1459" s="4">
        <f t="shared" si="157"/>
        <v>594.02885238978058</v>
      </c>
      <c r="S1459" s="16">
        <v>0</v>
      </c>
      <c r="T1459" s="2">
        <f t="shared" si="163"/>
        <v>756.03672122335718</v>
      </c>
    </row>
    <row r="1460" spans="1:20" x14ac:dyDescent="0.25">
      <c r="A1460" s="22" t="s">
        <v>1468</v>
      </c>
      <c r="B1460" s="5" t="s">
        <v>1469</v>
      </c>
      <c r="C1460" s="5" t="s">
        <v>1393</v>
      </c>
      <c r="D1460" s="5" t="s">
        <v>698</v>
      </c>
      <c r="E1460" s="5" t="s">
        <v>1175</v>
      </c>
      <c r="F1460" s="5" t="s">
        <v>1176</v>
      </c>
      <c r="G1460" s="5" t="s">
        <v>1359</v>
      </c>
      <c r="H1460" s="5" t="s">
        <v>1360</v>
      </c>
      <c r="I1460" s="5" t="s">
        <v>1177</v>
      </c>
      <c r="J1460" s="5" t="s">
        <v>1178</v>
      </c>
      <c r="K1460" s="5" t="s">
        <v>1336</v>
      </c>
      <c r="L1460" s="5" t="s">
        <v>1352</v>
      </c>
      <c r="M1460" s="15"/>
      <c r="N1460" s="15"/>
      <c r="O1460" s="13">
        <v>0.5</v>
      </c>
      <c r="P1460" s="18">
        <v>21780.474999999999</v>
      </c>
      <c r="Q1460" s="4">
        <f t="shared" si="156"/>
        <v>11870.975327783925</v>
      </c>
      <c r="R1460" s="4">
        <f t="shared" si="157"/>
        <v>5223.229144224927</v>
      </c>
      <c r="S1460" s="16">
        <v>0</v>
      </c>
      <c r="T1460" s="2">
        <f t="shared" si="163"/>
        <v>6647.7461835589975</v>
      </c>
    </row>
    <row r="1461" spans="1:20" x14ac:dyDescent="0.25">
      <c r="A1461" s="22" t="s">
        <v>1468</v>
      </c>
      <c r="B1461" s="5" t="s">
        <v>1469</v>
      </c>
      <c r="C1461" s="5" t="s">
        <v>1393</v>
      </c>
      <c r="D1461" s="5" t="s">
        <v>698</v>
      </c>
      <c r="E1461" s="5" t="s">
        <v>1175</v>
      </c>
      <c r="F1461" s="5" t="s">
        <v>1176</v>
      </c>
      <c r="G1461" s="5" t="s">
        <v>1359</v>
      </c>
      <c r="H1461" s="5" t="s">
        <v>1360</v>
      </c>
      <c r="I1461" s="5" t="s">
        <v>1175</v>
      </c>
      <c r="J1461" s="5" t="s">
        <v>1176</v>
      </c>
      <c r="K1461" s="5" t="s">
        <v>1359</v>
      </c>
      <c r="L1461" s="5" t="s">
        <v>1394</v>
      </c>
      <c r="M1461" s="5" t="s">
        <v>1336</v>
      </c>
      <c r="N1461" s="5" t="s">
        <v>2588</v>
      </c>
      <c r="O1461" s="13">
        <v>0.5</v>
      </c>
      <c r="P1461" s="18">
        <v>21780.474999999999</v>
      </c>
      <c r="Q1461" s="4">
        <f t="shared" si="156"/>
        <v>11870.975327783925</v>
      </c>
      <c r="R1461" s="4"/>
      <c r="S1461" s="4">
        <f>Q1461</f>
        <v>11870.975327783925</v>
      </c>
      <c r="T1461" s="1"/>
    </row>
    <row r="1462" spans="1:20" x14ac:dyDescent="0.25">
      <c r="A1462" s="22" t="s">
        <v>2340</v>
      </c>
      <c r="B1462" s="5" t="s">
        <v>2341</v>
      </c>
      <c r="C1462" s="5" t="s">
        <v>1393</v>
      </c>
      <c r="D1462" s="5" t="s">
        <v>699</v>
      </c>
      <c r="E1462" s="5" t="s">
        <v>1155</v>
      </c>
      <c r="F1462" s="5" t="s">
        <v>1156</v>
      </c>
      <c r="G1462" s="5" t="s">
        <v>1336</v>
      </c>
      <c r="H1462" s="5" t="s">
        <v>1352</v>
      </c>
      <c r="I1462" s="5" t="s">
        <v>1155</v>
      </c>
      <c r="J1462" s="5" t="s">
        <v>1156</v>
      </c>
      <c r="K1462" s="5" t="s">
        <v>1336</v>
      </c>
      <c r="L1462" s="5" t="s">
        <v>1352</v>
      </c>
      <c r="M1462" s="15"/>
      <c r="N1462" s="15"/>
      <c r="O1462" s="13">
        <v>0.25</v>
      </c>
      <c r="P1462" s="18">
        <v>11249.130000000003</v>
      </c>
      <c r="Q1462" s="4">
        <f t="shared" si="156"/>
        <v>6131.0942341263917</v>
      </c>
      <c r="R1462" s="4">
        <f t="shared" si="157"/>
        <v>2697.6814630156123</v>
      </c>
      <c r="S1462" s="16">
        <v>0</v>
      </c>
      <c r="T1462" s="2">
        <f>Q1462-R1462</f>
        <v>3433.4127711107794</v>
      </c>
    </row>
    <row r="1463" spans="1:20" x14ac:dyDescent="0.25">
      <c r="A1463" s="22" t="s">
        <v>2340</v>
      </c>
      <c r="B1463" s="5" t="s">
        <v>2341</v>
      </c>
      <c r="C1463" s="5" t="s">
        <v>1393</v>
      </c>
      <c r="D1463" s="5" t="s">
        <v>699</v>
      </c>
      <c r="E1463" s="5" t="s">
        <v>1155</v>
      </c>
      <c r="F1463" s="5" t="s">
        <v>1156</v>
      </c>
      <c r="G1463" s="5" t="s">
        <v>1336</v>
      </c>
      <c r="H1463" s="5" t="s">
        <v>1352</v>
      </c>
      <c r="I1463" s="5" t="s">
        <v>1231</v>
      </c>
      <c r="J1463" s="5" t="s">
        <v>1232</v>
      </c>
      <c r="K1463" s="5" t="s">
        <v>1359</v>
      </c>
      <c r="L1463" s="5" t="s">
        <v>1394</v>
      </c>
      <c r="M1463" s="5" t="s">
        <v>1336</v>
      </c>
      <c r="N1463" s="5" t="s">
        <v>2588</v>
      </c>
      <c r="O1463" s="13">
        <v>0.25</v>
      </c>
      <c r="P1463" s="18">
        <v>11249.130000000003</v>
      </c>
      <c r="Q1463" s="4">
        <f t="shared" si="156"/>
        <v>6131.0942341263917</v>
      </c>
      <c r="R1463" s="4"/>
      <c r="S1463" s="4">
        <f>Q1463</f>
        <v>6131.0942341263917</v>
      </c>
      <c r="T1463" s="1"/>
    </row>
    <row r="1464" spans="1:20" x14ac:dyDescent="0.25">
      <c r="A1464" s="22" t="s">
        <v>1841</v>
      </c>
      <c r="B1464" s="5" t="s">
        <v>1842</v>
      </c>
      <c r="C1464" s="5" t="s">
        <v>1402</v>
      </c>
      <c r="D1464" s="5" t="s">
        <v>699</v>
      </c>
      <c r="E1464" s="5" t="s">
        <v>1155</v>
      </c>
      <c r="F1464" s="5" t="s">
        <v>1156</v>
      </c>
      <c r="G1464" s="5" t="s">
        <v>1336</v>
      </c>
      <c r="H1464" s="5" t="s">
        <v>1352</v>
      </c>
      <c r="I1464" s="5" t="s">
        <v>1143</v>
      </c>
      <c r="J1464" s="5" t="s">
        <v>1144</v>
      </c>
      <c r="K1464" s="5" t="s">
        <v>1348</v>
      </c>
      <c r="L1464" s="5" t="s">
        <v>1407</v>
      </c>
      <c r="M1464" s="15"/>
      <c r="N1464" s="15"/>
      <c r="O1464" s="13">
        <v>0.125</v>
      </c>
      <c r="P1464" s="18">
        <v>5624.5650000000014</v>
      </c>
      <c r="Q1464" s="4">
        <f t="shared" si="156"/>
        <v>3065.5471170631959</v>
      </c>
      <c r="R1464" s="4">
        <f t="shared" si="157"/>
        <v>1348.8407315078061</v>
      </c>
      <c r="S1464" s="16">
        <v>0</v>
      </c>
      <c r="T1464" s="2">
        <f>Q1464-R1464</f>
        <v>1716.7063855553897</v>
      </c>
    </row>
    <row r="1465" spans="1:20" x14ac:dyDescent="0.25">
      <c r="A1465" s="22" t="s">
        <v>1841</v>
      </c>
      <c r="B1465" s="5" t="s">
        <v>1842</v>
      </c>
      <c r="C1465" s="5" t="s">
        <v>1402</v>
      </c>
      <c r="D1465" s="5" t="s">
        <v>699</v>
      </c>
      <c r="E1465" s="5" t="s">
        <v>1155</v>
      </c>
      <c r="F1465" s="5" t="s">
        <v>1156</v>
      </c>
      <c r="G1465" s="5" t="s">
        <v>1336</v>
      </c>
      <c r="H1465" s="5" t="s">
        <v>1352</v>
      </c>
      <c r="I1465" s="5" t="s">
        <v>1231</v>
      </c>
      <c r="J1465" s="5" t="s">
        <v>1232</v>
      </c>
      <c r="K1465" s="5" t="s">
        <v>1359</v>
      </c>
      <c r="L1465" s="5" t="s">
        <v>1394</v>
      </c>
      <c r="M1465" s="5" t="s">
        <v>1348</v>
      </c>
      <c r="N1465" s="5" t="s">
        <v>2589</v>
      </c>
      <c r="O1465" s="13">
        <v>6.25E-2</v>
      </c>
      <c r="P1465" s="18">
        <v>2812.2825000000007</v>
      </c>
      <c r="Q1465" s="4">
        <f t="shared" si="156"/>
        <v>1532.7735585315979</v>
      </c>
      <c r="R1465" s="4"/>
      <c r="S1465" s="4">
        <f>Q1465</f>
        <v>1532.7735585315979</v>
      </c>
      <c r="T1465" s="1"/>
    </row>
    <row r="1466" spans="1:20" x14ac:dyDescent="0.25">
      <c r="A1466" s="22" t="s">
        <v>1841</v>
      </c>
      <c r="B1466" s="5" t="s">
        <v>1842</v>
      </c>
      <c r="C1466" s="5" t="s">
        <v>1402</v>
      </c>
      <c r="D1466" s="5" t="s">
        <v>699</v>
      </c>
      <c r="E1466" s="5" t="s">
        <v>1155</v>
      </c>
      <c r="F1466" s="5" t="s">
        <v>1156</v>
      </c>
      <c r="G1466" s="5" t="s">
        <v>1336</v>
      </c>
      <c r="H1466" s="5" t="s">
        <v>1352</v>
      </c>
      <c r="I1466" s="5" t="s">
        <v>1243</v>
      </c>
      <c r="J1466" s="5" t="s">
        <v>1244</v>
      </c>
      <c r="K1466" s="5" t="s">
        <v>1348</v>
      </c>
      <c r="L1466" s="5" t="s">
        <v>1407</v>
      </c>
      <c r="M1466" s="15"/>
      <c r="N1466" s="15"/>
      <c r="O1466" s="13">
        <v>6.25E-2</v>
      </c>
      <c r="P1466" s="18">
        <v>2812.2825000000007</v>
      </c>
      <c r="Q1466" s="4">
        <f t="shared" si="156"/>
        <v>1532.7735585315979</v>
      </c>
      <c r="R1466" s="4">
        <f t="shared" si="157"/>
        <v>674.42036575390307</v>
      </c>
      <c r="S1466" s="16">
        <v>0</v>
      </c>
      <c r="T1466" s="2">
        <f t="shared" ref="T1466:T1467" si="164">Q1466-R1466</f>
        <v>858.35319277769486</v>
      </c>
    </row>
    <row r="1467" spans="1:20" x14ac:dyDescent="0.25">
      <c r="A1467" s="22" t="s">
        <v>2342</v>
      </c>
      <c r="B1467" s="5" t="s">
        <v>2343</v>
      </c>
      <c r="C1467" s="5" t="s">
        <v>1402</v>
      </c>
      <c r="D1467" s="5" t="s">
        <v>699</v>
      </c>
      <c r="E1467" s="5" t="s">
        <v>1155</v>
      </c>
      <c r="F1467" s="5" t="s">
        <v>1156</v>
      </c>
      <c r="G1467" s="5" t="s">
        <v>1336</v>
      </c>
      <c r="H1467" s="5" t="s">
        <v>1352</v>
      </c>
      <c r="I1467" s="5" t="s">
        <v>1155</v>
      </c>
      <c r="J1467" s="5" t="s">
        <v>1156</v>
      </c>
      <c r="K1467" s="5" t="s">
        <v>1336</v>
      </c>
      <c r="L1467" s="5" t="s">
        <v>1352</v>
      </c>
      <c r="M1467" s="15"/>
      <c r="N1467" s="15"/>
      <c r="O1467" s="13">
        <v>0.125</v>
      </c>
      <c r="P1467" s="18">
        <v>5624.5650000000014</v>
      </c>
      <c r="Q1467" s="4">
        <f t="shared" si="156"/>
        <v>3065.5471170631959</v>
      </c>
      <c r="R1467" s="4">
        <f t="shared" si="157"/>
        <v>1348.8407315078061</v>
      </c>
      <c r="S1467" s="16">
        <v>0</v>
      </c>
      <c r="T1467" s="2">
        <f t="shared" si="164"/>
        <v>1716.7063855553897</v>
      </c>
    </row>
    <row r="1468" spans="1:20" x14ac:dyDescent="0.25">
      <c r="A1468" s="22" t="s">
        <v>2342</v>
      </c>
      <c r="B1468" s="5" t="s">
        <v>2343</v>
      </c>
      <c r="C1468" s="5" t="s">
        <v>1402</v>
      </c>
      <c r="D1468" s="5" t="s">
        <v>699</v>
      </c>
      <c r="E1468" s="5" t="s">
        <v>1155</v>
      </c>
      <c r="F1468" s="5" t="s">
        <v>1156</v>
      </c>
      <c r="G1468" s="5" t="s">
        <v>1336</v>
      </c>
      <c r="H1468" s="5" t="s">
        <v>1352</v>
      </c>
      <c r="I1468" s="5" t="s">
        <v>1231</v>
      </c>
      <c r="J1468" s="5" t="s">
        <v>1232</v>
      </c>
      <c r="K1468" s="5" t="s">
        <v>1359</v>
      </c>
      <c r="L1468" s="5" t="s">
        <v>1394</v>
      </c>
      <c r="M1468" s="5" t="s">
        <v>1336</v>
      </c>
      <c r="N1468" s="5" t="s">
        <v>2588</v>
      </c>
      <c r="O1468" s="13">
        <v>0.125</v>
      </c>
      <c r="P1468" s="18">
        <v>5624.5650000000014</v>
      </c>
      <c r="Q1468" s="4">
        <f t="shared" si="156"/>
        <v>3065.5471170631959</v>
      </c>
      <c r="R1468" s="4"/>
      <c r="S1468" s="4">
        <f>Q1468</f>
        <v>3065.5471170631959</v>
      </c>
      <c r="T1468" s="1"/>
    </row>
    <row r="1469" spans="1:20" x14ac:dyDescent="0.25">
      <c r="A1469" s="22" t="s">
        <v>1408</v>
      </c>
      <c r="B1469" s="5" t="s">
        <v>1409</v>
      </c>
      <c r="C1469" s="5" t="s">
        <v>1402</v>
      </c>
      <c r="D1469" s="5" t="s">
        <v>700</v>
      </c>
      <c r="E1469" s="5" t="s">
        <v>1143</v>
      </c>
      <c r="F1469" s="5" t="s">
        <v>1144</v>
      </c>
      <c r="G1469" s="5" t="s">
        <v>1348</v>
      </c>
      <c r="H1469" s="5" t="s">
        <v>1349</v>
      </c>
      <c r="I1469" s="5" t="s">
        <v>1143</v>
      </c>
      <c r="J1469" s="5" t="s">
        <v>1144</v>
      </c>
      <c r="K1469" s="5" t="s">
        <v>1348</v>
      </c>
      <c r="L1469" s="5" t="s">
        <v>1407</v>
      </c>
      <c r="M1469" s="15"/>
      <c r="N1469" s="15"/>
      <c r="O1469" s="13">
        <v>0.5</v>
      </c>
      <c r="P1469" s="18">
        <v>15921.16</v>
      </c>
      <c r="Q1469" s="4">
        <f t="shared" si="156"/>
        <v>8677.4828165914805</v>
      </c>
      <c r="R1469" s="4">
        <f t="shared" si="157"/>
        <v>3818.0924393002515</v>
      </c>
      <c r="S1469" s="16">
        <v>0</v>
      </c>
      <c r="T1469" s="2">
        <f t="shared" ref="T1469:T1492" si="165">Q1469-R1469</f>
        <v>4859.390377291229</v>
      </c>
    </row>
    <row r="1470" spans="1:20" x14ac:dyDescent="0.25">
      <c r="A1470" s="22" t="s">
        <v>1591</v>
      </c>
      <c r="B1470" s="5" t="s">
        <v>1592</v>
      </c>
      <c r="C1470" s="5" t="s">
        <v>1393</v>
      </c>
      <c r="D1470" s="5" t="s">
        <v>700</v>
      </c>
      <c r="E1470" s="5" t="s">
        <v>1143</v>
      </c>
      <c r="F1470" s="5" t="s">
        <v>1144</v>
      </c>
      <c r="G1470" s="5" t="s">
        <v>1348</v>
      </c>
      <c r="H1470" s="5" t="s">
        <v>1349</v>
      </c>
      <c r="I1470" s="5" t="s">
        <v>1143</v>
      </c>
      <c r="J1470" s="5" t="s">
        <v>1144</v>
      </c>
      <c r="K1470" s="5" t="s">
        <v>1348</v>
      </c>
      <c r="L1470" s="5" t="s">
        <v>1407</v>
      </c>
      <c r="M1470" s="15"/>
      <c r="N1470" s="15"/>
      <c r="O1470" s="13">
        <v>0.5</v>
      </c>
      <c r="P1470" s="18">
        <v>15921.16</v>
      </c>
      <c r="Q1470" s="4">
        <f t="shared" si="156"/>
        <v>8677.4828165914805</v>
      </c>
      <c r="R1470" s="4">
        <f t="shared" si="157"/>
        <v>3818.0924393002515</v>
      </c>
      <c r="S1470" s="16">
        <v>0</v>
      </c>
      <c r="T1470" s="2">
        <f t="shared" si="165"/>
        <v>4859.390377291229</v>
      </c>
    </row>
    <row r="1471" spans="1:20" x14ac:dyDescent="0.25">
      <c r="A1471" s="22" t="s">
        <v>2293</v>
      </c>
      <c r="B1471" s="5" t="s">
        <v>2294</v>
      </c>
      <c r="C1471" s="5" t="s">
        <v>1393</v>
      </c>
      <c r="D1471" s="5" t="s">
        <v>701</v>
      </c>
      <c r="E1471" s="5" t="s">
        <v>1295</v>
      </c>
      <c r="F1471" s="5" t="s">
        <v>1296</v>
      </c>
      <c r="G1471" s="5" t="s">
        <v>1350</v>
      </c>
      <c r="H1471" s="5" t="s">
        <v>1351</v>
      </c>
      <c r="I1471" s="5" t="s">
        <v>1145</v>
      </c>
      <c r="J1471" s="5" t="s">
        <v>1146</v>
      </c>
      <c r="K1471" s="5" t="s">
        <v>1350</v>
      </c>
      <c r="L1471" s="5" t="s">
        <v>1351</v>
      </c>
      <c r="M1471" s="15"/>
      <c r="N1471" s="15"/>
      <c r="O1471" s="13">
        <v>0</v>
      </c>
      <c r="P1471" s="18">
        <v>0</v>
      </c>
      <c r="Q1471" s="4">
        <f t="shared" si="156"/>
        <v>0</v>
      </c>
      <c r="R1471" s="4">
        <f t="shared" si="157"/>
        <v>0</v>
      </c>
      <c r="S1471" s="16">
        <v>0</v>
      </c>
      <c r="T1471" s="2">
        <f t="shared" si="165"/>
        <v>0</v>
      </c>
    </row>
    <row r="1472" spans="1:20" x14ac:dyDescent="0.25">
      <c r="A1472" s="22" t="s">
        <v>2293</v>
      </c>
      <c r="B1472" s="5" t="s">
        <v>2294</v>
      </c>
      <c r="C1472" s="5" t="s">
        <v>1393</v>
      </c>
      <c r="D1472" s="5" t="s">
        <v>701</v>
      </c>
      <c r="E1472" s="5" t="s">
        <v>1295</v>
      </c>
      <c r="F1472" s="5" t="s">
        <v>1296</v>
      </c>
      <c r="G1472" s="5" t="s">
        <v>1350</v>
      </c>
      <c r="H1472" s="5" t="s">
        <v>1351</v>
      </c>
      <c r="I1472" s="5" t="s">
        <v>1295</v>
      </c>
      <c r="J1472" s="5" t="s">
        <v>1296</v>
      </c>
      <c r="K1472" s="5" t="s">
        <v>1350</v>
      </c>
      <c r="L1472" s="5" t="s">
        <v>1351</v>
      </c>
      <c r="M1472" s="15"/>
      <c r="N1472" s="15"/>
      <c r="O1472" s="13">
        <v>1</v>
      </c>
      <c r="P1472" s="18">
        <v>1608.9499999999998</v>
      </c>
      <c r="Q1472" s="4">
        <f t="shared" si="156"/>
        <v>876.92328811184996</v>
      </c>
      <c r="R1472" s="4">
        <f t="shared" si="157"/>
        <v>385.84624676921396</v>
      </c>
      <c r="S1472" s="16">
        <v>0</v>
      </c>
      <c r="T1472" s="2">
        <f t="shared" si="165"/>
        <v>491.07704134263599</v>
      </c>
    </row>
    <row r="1473" spans="1:20" x14ac:dyDescent="0.25">
      <c r="A1473" s="22" t="s">
        <v>2293</v>
      </c>
      <c r="B1473" s="5" t="s">
        <v>2294</v>
      </c>
      <c r="C1473" s="5" t="s">
        <v>1393</v>
      </c>
      <c r="D1473" s="5" t="s">
        <v>702</v>
      </c>
      <c r="E1473" s="5" t="s">
        <v>1295</v>
      </c>
      <c r="F1473" s="5" t="s">
        <v>1296</v>
      </c>
      <c r="G1473" s="5" t="s">
        <v>1350</v>
      </c>
      <c r="H1473" s="5" t="s">
        <v>1351</v>
      </c>
      <c r="I1473" s="5" t="s">
        <v>1295</v>
      </c>
      <c r="J1473" s="5" t="s">
        <v>1296</v>
      </c>
      <c r="K1473" s="5" t="s">
        <v>1350</v>
      </c>
      <c r="L1473" s="5" t="s">
        <v>1351</v>
      </c>
      <c r="M1473" s="15"/>
      <c r="N1473" s="15"/>
      <c r="O1473" s="13">
        <v>1</v>
      </c>
      <c r="P1473" s="18">
        <v>12568.91</v>
      </c>
      <c r="Q1473" s="4">
        <f t="shared" si="156"/>
        <v>6850.4116878597306</v>
      </c>
      <c r="R1473" s="4">
        <f t="shared" si="157"/>
        <v>3014.1811426582813</v>
      </c>
      <c r="S1473" s="16">
        <v>0</v>
      </c>
      <c r="T1473" s="2">
        <f t="shared" si="165"/>
        <v>3836.2305452014493</v>
      </c>
    </row>
    <row r="1474" spans="1:20" x14ac:dyDescent="0.25">
      <c r="A1474" s="22" t="s">
        <v>2293</v>
      </c>
      <c r="B1474" s="5" t="s">
        <v>2294</v>
      </c>
      <c r="C1474" s="5" t="s">
        <v>1393</v>
      </c>
      <c r="D1474" s="5" t="s">
        <v>703</v>
      </c>
      <c r="E1474" s="5" t="s">
        <v>1295</v>
      </c>
      <c r="F1474" s="5" t="s">
        <v>1296</v>
      </c>
      <c r="G1474" s="5" t="s">
        <v>1350</v>
      </c>
      <c r="H1474" s="5" t="s">
        <v>1351</v>
      </c>
      <c r="I1474" s="5" t="s">
        <v>1145</v>
      </c>
      <c r="J1474" s="5" t="s">
        <v>1146</v>
      </c>
      <c r="K1474" s="5" t="s">
        <v>1350</v>
      </c>
      <c r="L1474" s="5" t="s">
        <v>1351</v>
      </c>
      <c r="M1474" s="15"/>
      <c r="N1474" s="15"/>
      <c r="O1474" s="13">
        <v>0</v>
      </c>
      <c r="P1474" s="18">
        <v>0</v>
      </c>
      <c r="Q1474" s="4">
        <f t="shared" si="156"/>
        <v>0</v>
      </c>
      <c r="R1474" s="4">
        <f t="shared" si="157"/>
        <v>0</v>
      </c>
      <c r="S1474" s="16">
        <v>0</v>
      </c>
      <c r="T1474" s="2">
        <f t="shared" si="165"/>
        <v>0</v>
      </c>
    </row>
    <row r="1475" spans="1:20" x14ac:dyDescent="0.25">
      <c r="A1475" s="22" t="s">
        <v>2293</v>
      </c>
      <c r="B1475" s="5" t="s">
        <v>2294</v>
      </c>
      <c r="C1475" s="5" t="s">
        <v>1393</v>
      </c>
      <c r="D1475" s="5" t="s">
        <v>703</v>
      </c>
      <c r="E1475" s="5" t="s">
        <v>1295</v>
      </c>
      <c r="F1475" s="5" t="s">
        <v>1296</v>
      </c>
      <c r="G1475" s="5" t="s">
        <v>1350</v>
      </c>
      <c r="H1475" s="5" t="s">
        <v>1351</v>
      </c>
      <c r="I1475" s="5" t="s">
        <v>1295</v>
      </c>
      <c r="J1475" s="5" t="s">
        <v>1296</v>
      </c>
      <c r="K1475" s="5" t="s">
        <v>1350</v>
      </c>
      <c r="L1475" s="5" t="s">
        <v>1351</v>
      </c>
      <c r="M1475" s="15"/>
      <c r="N1475" s="15"/>
      <c r="O1475" s="13">
        <v>1</v>
      </c>
      <c r="P1475" s="18">
        <v>246.41</v>
      </c>
      <c r="Q1475" s="4">
        <f t="shared" si="156"/>
        <v>134.30042414223001</v>
      </c>
      <c r="R1475" s="4">
        <f t="shared" si="157"/>
        <v>59.09218662258121</v>
      </c>
      <c r="S1475" s="16">
        <v>0</v>
      </c>
      <c r="T1475" s="2">
        <f t="shared" si="165"/>
        <v>75.208237519648804</v>
      </c>
    </row>
    <row r="1476" spans="1:20" x14ac:dyDescent="0.25">
      <c r="A1476" s="22" t="s">
        <v>2293</v>
      </c>
      <c r="B1476" s="5" t="s">
        <v>2294</v>
      </c>
      <c r="C1476" s="5" t="s">
        <v>1393</v>
      </c>
      <c r="D1476" s="5" t="s">
        <v>704</v>
      </c>
      <c r="E1476" s="5" t="s">
        <v>1295</v>
      </c>
      <c r="F1476" s="5" t="s">
        <v>1296</v>
      </c>
      <c r="G1476" s="5" t="s">
        <v>1350</v>
      </c>
      <c r="H1476" s="5" t="s">
        <v>1351</v>
      </c>
      <c r="I1476" s="5" t="s">
        <v>1295</v>
      </c>
      <c r="J1476" s="5" t="s">
        <v>1296</v>
      </c>
      <c r="K1476" s="5" t="s">
        <v>1350</v>
      </c>
      <c r="L1476" s="5" t="s">
        <v>1351</v>
      </c>
      <c r="M1476" s="15"/>
      <c r="N1476" s="15"/>
      <c r="O1476" s="13">
        <v>1</v>
      </c>
      <c r="P1476" s="18">
        <v>10381.61</v>
      </c>
      <c r="Q1476" s="4">
        <f t="shared" si="156"/>
        <v>5658.2712807078306</v>
      </c>
      <c r="R1476" s="4">
        <f t="shared" si="157"/>
        <v>2489.6393635114455</v>
      </c>
      <c r="S1476" s="16">
        <v>0</v>
      </c>
      <c r="T1476" s="2">
        <f t="shared" si="165"/>
        <v>3168.6319171963851</v>
      </c>
    </row>
    <row r="1477" spans="1:20" x14ac:dyDescent="0.25">
      <c r="A1477" s="22" t="s">
        <v>1906</v>
      </c>
      <c r="B1477" s="5" t="s">
        <v>1907</v>
      </c>
      <c r="C1477" s="5" t="s">
        <v>1393</v>
      </c>
      <c r="D1477" s="5" t="s">
        <v>705</v>
      </c>
      <c r="E1477" s="5" t="s">
        <v>1253</v>
      </c>
      <c r="F1477" s="5" t="s">
        <v>1254</v>
      </c>
      <c r="G1477" s="5" t="s">
        <v>1253</v>
      </c>
      <c r="H1477" s="5" t="s">
        <v>1371</v>
      </c>
      <c r="I1477" s="5" t="s">
        <v>1253</v>
      </c>
      <c r="J1477" s="5" t="s">
        <v>1254</v>
      </c>
      <c r="K1477" s="5" t="s">
        <v>1253</v>
      </c>
      <c r="L1477" s="5" t="s">
        <v>1254</v>
      </c>
      <c r="M1477" s="15"/>
      <c r="N1477" s="15"/>
      <c r="O1477" s="13">
        <v>1</v>
      </c>
      <c r="P1477" s="18">
        <v>13938.42</v>
      </c>
      <c r="Q1477" s="4">
        <f t="shared" ref="Q1477:Q1540" si="166">P1477*$Q$2</f>
        <v>7596.8333991012605</v>
      </c>
      <c r="R1477" s="4">
        <f t="shared" ref="R1477:R1540" si="167">0.44*Q1477</f>
        <v>3342.6066956045547</v>
      </c>
      <c r="S1477" s="16">
        <v>0</v>
      </c>
      <c r="T1477" s="2">
        <f t="shared" si="165"/>
        <v>4254.2267034967063</v>
      </c>
    </row>
    <row r="1478" spans="1:20" x14ac:dyDescent="0.25">
      <c r="A1478" s="22" t="s">
        <v>2038</v>
      </c>
      <c r="B1478" s="5" t="s">
        <v>2039</v>
      </c>
      <c r="C1478" s="5" t="s">
        <v>1393</v>
      </c>
      <c r="D1478" s="5" t="s">
        <v>706</v>
      </c>
      <c r="E1478" s="5" t="s">
        <v>1221</v>
      </c>
      <c r="F1478" s="5" t="s">
        <v>1222</v>
      </c>
      <c r="G1478" s="5" t="s">
        <v>1363</v>
      </c>
      <c r="H1478" s="5" t="s">
        <v>1349</v>
      </c>
      <c r="I1478" s="5" t="s">
        <v>1221</v>
      </c>
      <c r="J1478" s="5" t="s">
        <v>1222</v>
      </c>
      <c r="K1478" s="5" t="s">
        <v>1363</v>
      </c>
      <c r="L1478" s="5" t="s">
        <v>1407</v>
      </c>
      <c r="M1478" s="15"/>
      <c r="N1478" s="15"/>
      <c r="O1478" s="13">
        <v>1</v>
      </c>
      <c r="P1478" s="18">
        <v>24684.190000000002</v>
      </c>
      <c r="Q1478" s="4">
        <f t="shared" si="166"/>
        <v>13453.582186629572</v>
      </c>
      <c r="R1478" s="4">
        <f t="shared" si="167"/>
        <v>5919.5761621170113</v>
      </c>
      <c r="S1478" s="16">
        <v>0</v>
      </c>
      <c r="T1478" s="2">
        <f t="shared" si="165"/>
        <v>7534.0060245125605</v>
      </c>
    </row>
    <row r="1479" spans="1:20" x14ac:dyDescent="0.25">
      <c r="A1479" s="22" t="s">
        <v>2208</v>
      </c>
      <c r="B1479" s="5" t="s">
        <v>2209</v>
      </c>
      <c r="C1479" s="5" t="s">
        <v>1393</v>
      </c>
      <c r="D1479" s="5" t="s">
        <v>707</v>
      </c>
      <c r="E1479" s="5" t="s">
        <v>1267</v>
      </c>
      <c r="F1479" s="5" t="s">
        <v>1268</v>
      </c>
      <c r="G1479" s="5" t="s">
        <v>1350</v>
      </c>
      <c r="H1479" s="5" t="s">
        <v>1351</v>
      </c>
      <c r="I1479" s="5" t="s">
        <v>1145</v>
      </c>
      <c r="J1479" s="5" t="s">
        <v>1146</v>
      </c>
      <c r="K1479" s="5" t="s">
        <v>1350</v>
      </c>
      <c r="L1479" s="5" t="s">
        <v>1351</v>
      </c>
      <c r="M1479" s="15"/>
      <c r="N1479" s="15"/>
      <c r="O1479" s="13">
        <v>0</v>
      </c>
      <c r="P1479" s="18">
        <v>0</v>
      </c>
      <c r="Q1479" s="4">
        <f t="shared" si="166"/>
        <v>0</v>
      </c>
      <c r="R1479" s="4">
        <f t="shared" si="167"/>
        <v>0</v>
      </c>
      <c r="S1479" s="16">
        <v>0</v>
      </c>
      <c r="T1479" s="2">
        <f t="shared" si="165"/>
        <v>0</v>
      </c>
    </row>
    <row r="1480" spans="1:20" x14ac:dyDescent="0.25">
      <c r="A1480" s="22" t="s">
        <v>2208</v>
      </c>
      <c r="B1480" s="5" t="s">
        <v>2209</v>
      </c>
      <c r="C1480" s="5" t="s">
        <v>1393</v>
      </c>
      <c r="D1480" s="5" t="s">
        <v>707</v>
      </c>
      <c r="E1480" s="5" t="s">
        <v>1267</v>
      </c>
      <c r="F1480" s="5" t="s">
        <v>1268</v>
      </c>
      <c r="G1480" s="5" t="s">
        <v>1350</v>
      </c>
      <c r="H1480" s="5" t="s">
        <v>1351</v>
      </c>
      <c r="I1480" s="5" t="s">
        <v>1267</v>
      </c>
      <c r="J1480" s="5" t="s">
        <v>1268</v>
      </c>
      <c r="K1480" s="5" t="s">
        <v>1350</v>
      </c>
      <c r="L1480" s="5" t="s">
        <v>1351</v>
      </c>
      <c r="M1480" s="15"/>
      <c r="N1480" s="15"/>
      <c r="O1480" s="13">
        <v>0.5</v>
      </c>
      <c r="P1480" s="18">
        <v>2823.7799999999997</v>
      </c>
      <c r="Q1480" s="4">
        <f t="shared" si="166"/>
        <v>1539.04002144534</v>
      </c>
      <c r="R1480" s="4">
        <f t="shared" si="167"/>
        <v>677.17760943594965</v>
      </c>
      <c r="S1480" s="16">
        <v>0</v>
      </c>
      <c r="T1480" s="2">
        <f t="shared" si="165"/>
        <v>861.86241200939037</v>
      </c>
    </row>
    <row r="1481" spans="1:20" x14ac:dyDescent="0.25">
      <c r="A1481" s="22" t="s">
        <v>2013</v>
      </c>
      <c r="B1481" s="5" t="s">
        <v>2014</v>
      </c>
      <c r="C1481" s="5" t="s">
        <v>1402</v>
      </c>
      <c r="D1481" s="5" t="s">
        <v>707</v>
      </c>
      <c r="E1481" s="5" t="s">
        <v>1267</v>
      </c>
      <c r="F1481" s="5" t="s">
        <v>1268</v>
      </c>
      <c r="G1481" s="5" t="s">
        <v>1350</v>
      </c>
      <c r="H1481" s="5" t="s">
        <v>1351</v>
      </c>
      <c r="I1481" s="5" t="s">
        <v>1145</v>
      </c>
      <c r="J1481" s="5" t="s">
        <v>1146</v>
      </c>
      <c r="K1481" s="5" t="s">
        <v>1350</v>
      </c>
      <c r="L1481" s="5" t="s">
        <v>1351</v>
      </c>
      <c r="M1481" s="15"/>
      <c r="N1481" s="15"/>
      <c r="O1481" s="13">
        <v>0</v>
      </c>
      <c r="P1481" s="18">
        <v>0</v>
      </c>
      <c r="Q1481" s="4">
        <f t="shared" si="166"/>
        <v>0</v>
      </c>
      <c r="R1481" s="4">
        <f t="shared" si="167"/>
        <v>0</v>
      </c>
      <c r="S1481" s="16">
        <v>0</v>
      </c>
      <c r="T1481" s="2">
        <f t="shared" si="165"/>
        <v>0</v>
      </c>
    </row>
    <row r="1482" spans="1:20" x14ac:dyDescent="0.25">
      <c r="A1482" s="22" t="s">
        <v>2013</v>
      </c>
      <c r="B1482" s="5" t="s">
        <v>2014</v>
      </c>
      <c r="C1482" s="5" t="s">
        <v>1402</v>
      </c>
      <c r="D1482" s="5" t="s">
        <v>707</v>
      </c>
      <c r="E1482" s="5" t="s">
        <v>1267</v>
      </c>
      <c r="F1482" s="5" t="s">
        <v>1268</v>
      </c>
      <c r="G1482" s="5" t="s">
        <v>1350</v>
      </c>
      <c r="H1482" s="5" t="s">
        <v>1351</v>
      </c>
      <c r="I1482" s="5" t="s">
        <v>1267</v>
      </c>
      <c r="J1482" s="5" t="s">
        <v>1268</v>
      </c>
      <c r="K1482" s="5" t="s">
        <v>1350</v>
      </c>
      <c r="L1482" s="5" t="s">
        <v>1351</v>
      </c>
      <c r="M1482" s="15"/>
      <c r="N1482" s="15"/>
      <c r="O1482" s="13">
        <v>0.5</v>
      </c>
      <c r="P1482" s="18">
        <v>2823.7799999999997</v>
      </c>
      <c r="Q1482" s="4">
        <f t="shared" si="166"/>
        <v>1539.04002144534</v>
      </c>
      <c r="R1482" s="4">
        <f t="shared" si="167"/>
        <v>677.17760943594965</v>
      </c>
      <c r="S1482" s="16">
        <v>0</v>
      </c>
      <c r="T1482" s="2">
        <f t="shared" si="165"/>
        <v>861.86241200939037</v>
      </c>
    </row>
    <row r="1483" spans="1:20" x14ac:dyDescent="0.25">
      <c r="A1483" s="22" t="s">
        <v>2208</v>
      </c>
      <c r="B1483" s="5" t="s">
        <v>2209</v>
      </c>
      <c r="C1483" s="5" t="s">
        <v>1393</v>
      </c>
      <c r="D1483" s="5" t="s">
        <v>708</v>
      </c>
      <c r="E1483" s="5" t="s">
        <v>1267</v>
      </c>
      <c r="F1483" s="5" t="s">
        <v>1268</v>
      </c>
      <c r="G1483" s="5" t="s">
        <v>1350</v>
      </c>
      <c r="H1483" s="5" t="s">
        <v>1351</v>
      </c>
      <c r="I1483" s="5" t="s">
        <v>1145</v>
      </c>
      <c r="J1483" s="5" t="s">
        <v>1146</v>
      </c>
      <c r="K1483" s="5" t="s">
        <v>1350</v>
      </c>
      <c r="L1483" s="5" t="s">
        <v>1351</v>
      </c>
      <c r="M1483" s="15"/>
      <c r="N1483" s="15"/>
      <c r="O1483" s="13">
        <v>0</v>
      </c>
      <c r="P1483" s="18">
        <v>0</v>
      </c>
      <c r="Q1483" s="4">
        <f t="shared" si="166"/>
        <v>0</v>
      </c>
      <c r="R1483" s="4">
        <f t="shared" si="167"/>
        <v>0</v>
      </c>
      <c r="S1483" s="16">
        <v>0</v>
      </c>
      <c r="T1483" s="2">
        <f t="shared" si="165"/>
        <v>0</v>
      </c>
    </row>
    <row r="1484" spans="1:20" x14ac:dyDescent="0.25">
      <c r="A1484" s="22" t="s">
        <v>2208</v>
      </c>
      <c r="B1484" s="5" t="s">
        <v>2209</v>
      </c>
      <c r="C1484" s="5" t="s">
        <v>1393</v>
      </c>
      <c r="D1484" s="5" t="s">
        <v>708</v>
      </c>
      <c r="E1484" s="5" t="s">
        <v>1267</v>
      </c>
      <c r="F1484" s="5" t="s">
        <v>1268</v>
      </c>
      <c r="G1484" s="5" t="s">
        <v>1350</v>
      </c>
      <c r="H1484" s="5" t="s">
        <v>1351</v>
      </c>
      <c r="I1484" s="5" t="s">
        <v>1267</v>
      </c>
      <c r="J1484" s="5" t="s">
        <v>1268</v>
      </c>
      <c r="K1484" s="5" t="s">
        <v>1350</v>
      </c>
      <c r="L1484" s="5" t="s">
        <v>1351</v>
      </c>
      <c r="M1484" s="15"/>
      <c r="N1484" s="15"/>
      <c r="O1484" s="13">
        <v>0.5</v>
      </c>
      <c r="P1484" s="18">
        <v>15394.224999999999</v>
      </c>
      <c r="Q1484" s="4">
        <f t="shared" si="166"/>
        <v>8390.2883277501751</v>
      </c>
      <c r="R1484" s="4">
        <f t="shared" si="167"/>
        <v>3691.7268642100771</v>
      </c>
      <c r="S1484" s="16">
        <v>0</v>
      </c>
      <c r="T1484" s="2">
        <f t="shared" si="165"/>
        <v>4698.561463540098</v>
      </c>
    </row>
    <row r="1485" spans="1:20" x14ac:dyDescent="0.25">
      <c r="A1485" s="22" t="s">
        <v>2013</v>
      </c>
      <c r="B1485" s="5" t="s">
        <v>2014</v>
      </c>
      <c r="C1485" s="5" t="s">
        <v>1402</v>
      </c>
      <c r="D1485" s="5" t="s">
        <v>708</v>
      </c>
      <c r="E1485" s="5" t="s">
        <v>1267</v>
      </c>
      <c r="F1485" s="5" t="s">
        <v>1268</v>
      </c>
      <c r="G1485" s="5" t="s">
        <v>1350</v>
      </c>
      <c r="H1485" s="5" t="s">
        <v>1351</v>
      </c>
      <c r="I1485" s="5" t="s">
        <v>1145</v>
      </c>
      <c r="J1485" s="5" t="s">
        <v>1146</v>
      </c>
      <c r="K1485" s="5" t="s">
        <v>1350</v>
      </c>
      <c r="L1485" s="5" t="s">
        <v>1351</v>
      </c>
      <c r="M1485" s="15"/>
      <c r="N1485" s="15"/>
      <c r="O1485" s="13">
        <v>0</v>
      </c>
      <c r="P1485" s="18">
        <v>0</v>
      </c>
      <c r="Q1485" s="4">
        <f t="shared" si="166"/>
        <v>0</v>
      </c>
      <c r="R1485" s="4">
        <f t="shared" si="167"/>
        <v>0</v>
      </c>
      <c r="S1485" s="16">
        <v>0</v>
      </c>
      <c r="T1485" s="2">
        <f t="shared" si="165"/>
        <v>0</v>
      </c>
    </row>
    <row r="1486" spans="1:20" x14ac:dyDescent="0.25">
      <c r="A1486" s="22" t="s">
        <v>2013</v>
      </c>
      <c r="B1486" s="5" t="s">
        <v>2014</v>
      </c>
      <c r="C1486" s="5" t="s">
        <v>1402</v>
      </c>
      <c r="D1486" s="5" t="s">
        <v>708</v>
      </c>
      <c r="E1486" s="5" t="s">
        <v>1267</v>
      </c>
      <c r="F1486" s="5" t="s">
        <v>1268</v>
      </c>
      <c r="G1486" s="5" t="s">
        <v>1350</v>
      </c>
      <c r="H1486" s="5" t="s">
        <v>1351</v>
      </c>
      <c r="I1486" s="5" t="s">
        <v>1267</v>
      </c>
      <c r="J1486" s="5" t="s">
        <v>1268</v>
      </c>
      <c r="K1486" s="5" t="s">
        <v>1350</v>
      </c>
      <c r="L1486" s="5" t="s">
        <v>1351</v>
      </c>
      <c r="M1486" s="15"/>
      <c r="N1486" s="15"/>
      <c r="O1486" s="13">
        <v>0.5</v>
      </c>
      <c r="P1486" s="18">
        <v>15394.224999999999</v>
      </c>
      <c r="Q1486" s="4">
        <f t="shared" si="166"/>
        <v>8390.2883277501751</v>
      </c>
      <c r="R1486" s="4">
        <f t="shared" si="167"/>
        <v>3691.7268642100771</v>
      </c>
      <c r="S1486" s="16">
        <v>0</v>
      </c>
      <c r="T1486" s="2">
        <f t="shared" si="165"/>
        <v>4698.561463540098</v>
      </c>
    </row>
    <row r="1487" spans="1:20" x14ac:dyDescent="0.25">
      <c r="A1487" s="22" t="s">
        <v>2052</v>
      </c>
      <c r="B1487" s="5" t="s">
        <v>2053</v>
      </c>
      <c r="C1487" s="5" t="s">
        <v>1393</v>
      </c>
      <c r="D1487" s="5" t="s">
        <v>709</v>
      </c>
      <c r="E1487" s="5" t="s">
        <v>1275</v>
      </c>
      <c r="F1487" s="5" t="s">
        <v>1341</v>
      </c>
      <c r="G1487" s="5" t="s">
        <v>1375</v>
      </c>
      <c r="H1487" s="5" t="s">
        <v>2253</v>
      </c>
      <c r="I1487" s="5" t="s">
        <v>1275</v>
      </c>
      <c r="J1487" s="5" t="s">
        <v>1276</v>
      </c>
      <c r="K1487" s="5" t="s">
        <v>1375</v>
      </c>
      <c r="L1487" s="5" t="s">
        <v>2253</v>
      </c>
      <c r="M1487" s="15"/>
      <c r="N1487" s="15"/>
      <c r="O1487" s="13">
        <v>1</v>
      </c>
      <c r="P1487" s="18">
        <v>241706.79000000004</v>
      </c>
      <c r="Q1487" s="4">
        <f t="shared" si="166"/>
        <v>131737.04157727741</v>
      </c>
      <c r="R1487" s="4">
        <f t="shared" si="167"/>
        <v>57964.298294002059</v>
      </c>
      <c r="S1487" s="16">
        <v>0</v>
      </c>
      <c r="T1487" s="2">
        <f t="shared" si="165"/>
        <v>73772.743283275355</v>
      </c>
    </row>
    <row r="1488" spans="1:20" x14ac:dyDescent="0.25">
      <c r="A1488" s="22" t="s">
        <v>2208</v>
      </c>
      <c r="B1488" s="5" t="s">
        <v>2209</v>
      </c>
      <c r="C1488" s="5" t="s">
        <v>1393</v>
      </c>
      <c r="D1488" s="5" t="s">
        <v>710</v>
      </c>
      <c r="E1488" s="5" t="s">
        <v>1295</v>
      </c>
      <c r="F1488" s="5" t="s">
        <v>1296</v>
      </c>
      <c r="G1488" s="5" t="s">
        <v>1350</v>
      </c>
      <c r="H1488" s="5" t="s">
        <v>1351</v>
      </c>
      <c r="I1488" s="5" t="s">
        <v>1145</v>
      </c>
      <c r="J1488" s="5" t="s">
        <v>1146</v>
      </c>
      <c r="K1488" s="5" t="s">
        <v>1350</v>
      </c>
      <c r="L1488" s="5" t="s">
        <v>1351</v>
      </c>
      <c r="M1488" s="15"/>
      <c r="N1488" s="15"/>
      <c r="O1488" s="13">
        <v>0</v>
      </c>
      <c r="P1488" s="18">
        <v>0</v>
      </c>
      <c r="Q1488" s="4">
        <f t="shared" si="166"/>
        <v>0</v>
      </c>
      <c r="R1488" s="4">
        <f t="shared" si="167"/>
        <v>0</v>
      </c>
      <c r="S1488" s="16">
        <v>0</v>
      </c>
      <c r="T1488" s="2">
        <f t="shared" si="165"/>
        <v>0</v>
      </c>
    </row>
    <row r="1489" spans="1:20" x14ac:dyDescent="0.25">
      <c r="A1489" s="22" t="s">
        <v>2208</v>
      </c>
      <c r="B1489" s="5" t="s">
        <v>2209</v>
      </c>
      <c r="C1489" s="5" t="s">
        <v>1393</v>
      </c>
      <c r="D1489" s="5" t="s">
        <v>710</v>
      </c>
      <c r="E1489" s="5" t="s">
        <v>1295</v>
      </c>
      <c r="F1489" s="5" t="s">
        <v>1296</v>
      </c>
      <c r="G1489" s="5" t="s">
        <v>1350</v>
      </c>
      <c r="H1489" s="5" t="s">
        <v>1351</v>
      </c>
      <c r="I1489" s="5" t="s">
        <v>1295</v>
      </c>
      <c r="J1489" s="5" t="s">
        <v>1296</v>
      </c>
      <c r="K1489" s="5" t="s">
        <v>1350</v>
      </c>
      <c r="L1489" s="5" t="s">
        <v>1351</v>
      </c>
      <c r="M1489" s="15"/>
      <c r="N1489" s="15"/>
      <c r="O1489" s="13">
        <v>1</v>
      </c>
      <c r="P1489" s="18">
        <v>397.12</v>
      </c>
      <c r="Q1489" s="4">
        <f t="shared" si="166"/>
        <v>216.44163968736001</v>
      </c>
      <c r="R1489" s="4">
        <f t="shared" si="167"/>
        <v>95.234321462438402</v>
      </c>
      <c r="S1489" s="16">
        <v>0</v>
      </c>
      <c r="T1489" s="2">
        <f t="shared" si="165"/>
        <v>121.20731822492161</v>
      </c>
    </row>
    <row r="1490" spans="1:20" x14ac:dyDescent="0.25">
      <c r="A1490" s="22" t="s">
        <v>2344</v>
      </c>
      <c r="B1490" s="5" t="s">
        <v>2345</v>
      </c>
      <c r="C1490" s="5" t="s">
        <v>1393</v>
      </c>
      <c r="D1490" s="5" t="s">
        <v>711</v>
      </c>
      <c r="E1490" s="5" t="s">
        <v>1183</v>
      </c>
      <c r="F1490" s="5" t="s">
        <v>1184</v>
      </c>
      <c r="G1490" s="5" t="s">
        <v>1361</v>
      </c>
      <c r="H1490" s="5" t="s">
        <v>1362</v>
      </c>
      <c r="I1490" s="5" t="s">
        <v>1203</v>
      </c>
      <c r="J1490" s="5" t="s">
        <v>1204</v>
      </c>
      <c r="K1490" s="5" t="s">
        <v>1361</v>
      </c>
      <c r="L1490" s="5" t="s">
        <v>1486</v>
      </c>
      <c r="M1490" s="15"/>
      <c r="N1490" s="15"/>
      <c r="O1490" s="13">
        <v>0</v>
      </c>
      <c r="P1490" s="18">
        <v>0</v>
      </c>
      <c r="Q1490" s="4">
        <f t="shared" si="166"/>
        <v>0</v>
      </c>
      <c r="R1490" s="4">
        <f t="shared" si="167"/>
        <v>0</v>
      </c>
      <c r="S1490" s="16">
        <v>0</v>
      </c>
      <c r="T1490" s="2">
        <f t="shared" si="165"/>
        <v>0</v>
      </c>
    </row>
    <row r="1491" spans="1:20" x14ac:dyDescent="0.25">
      <c r="A1491" s="22" t="s">
        <v>2344</v>
      </c>
      <c r="B1491" s="5" t="s">
        <v>2345</v>
      </c>
      <c r="C1491" s="5" t="s">
        <v>1393</v>
      </c>
      <c r="D1491" s="5" t="s">
        <v>711</v>
      </c>
      <c r="E1491" s="5" t="s">
        <v>1183</v>
      </c>
      <c r="F1491" s="5" t="s">
        <v>1184</v>
      </c>
      <c r="G1491" s="5" t="s">
        <v>1361</v>
      </c>
      <c r="H1491" s="5" t="s">
        <v>1362</v>
      </c>
      <c r="I1491" s="5" t="s">
        <v>1183</v>
      </c>
      <c r="J1491" s="5" t="s">
        <v>1184</v>
      </c>
      <c r="K1491" s="5" t="s">
        <v>1361</v>
      </c>
      <c r="L1491" s="5" t="s">
        <v>1486</v>
      </c>
      <c r="M1491" s="15"/>
      <c r="N1491" s="15"/>
      <c r="O1491" s="13">
        <v>1</v>
      </c>
      <c r="P1491" s="18">
        <v>74592.839999999982</v>
      </c>
      <c r="Q1491" s="4">
        <f t="shared" si="166"/>
        <v>40655.209001150513</v>
      </c>
      <c r="R1491" s="4">
        <f t="shared" si="167"/>
        <v>17888.291960506227</v>
      </c>
      <c r="S1491" s="16">
        <v>0</v>
      </c>
      <c r="T1491" s="2">
        <f t="shared" si="165"/>
        <v>22766.917040644286</v>
      </c>
    </row>
    <row r="1492" spans="1:20" x14ac:dyDescent="0.25">
      <c r="A1492" s="22" t="s">
        <v>2346</v>
      </c>
      <c r="B1492" s="5" t="s">
        <v>2347</v>
      </c>
      <c r="C1492" s="5" t="s">
        <v>1393</v>
      </c>
      <c r="D1492" s="5" t="s">
        <v>712</v>
      </c>
      <c r="E1492" s="5" t="s">
        <v>1251</v>
      </c>
      <c r="F1492" s="5" t="s">
        <v>1252</v>
      </c>
      <c r="G1492" s="5" t="s">
        <v>1369</v>
      </c>
      <c r="H1492" s="5" t="s">
        <v>1370</v>
      </c>
      <c r="I1492" s="5" t="s">
        <v>1251</v>
      </c>
      <c r="J1492" s="5" t="s">
        <v>1252</v>
      </c>
      <c r="K1492" s="5" t="s">
        <v>1369</v>
      </c>
      <c r="L1492" s="5" t="s">
        <v>1901</v>
      </c>
      <c r="M1492" s="15"/>
      <c r="N1492" s="15"/>
      <c r="O1492" s="13">
        <v>0.5</v>
      </c>
      <c r="P1492" s="18">
        <v>68692.17</v>
      </c>
      <c r="Q1492" s="4">
        <f t="shared" si="166"/>
        <v>37439.176844487512</v>
      </c>
      <c r="R1492" s="4">
        <f t="shared" si="167"/>
        <v>16473.237811574505</v>
      </c>
      <c r="S1492" s="16">
        <v>0</v>
      </c>
      <c r="T1492" s="2">
        <f t="shared" si="165"/>
        <v>20965.939032913007</v>
      </c>
    </row>
    <row r="1493" spans="1:20" x14ac:dyDescent="0.25">
      <c r="A1493" s="22" t="s">
        <v>2346</v>
      </c>
      <c r="B1493" s="5" t="s">
        <v>2347</v>
      </c>
      <c r="C1493" s="5" t="s">
        <v>1393</v>
      </c>
      <c r="D1493" s="5" t="s">
        <v>712</v>
      </c>
      <c r="E1493" s="5" t="s">
        <v>1251</v>
      </c>
      <c r="F1493" s="5" t="s">
        <v>1252</v>
      </c>
      <c r="G1493" s="5" t="s">
        <v>1369</v>
      </c>
      <c r="H1493" s="5" t="s">
        <v>1370</v>
      </c>
      <c r="I1493" s="5" t="s">
        <v>1311</v>
      </c>
      <c r="J1493" s="5" t="s">
        <v>1312</v>
      </c>
      <c r="K1493" s="5" t="s">
        <v>1359</v>
      </c>
      <c r="L1493" s="5" t="s">
        <v>1394</v>
      </c>
      <c r="M1493" s="5" t="s">
        <v>1369</v>
      </c>
      <c r="N1493" s="5" t="s">
        <v>2594</v>
      </c>
      <c r="O1493" s="13">
        <v>0.5</v>
      </c>
      <c r="P1493" s="18">
        <v>68692.17</v>
      </c>
      <c r="Q1493" s="4">
        <f t="shared" si="166"/>
        <v>37439.176844487512</v>
      </c>
      <c r="R1493" s="4"/>
      <c r="S1493" s="4">
        <f>Q1493</f>
        <v>37439.176844487512</v>
      </c>
      <c r="T1493" s="1"/>
    </row>
    <row r="1494" spans="1:20" x14ac:dyDescent="0.25">
      <c r="A1494" s="22" t="s">
        <v>2344</v>
      </c>
      <c r="B1494" s="5" t="s">
        <v>2345</v>
      </c>
      <c r="C1494" s="5" t="s">
        <v>2311</v>
      </c>
      <c r="D1494" s="5" t="s">
        <v>713</v>
      </c>
      <c r="E1494" s="5" t="s">
        <v>1183</v>
      </c>
      <c r="F1494" s="5" t="s">
        <v>1184</v>
      </c>
      <c r="G1494" s="5" t="s">
        <v>1361</v>
      </c>
      <c r="H1494" s="5" t="s">
        <v>1362</v>
      </c>
      <c r="I1494" s="5" t="s">
        <v>1203</v>
      </c>
      <c r="J1494" s="5" t="s">
        <v>1204</v>
      </c>
      <c r="K1494" s="5" t="s">
        <v>1361</v>
      </c>
      <c r="L1494" s="5" t="s">
        <v>1486</v>
      </c>
      <c r="M1494" s="15"/>
      <c r="N1494" s="15"/>
      <c r="O1494" s="13">
        <v>0</v>
      </c>
      <c r="P1494" s="18">
        <v>0</v>
      </c>
      <c r="Q1494" s="4">
        <f t="shared" si="166"/>
        <v>0</v>
      </c>
      <c r="R1494" s="4">
        <f t="shared" si="167"/>
        <v>0</v>
      </c>
      <c r="S1494" s="16">
        <v>0</v>
      </c>
      <c r="T1494" s="2">
        <f t="shared" ref="T1494:T1500" si="168">Q1494-R1494</f>
        <v>0</v>
      </c>
    </row>
    <row r="1495" spans="1:20" x14ac:dyDescent="0.25">
      <c r="A1495" s="22" t="s">
        <v>2344</v>
      </c>
      <c r="B1495" s="5" t="s">
        <v>2345</v>
      </c>
      <c r="C1495" s="5" t="s">
        <v>2311</v>
      </c>
      <c r="D1495" s="5" t="s">
        <v>713</v>
      </c>
      <c r="E1495" s="5" t="s">
        <v>1183</v>
      </c>
      <c r="F1495" s="5" t="s">
        <v>1184</v>
      </c>
      <c r="G1495" s="5" t="s">
        <v>1361</v>
      </c>
      <c r="H1495" s="5" t="s">
        <v>1362</v>
      </c>
      <c r="I1495" s="5" t="s">
        <v>1183</v>
      </c>
      <c r="J1495" s="5" t="s">
        <v>1184</v>
      </c>
      <c r="K1495" s="5" t="s">
        <v>1361</v>
      </c>
      <c r="L1495" s="5" t="s">
        <v>1486</v>
      </c>
      <c r="M1495" s="15"/>
      <c r="N1495" s="15"/>
      <c r="O1495" s="13">
        <v>0.05</v>
      </c>
      <c r="P1495" s="18">
        <v>5401.6705000000002</v>
      </c>
      <c r="Q1495" s="4">
        <f t="shared" si="166"/>
        <v>2944.0633059801617</v>
      </c>
      <c r="R1495" s="4">
        <f t="shared" si="167"/>
        <v>1295.3878546312712</v>
      </c>
      <c r="S1495" s="16">
        <v>0</v>
      </c>
      <c r="T1495" s="2">
        <f t="shared" si="168"/>
        <v>1648.6754513488904</v>
      </c>
    </row>
    <row r="1496" spans="1:20" x14ac:dyDescent="0.25">
      <c r="A1496" s="22" t="s">
        <v>2348</v>
      </c>
      <c r="B1496" s="5" t="s">
        <v>2349</v>
      </c>
      <c r="C1496" s="5" t="s">
        <v>1393</v>
      </c>
      <c r="D1496" s="5" t="s">
        <v>713</v>
      </c>
      <c r="E1496" s="5" t="s">
        <v>1183</v>
      </c>
      <c r="F1496" s="5" t="s">
        <v>1184</v>
      </c>
      <c r="G1496" s="5" t="s">
        <v>1361</v>
      </c>
      <c r="H1496" s="5" t="s">
        <v>1362</v>
      </c>
      <c r="I1496" s="5" t="s">
        <v>1203</v>
      </c>
      <c r="J1496" s="5" t="s">
        <v>1204</v>
      </c>
      <c r="K1496" s="5" t="s">
        <v>1361</v>
      </c>
      <c r="L1496" s="5" t="s">
        <v>1486</v>
      </c>
      <c r="M1496" s="15"/>
      <c r="N1496" s="15"/>
      <c r="O1496" s="13">
        <v>0</v>
      </c>
      <c r="P1496" s="18">
        <v>0</v>
      </c>
      <c r="Q1496" s="4">
        <f t="shared" si="166"/>
        <v>0</v>
      </c>
      <c r="R1496" s="4">
        <f t="shared" si="167"/>
        <v>0</v>
      </c>
      <c r="S1496" s="16">
        <v>0</v>
      </c>
      <c r="T1496" s="2">
        <f t="shared" si="168"/>
        <v>0</v>
      </c>
    </row>
    <row r="1497" spans="1:20" x14ac:dyDescent="0.25">
      <c r="A1497" s="22" t="s">
        <v>2348</v>
      </c>
      <c r="B1497" s="5" t="s">
        <v>2349</v>
      </c>
      <c r="C1497" s="5" t="s">
        <v>1393</v>
      </c>
      <c r="D1497" s="5" t="s">
        <v>713</v>
      </c>
      <c r="E1497" s="5" t="s">
        <v>1183</v>
      </c>
      <c r="F1497" s="5" t="s">
        <v>1184</v>
      </c>
      <c r="G1497" s="5" t="s">
        <v>1361</v>
      </c>
      <c r="H1497" s="5" t="s">
        <v>1362</v>
      </c>
      <c r="I1497" s="5" t="s">
        <v>1183</v>
      </c>
      <c r="J1497" s="5" t="s">
        <v>1184</v>
      </c>
      <c r="K1497" s="5" t="s">
        <v>1361</v>
      </c>
      <c r="L1497" s="5" t="s">
        <v>1486</v>
      </c>
      <c r="M1497" s="15"/>
      <c r="N1497" s="15"/>
      <c r="O1497" s="13">
        <v>0.95</v>
      </c>
      <c r="P1497" s="18">
        <v>102631.7395</v>
      </c>
      <c r="Q1497" s="4">
        <f t="shared" si="166"/>
        <v>55937.202813623073</v>
      </c>
      <c r="R1497" s="4">
        <f t="shared" si="167"/>
        <v>24612.369237994153</v>
      </c>
      <c r="S1497" s="16">
        <v>0</v>
      </c>
      <c r="T1497" s="2">
        <f t="shared" si="168"/>
        <v>31324.83357562892</v>
      </c>
    </row>
    <row r="1498" spans="1:20" x14ac:dyDescent="0.25">
      <c r="A1498" s="22" t="s">
        <v>2348</v>
      </c>
      <c r="B1498" s="5" t="s">
        <v>2349</v>
      </c>
      <c r="C1498" s="5" t="s">
        <v>1393</v>
      </c>
      <c r="D1498" s="5" t="s">
        <v>714</v>
      </c>
      <c r="E1498" s="5" t="s">
        <v>1183</v>
      </c>
      <c r="F1498" s="5" t="s">
        <v>1184</v>
      </c>
      <c r="G1498" s="5" t="s">
        <v>1361</v>
      </c>
      <c r="H1498" s="5" t="s">
        <v>1362</v>
      </c>
      <c r="I1498" s="5" t="s">
        <v>1203</v>
      </c>
      <c r="J1498" s="5" t="s">
        <v>1204</v>
      </c>
      <c r="K1498" s="5" t="s">
        <v>1361</v>
      </c>
      <c r="L1498" s="5" t="s">
        <v>1486</v>
      </c>
      <c r="M1498" s="15"/>
      <c r="N1498" s="15"/>
      <c r="O1498" s="13">
        <v>0</v>
      </c>
      <c r="P1498" s="18">
        <v>0</v>
      </c>
      <c r="Q1498" s="4">
        <f t="shared" si="166"/>
        <v>0</v>
      </c>
      <c r="R1498" s="4">
        <f t="shared" si="167"/>
        <v>0</v>
      </c>
      <c r="S1498" s="16">
        <v>0</v>
      </c>
      <c r="T1498" s="2">
        <f t="shared" si="168"/>
        <v>0</v>
      </c>
    </row>
    <row r="1499" spans="1:20" x14ac:dyDescent="0.25">
      <c r="A1499" s="22" t="s">
        <v>2348</v>
      </c>
      <c r="B1499" s="5" t="s">
        <v>2349</v>
      </c>
      <c r="C1499" s="5" t="s">
        <v>1393</v>
      </c>
      <c r="D1499" s="5" t="s">
        <v>714</v>
      </c>
      <c r="E1499" s="5" t="s">
        <v>1183</v>
      </c>
      <c r="F1499" s="5" t="s">
        <v>1184</v>
      </c>
      <c r="G1499" s="5" t="s">
        <v>1361</v>
      </c>
      <c r="H1499" s="5" t="s">
        <v>1362</v>
      </c>
      <c r="I1499" s="5" t="s">
        <v>1183</v>
      </c>
      <c r="J1499" s="5" t="s">
        <v>1184</v>
      </c>
      <c r="K1499" s="5" t="s">
        <v>1361</v>
      </c>
      <c r="L1499" s="5" t="s">
        <v>1486</v>
      </c>
      <c r="M1499" s="15"/>
      <c r="N1499" s="15"/>
      <c r="O1499" s="13">
        <v>1</v>
      </c>
      <c r="P1499" s="18">
        <v>76080.64999999998</v>
      </c>
      <c r="Q1499" s="4">
        <f t="shared" si="166"/>
        <v>41466.107560636941</v>
      </c>
      <c r="R1499" s="4">
        <f t="shared" si="167"/>
        <v>18245.087326680256</v>
      </c>
      <c r="S1499" s="16">
        <v>0</v>
      </c>
      <c r="T1499" s="2">
        <f t="shared" si="168"/>
        <v>23221.020233956686</v>
      </c>
    </row>
    <row r="1500" spans="1:20" x14ac:dyDescent="0.25">
      <c r="A1500" s="22" t="s">
        <v>2346</v>
      </c>
      <c r="B1500" s="5" t="s">
        <v>2347</v>
      </c>
      <c r="C1500" s="5" t="s">
        <v>1393</v>
      </c>
      <c r="D1500" s="5" t="s">
        <v>715</v>
      </c>
      <c r="E1500" s="5" t="s">
        <v>1251</v>
      </c>
      <c r="F1500" s="5" t="s">
        <v>1252</v>
      </c>
      <c r="G1500" s="5" t="s">
        <v>1369</v>
      </c>
      <c r="H1500" s="5" t="s">
        <v>1370</v>
      </c>
      <c r="I1500" s="5" t="s">
        <v>1251</v>
      </c>
      <c r="J1500" s="5" t="s">
        <v>1252</v>
      </c>
      <c r="K1500" s="5" t="s">
        <v>1369</v>
      </c>
      <c r="L1500" s="5" t="s">
        <v>1901</v>
      </c>
      <c r="M1500" s="15"/>
      <c r="N1500" s="15"/>
      <c r="O1500" s="13">
        <v>0.25</v>
      </c>
      <c r="P1500" s="18">
        <v>8410.3374999999996</v>
      </c>
      <c r="Q1500" s="4">
        <f t="shared" si="166"/>
        <v>4583.8719752822626</v>
      </c>
      <c r="R1500" s="4">
        <f t="shared" si="167"/>
        <v>2016.9036691241956</v>
      </c>
      <c r="S1500" s="16">
        <v>0</v>
      </c>
      <c r="T1500" s="2">
        <f t="shared" si="168"/>
        <v>2566.9683061580672</v>
      </c>
    </row>
    <row r="1501" spans="1:20" x14ac:dyDescent="0.25">
      <c r="A1501" s="22" t="s">
        <v>2346</v>
      </c>
      <c r="B1501" s="5" t="s">
        <v>2347</v>
      </c>
      <c r="C1501" s="5" t="s">
        <v>1393</v>
      </c>
      <c r="D1501" s="5" t="s">
        <v>715</v>
      </c>
      <c r="E1501" s="5" t="s">
        <v>1251</v>
      </c>
      <c r="F1501" s="5" t="s">
        <v>1252</v>
      </c>
      <c r="G1501" s="5" t="s">
        <v>1369</v>
      </c>
      <c r="H1501" s="5" t="s">
        <v>1370</v>
      </c>
      <c r="I1501" s="5" t="s">
        <v>1311</v>
      </c>
      <c r="J1501" s="5" t="s">
        <v>1312</v>
      </c>
      <c r="K1501" s="5" t="s">
        <v>1359</v>
      </c>
      <c r="L1501" s="5" t="s">
        <v>1394</v>
      </c>
      <c r="M1501" s="5" t="s">
        <v>1369</v>
      </c>
      <c r="N1501" s="5" t="s">
        <v>2594</v>
      </c>
      <c r="O1501" s="13">
        <v>0.25</v>
      </c>
      <c r="P1501" s="18">
        <v>8410.3374999999996</v>
      </c>
      <c r="Q1501" s="4">
        <f t="shared" si="166"/>
        <v>4583.8719752822626</v>
      </c>
      <c r="R1501" s="4"/>
      <c r="S1501" s="4">
        <f>Q1501</f>
        <v>4583.8719752822626</v>
      </c>
      <c r="T1501" s="1"/>
    </row>
    <row r="1502" spans="1:20" x14ac:dyDescent="0.25">
      <c r="A1502" s="22" t="s">
        <v>2350</v>
      </c>
      <c r="B1502" s="5" t="s">
        <v>2351</v>
      </c>
      <c r="C1502" s="5" t="s">
        <v>1402</v>
      </c>
      <c r="D1502" s="5" t="s">
        <v>715</v>
      </c>
      <c r="E1502" s="5" t="s">
        <v>1251</v>
      </c>
      <c r="F1502" s="5" t="s">
        <v>1252</v>
      </c>
      <c r="G1502" s="5" t="s">
        <v>1369</v>
      </c>
      <c r="H1502" s="5" t="s">
        <v>1370</v>
      </c>
      <c r="I1502" s="5" t="s">
        <v>1251</v>
      </c>
      <c r="J1502" s="5" t="s">
        <v>1252</v>
      </c>
      <c r="K1502" s="5" t="s">
        <v>1369</v>
      </c>
      <c r="L1502" s="5" t="s">
        <v>1901</v>
      </c>
      <c r="M1502" s="15"/>
      <c r="N1502" s="15"/>
      <c r="O1502" s="13">
        <v>0.25</v>
      </c>
      <c r="P1502" s="18">
        <v>8410.3374999999996</v>
      </c>
      <c r="Q1502" s="4">
        <f t="shared" si="166"/>
        <v>4583.8719752822626</v>
      </c>
      <c r="R1502" s="4">
        <f t="shared" si="167"/>
        <v>2016.9036691241956</v>
      </c>
      <c r="S1502" s="16">
        <v>0</v>
      </c>
      <c r="T1502" s="2">
        <f>Q1502-R1502</f>
        <v>2566.9683061580672</v>
      </c>
    </row>
    <row r="1503" spans="1:20" x14ac:dyDescent="0.25">
      <c r="A1503" s="22" t="s">
        <v>2350</v>
      </c>
      <c r="B1503" s="5" t="s">
        <v>2351</v>
      </c>
      <c r="C1503" s="5" t="s">
        <v>1402</v>
      </c>
      <c r="D1503" s="5" t="s">
        <v>715</v>
      </c>
      <c r="E1503" s="5" t="s">
        <v>1251</v>
      </c>
      <c r="F1503" s="5" t="s">
        <v>1252</v>
      </c>
      <c r="G1503" s="5" t="s">
        <v>1369</v>
      </c>
      <c r="H1503" s="5" t="s">
        <v>1370</v>
      </c>
      <c r="I1503" s="5" t="s">
        <v>1311</v>
      </c>
      <c r="J1503" s="5" t="s">
        <v>1312</v>
      </c>
      <c r="K1503" s="5" t="s">
        <v>1359</v>
      </c>
      <c r="L1503" s="5" t="s">
        <v>1394</v>
      </c>
      <c r="M1503" s="5" t="s">
        <v>1369</v>
      </c>
      <c r="N1503" s="5" t="s">
        <v>2594</v>
      </c>
      <c r="O1503" s="13">
        <v>0.25</v>
      </c>
      <c r="P1503" s="18">
        <v>8410.3374999999996</v>
      </c>
      <c r="Q1503" s="4">
        <f t="shared" si="166"/>
        <v>4583.8719752822626</v>
      </c>
      <c r="R1503" s="4"/>
      <c r="S1503" s="4">
        <f>Q1503</f>
        <v>4583.8719752822626</v>
      </c>
      <c r="T1503" s="1"/>
    </row>
    <row r="1504" spans="1:20" x14ac:dyDescent="0.25">
      <c r="A1504" s="22" t="s">
        <v>2344</v>
      </c>
      <c r="B1504" s="5" t="s">
        <v>2345</v>
      </c>
      <c r="C1504" s="5" t="s">
        <v>1393</v>
      </c>
      <c r="D1504" s="5" t="s">
        <v>716</v>
      </c>
      <c r="E1504" s="5" t="s">
        <v>1183</v>
      </c>
      <c r="F1504" s="5" t="s">
        <v>1184</v>
      </c>
      <c r="G1504" s="5" t="s">
        <v>1361</v>
      </c>
      <c r="H1504" s="5" t="s">
        <v>1362</v>
      </c>
      <c r="I1504" s="5" t="s">
        <v>1203</v>
      </c>
      <c r="J1504" s="5" t="s">
        <v>1204</v>
      </c>
      <c r="K1504" s="5" t="s">
        <v>1361</v>
      </c>
      <c r="L1504" s="5" t="s">
        <v>1486</v>
      </c>
      <c r="M1504" s="15"/>
      <c r="N1504" s="15"/>
      <c r="O1504" s="13">
        <v>0</v>
      </c>
      <c r="P1504" s="18">
        <v>0</v>
      </c>
      <c r="Q1504" s="4">
        <f t="shared" si="166"/>
        <v>0</v>
      </c>
      <c r="R1504" s="4">
        <f t="shared" si="167"/>
        <v>0</v>
      </c>
      <c r="S1504" s="16">
        <v>0</v>
      </c>
      <c r="T1504" s="2">
        <f t="shared" ref="T1504:T1523" si="169">Q1504-R1504</f>
        <v>0</v>
      </c>
    </row>
    <row r="1505" spans="1:20" x14ac:dyDescent="0.25">
      <c r="A1505" s="22" t="s">
        <v>2344</v>
      </c>
      <c r="B1505" s="5" t="s">
        <v>2345</v>
      </c>
      <c r="C1505" s="5" t="s">
        <v>1393</v>
      </c>
      <c r="D1505" s="5" t="s">
        <v>716</v>
      </c>
      <c r="E1505" s="5" t="s">
        <v>1183</v>
      </c>
      <c r="F1505" s="5" t="s">
        <v>1184</v>
      </c>
      <c r="G1505" s="5" t="s">
        <v>1361</v>
      </c>
      <c r="H1505" s="5" t="s">
        <v>1362</v>
      </c>
      <c r="I1505" s="5" t="s">
        <v>1183</v>
      </c>
      <c r="J1505" s="5" t="s">
        <v>1184</v>
      </c>
      <c r="K1505" s="5" t="s">
        <v>1361</v>
      </c>
      <c r="L1505" s="5" t="s">
        <v>1486</v>
      </c>
      <c r="M1505" s="15"/>
      <c r="N1505" s="15"/>
      <c r="O1505" s="13">
        <v>1</v>
      </c>
      <c r="P1505" s="18">
        <v>91923.939999999988</v>
      </c>
      <c r="Q1505" s="4">
        <f t="shared" si="166"/>
        <v>50101.149023273814</v>
      </c>
      <c r="R1505" s="4">
        <f t="shared" si="167"/>
        <v>22044.505570240479</v>
      </c>
      <c r="S1505" s="16">
        <v>0</v>
      </c>
      <c r="T1505" s="2">
        <f t="shared" si="169"/>
        <v>28056.643453033335</v>
      </c>
    </row>
    <row r="1506" spans="1:20" x14ac:dyDescent="0.25">
      <c r="A1506" s="22" t="s">
        <v>1955</v>
      </c>
      <c r="B1506" s="5" t="s">
        <v>1956</v>
      </c>
      <c r="C1506" s="5" t="s">
        <v>1393</v>
      </c>
      <c r="D1506" s="5" t="s">
        <v>717</v>
      </c>
      <c r="E1506" s="5" t="s">
        <v>1167</v>
      </c>
      <c r="F1506" s="5" t="s">
        <v>1168</v>
      </c>
      <c r="G1506" s="5" t="s">
        <v>1336</v>
      </c>
      <c r="H1506" s="5" t="s">
        <v>1352</v>
      </c>
      <c r="I1506" s="5" t="s">
        <v>1167</v>
      </c>
      <c r="J1506" s="5" t="s">
        <v>1168</v>
      </c>
      <c r="K1506" s="5" t="s">
        <v>1336</v>
      </c>
      <c r="L1506" s="5" t="s">
        <v>1352</v>
      </c>
      <c r="M1506" s="15"/>
      <c r="N1506" s="15"/>
      <c r="O1506" s="13">
        <v>1</v>
      </c>
      <c r="P1506" s="18">
        <v>54296.98</v>
      </c>
      <c r="Q1506" s="4">
        <f t="shared" si="166"/>
        <v>29593.390867424943</v>
      </c>
      <c r="R1506" s="4">
        <f t="shared" si="167"/>
        <v>13021.091981666976</v>
      </c>
      <c r="S1506" s="16">
        <v>0</v>
      </c>
      <c r="T1506" s="2">
        <f t="shared" si="169"/>
        <v>16572.298885757969</v>
      </c>
    </row>
    <row r="1507" spans="1:20" x14ac:dyDescent="0.25">
      <c r="A1507" s="22" t="s">
        <v>2305</v>
      </c>
      <c r="B1507" s="5" t="s">
        <v>2306</v>
      </c>
      <c r="C1507" s="5" t="s">
        <v>1393</v>
      </c>
      <c r="D1507" s="5" t="s">
        <v>718</v>
      </c>
      <c r="E1507" s="5" t="s">
        <v>1261</v>
      </c>
      <c r="F1507" s="5" t="s">
        <v>1262</v>
      </c>
      <c r="G1507" s="5" t="s">
        <v>1261</v>
      </c>
      <c r="H1507" s="5" t="s">
        <v>1387</v>
      </c>
      <c r="I1507" s="5" t="s">
        <v>1261</v>
      </c>
      <c r="J1507" s="5" t="s">
        <v>1262</v>
      </c>
      <c r="K1507" s="5" t="s">
        <v>1801</v>
      </c>
      <c r="L1507" s="5" t="s">
        <v>1802</v>
      </c>
      <c r="M1507" s="15"/>
      <c r="N1507" s="15"/>
      <c r="O1507" s="13">
        <v>1</v>
      </c>
      <c r="P1507" s="18">
        <v>659.17</v>
      </c>
      <c r="Q1507" s="4">
        <f t="shared" si="166"/>
        <v>359.26630648851</v>
      </c>
      <c r="R1507" s="4">
        <f t="shared" si="167"/>
        <v>158.07717485494439</v>
      </c>
      <c r="S1507" s="16">
        <v>0</v>
      </c>
      <c r="T1507" s="2">
        <f t="shared" si="169"/>
        <v>201.18913163356561</v>
      </c>
    </row>
    <row r="1508" spans="1:20" x14ac:dyDescent="0.25">
      <c r="A1508" s="22" t="s">
        <v>2028</v>
      </c>
      <c r="B1508" s="5" t="s">
        <v>2029</v>
      </c>
      <c r="C1508" s="5" t="s">
        <v>1393</v>
      </c>
      <c r="D1508" s="5" t="s">
        <v>719</v>
      </c>
      <c r="E1508" s="5" t="s">
        <v>1161</v>
      </c>
      <c r="F1508" s="5" t="s">
        <v>1162</v>
      </c>
      <c r="G1508" s="5" t="s">
        <v>1348</v>
      </c>
      <c r="H1508" s="5" t="s">
        <v>1349</v>
      </c>
      <c r="I1508" s="5" t="s">
        <v>1161</v>
      </c>
      <c r="J1508" s="5" t="s">
        <v>1162</v>
      </c>
      <c r="K1508" s="5" t="s">
        <v>1348</v>
      </c>
      <c r="L1508" s="5" t="s">
        <v>1407</v>
      </c>
      <c r="M1508" s="15"/>
      <c r="N1508" s="15"/>
      <c r="O1508" s="13">
        <v>1</v>
      </c>
      <c r="P1508" s="18">
        <v>4780.9699999999993</v>
      </c>
      <c r="Q1508" s="4">
        <f t="shared" si="166"/>
        <v>2605.7639657939098</v>
      </c>
      <c r="R1508" s="4">
        <f t="shared" si="167"/>
        <v>1146.5361449493203</v>
      </c>
      <c r="S1508" s="16">
        <v>0</v>
      </c>
      <c r="T1508" s="2">
        <f t="shared" si="169"/>
        <v>1459.2278208445896</v>
      </c>
    </row>
    <row r="1509" spans="1:20" x14ac:dyDescent="0.25">
      <c r="A1509" s="22" t="s">
        <v>2177</v>
      </c>
      <c r="B1509" s="5" t="s">
        <v>2178</v>
      </c>
      <c r="C1509" s="5" t="s">
        <v>1393</v>
      </c>
      <c r="D1509" s="5" t="s">
        <v>720</v>
      </c>
      <c r="E1509" s="5" t="s">
        <v>1157</v>
      </c>
      <c r="F1509" s="5" t="s">
        <v>1158</v>
      </c>
      <c r="G1509" s="5" t="s">
        <v>1357</v>
      </c>
      <c r="H1509" s="5" t="s">
        <v>1358</v>
      </c>
      <c r="I1509" s="5" t="s">
        <v>1157</v>
      </c>
      <c r="J1509" s="5" t="s">
        <v>1158</v>
      </c>
      <c r="K1509" s="5" t="s">
        <v>1357</v>
      </c>
      <c r="L1509" s="5" t="s">
        <v>1433</v>
      </c>
      <c r="M1509" s="15"/>
      <c r="N1509" s="15"/>
      <c r="O1509" s="13">
        <v>1</v>
      </c>
      <c r="P1509" s="18">
        <v>26041.84</v>
      </c>
      <c r="Q1509" s="4">
        <f t="shared" si="166"/>
        <v>14193.539862197522</v>
      </c>
      <c r="R1509" s="4">
        <f t="shared" si="167"/>
        <v>6245.15753936691</v>
      </c>
      <c r="S1509" s="16">
        <v>0</v>
      </c>
      <c r="T1509" s="2">
        <f t="shared" si="169"/>
        <v>7948.3823228306119</v>
      </c>
    </row>
    <row r="1510" spans="1:20" x14ac:dyDescent="0.25">
      <c r="A1510" s="22" t="s">
        <v>1563</v>
      </c>
      <c r="B1510" s="5" t="s">
        <v>1564</v>
      </c>
      <c r="C1510" s="5" t="s">
        <v>1393</v>
      </c>
      <c r="D1510" s="5" t="s">
        <v>721</v>
      </c>
      <c r="E1510" s="5" t="s">
        <v>1157</v>
      </c>
      <c r="F1510" s="5" t="s">
        <v>1158</v>
      </c>
      <c r="G1510" s="5" t="s">
        <v>1357</v>
      </c>
      <c r="H1510" s="5" t="s">
        <v>1358</v>
      </c>
      <c r="I1510" s="5" t="s">
        <v>1157</v>
      </c>
      <c r="J1510" s="5" t="s">
        <v>1158</v>
      </c>
      <c r="K1510" s="5" t="s">
        <v>1357</v>
      </c>
      <c r="L1510" s="5" t="s">
        <v>1433</v>
      </c>
      <c r="M1510" s="15"/>
      <c r="N1510" s="15"/>
      <c r="O1510" s="13">
        <v>1</v>
      </c>
      <c r="P1510" s="18">
        <v>12850</v>
      </c>
      <c r="Q1510" s="4">
        <f t="shared" si="166"/>
        <v>7003.6136935500008</v>
      </c>
      <c r="R1510" s="4">
        <f t="shared" si="167"/>
        <v>3081.5900251620005</v>
      </c>
      <c r="S1510" s="16">
        <v>0</v>
      </c>
      <c r="T1510" s="2">
        <f t="shared" si="169"/>
        <v>3922.0236683880003</v>
      </c>
    </row>
    <row r="1511" spans="1:20" x14ac:dyDescent="0.25">
      <c r="A1511" s="22" t="s">
        <v>1609</v>
      </c>
      <c r="B1511" s="5" t="s">
        <v>1610</v>
      </c>
      <c r="C1511" s="5" t="s">
        <v>1402</v>
      </c>
      <c r="D1511" s="5" t="s">
        <v>722</v>
      </c>
      <c r="E1511" s="5" t="s">
        <v>1147</v>
      </c>
      <c r="F1511" s="5" t="s">
        <v>1148</v>
      </c>
      <c r="G1511" s="5" t="s">
        <v>1336</v>
      </c>
      <c r="H1511" s="5" t="s">
        <v>1352</v>
      </c>
      <c r="I1511" s="5" t="s">
        <v>1147</v>
      </c>
      <c r="J1511" s="5" t="s">
        <v>1148</v>
      </c>
      <c r="K1511" s="5" t="s">
        <v>1336</v>
      </c>
      <c r="L1511" s="5" t="s">
        <v>1352</v>
      </c>
      <c r="M1511" s="15"/>
      <c r="N1511" s="15"/>
      <c r="O1511" s="13">
        <v>0.5</v>
      </c>
      <c r="P1511" s="18">
        <v>11677.125</v>
      </c>
      <c r="Q1511" s="4">
        <f t="shared" si="166"/>
        <v>6364.3636226688759</v>
      </c>
      <c r="R1511" s="4">
        <f t="shared" si="167"/>
        <v>2800.3199939743054</v>
      </c>
      <c r="S1511" s="16">
        <v>0</v>
      </c>
      <c r="T1511" s="2">
        <f t="shared" si="169"/>
        <v>3564.0436286945705</v>
      </c>
    </row>
    <row r="1512" spans="1:20" x14ac:dyDescent="0.25">
      <c r="A1512" s="22" t="s">
        <v>2247</v>
      </c>
      <c r="B1512" s="5" t="s">
        <v>2248</v>
      </c>
      <c r="C1512" s="5" t="s">
        <v>1393</v>
      </c>
      <c r="D1512" s="5" t="s">
        <v>722</v>
      </c>
      <c r="E1512" s="5" t="s">
        <v>1147</v>
      </c>
      <c r="F1512" s="5" t="s">
        <v>1148</v>
      </c>
      <c r="G1512" s="5" t="s">
        <v>1336</v>
      </c>
      <c r="H1512" s="5" t="s">
        <v>1352</v>
      </c>
      <c r="I1512" s="5" t="s">
        <v>1147</v>
      </c>
      <c r="J1512" s="5" t="s">
        <v>1148</v>
      </c>
      <c r="K1512" s="5" t="s">
        <v>1336</v>
      </c>
      <c r="L1512" s="5" t="s">
        <v>1352</v>
      </c>
      <c r="M1512" s="15"/>
      <c r="N1512" s="15"/>
      <c r="O1512" s="13">
        <v>0.5</v>
      </c>
      <c r="P1512" s="18">
        <v>11677.125</v>
      </c>
      <c r="Q1512" s="4">
        <f t="shared" si="166"/>
        <v>6364.3636226688759</v>
      </c>
      <c r="R1512" s="4">
        <f t="shared" si="167"/>
        <v>2800.3199939743054</v>
      </c>
      <c r="S1512" s="16">
        <v>0</v>
      </c>
      <c r="T1512" s="2">
        <f t="shared" si="169"/>
        <v>3564.0436286945705</v>
      </c>
    </row>
    <row r="1513" spans="1:20" x14ac:dyDescent="0.25">
      <c r="A1513" s="22" t="s">
        <v>1595</v>
      </c>
      <c r="B1513" s="5" t="s">
        <v>1596</v>
      </c>
      <c r="C1513" s="5" t="s">
        <v>1393</v>
      </c>
      <c r="D1513" s="5" t="s">
        <v>723</v>
      </c>
      <c r="E1513" s="5" t="s">
        <v>1161</v>
      </c>
      <c r="F1513" s="5" t="s">
        <v>1162</v>
      </c>
      <c r="G1513" s="5" t="s">
        <v>1348</v>
      </c>
      <c r="H1513" s="5" t="s">
        <v>1349</v>
      </c>
      <c r="I1513" s="5" t="s">
        <v>1161</v>
      </c>
      <c r="J1513" s="5" t="s">
        <v>1162</v>
      </c>
      <c r="K1513" s="5" t="s">
        <v>1348</v>
      </c>
      <c r="L1513" s="5" t="s">
        <v>1407</v>
      </c>
      <c r="M1513" s="15"/>
      <c r="N1513" s="15"/>
      <c r="O1513" s="13">
        <v>1</v>
      </c>
      <c r="P1513" s="18">
        <v>34669.590000000004</v>
      </c>
      <c r="Q1513" s="4">
        <f t="shared" si="166"/>
        <v>18895.907803405775</v>
      </c>
      <c r="R1513" s="4">
        <f t="shared" si="167"/>
        <v>8314.1994334985411</v>
      </c>
      <c r="S1513" s="16">
        <v>0</v>
      </c>
      <c r="T1513" s="2">
        <f t="shared" si="169"/>
        <v>10581.708369907234</v>
      </c>
    </row>
    <row r="1514" spans="1:20" x14ac:dyDescent="0.25">
      <c r="A1514" s="22" t="s">
        <v>2352</v>
      </c>
      <c r="B1514" s="5" t="s">
        <v>2353</v>
      </c>
      <c r="C1514" s="5" t="s">
        <v>1393</v>
      </c>
      <c r="D1514" s="5" t="s">
        <v>724</v>
      </c>
      <c r="E1514" s="5" t="s">
        <v>1163</v>
      </c>
      <c r="F1514" s="5" t="s">
        <v>1164</v>
      </c>
      <c r="G1514" s="5" t="s">
        <v>1348</v>
      </c>
      <c r="H1514" s="5" t="s">
        <v>1349</v>
      </c>
      <c r="I1514" s="5" t="s">
        <v>1163</v>
      </c>
      <c r="J1514" s="14" t="s">
        <v>1164</v>
      </c>
      <c r="K1514" s="5" t="s">
        <v>1348</v>
      </c>
      <c r="L1514" s="5" t="s">
        <v>1407</v>
      </c>
      <c r="M1514" s="15"/>
      <c r="N1514" s="15"/>
      <c r="O1514" s="13">
        <v>1</v>
      </c>
      <c r="P1514" s="18">
        <v>82.36</v>
      </c>
      <c r="Q1514" s="4">
        <f t="shared" si="166"/>
        <v>44.888531035080007</v>
      </c>
      <c r="R1514" s="4">
        <f t="shared" si="167"/>
        <v>19.750953655435204</v>
      </c>
      <c r="S1514" s="16">
        <v>0</v>
      </c>
      <c r="T1514" s="2">
        <f t="shared" si="169"/>
        <v>25.137577379644803</v>
      </c>
    </row>
    <row r="1515" spans="1:20" x14ac:dyDescent="0.25">
      <c r="A1515" s="22" t="s">
        <v>2352</v>
      </c>
      <c r="B1515" s="5" t="s">
        <v>2353</v>
      </c>
      <c r="C1515" s="5" t="s">
        <v>1393</v>
      </c>
      <c r="D1515" s="5" t="s">
        <v>725</v>
      </c>
      <c r="E1515" s="5" t="s">
        <v>1163</v>
      </c>
      <c r="F1515" s="5" t="s">
        <v>1164</v>
      </c>
      <c r="G1515" s="5" t="s">
        <v>1348</v>
      </c>
      <c r="H1515" s="5" t="s">
        <v>1349</v>
      </c>
      <c r="I1515" s="5" t="s">
        <v>1163</v>
      </c>
      <c r="J1515" s="14" t="s">
        <v>1164</v>
      </c>
      <c r="K1515" s="5" t="s">
        <v>1348</v>
      </c>
      <c r="L1515" s="5" t="s">
        <v>1407</v>
      </c>
      <c r="M1515" s="15"/>
      <c r="N1515" s="15"/>
      <c r="O1515" s="13">
        <v>1</v>
      </c>
      <c r="P1515" s="18">
        <v>8862.8700000000008</v>
      </c>
      <c r="Q1515" s="4">
        <f t="shared" si="166"/>
        <v>4830.5149958096108</v>
      </c>
      <c r="R1515" s="4">
        <f t="shared" si="167"/>
        <v>2125.4265981562289</v>
      </c>
      <c r="S1515" s="16">
        <v>0</v>
      </c>
      <c r="T1515" s="2">
        <f t="shared" si="169"/>
        <v>2705.0883976533819</v>
      </c>
    </row>
    <row r="1516" spans="1:20" x14ac:dyDescent="0.25">
      <c r="A1516" s="22" t="s">
        <v>1478</v>
      </c>
      <c r="B1516" s="5" t="s">
        <v>1479</v>
      </c>
      <c r="C1516" s="5" t="s">
        <v>1402</v>
      </c>
      <c r="D1516" s="5" t="s">
        <v>726</v>
      </c>
      <c r="E1516" s="5" t="s">
        <v>1173</v>
      </c>
      <c r="F1516" s="5" t="s">
        <v>1174</v>
      </c>
      <c r="G1516" s="5" t="s">
        <v>1336</v>
      </c>
      <c r="H1516" s="5" t="s">
        <v>1352</v>
      </c>
      <c r="I1516" s="5" t="s">
        <v>1173</v>
      </c>
      <c r="J1516" s="5" t="s">
        <v>1174</v>
      </c>
      <c r="K1516" s="5" t="s">
        <v>1336</v>
      </c>
      <c r="L1516" s="5" t="s">
        <v>1352</v>
      </c>
      <c r="M1516" s="15"/>
      <c r="N1516" s="15"/>
      <c r="O1516" s="13">
        <v>0.1</v>
      </c>
      <c r="P1516" s="18">
        <v>832.43100000000004</v>
      </c>
      <c r="Q1516" s="4">
        <f t="shared" si="166"/>
        <v>453.69845529459309</v>
      </c>
      <c r="R1516" s="4">
        <f t="shared" si="167"/>
        <v>199.62732032962097</v>
      </c>
      <c r="S1516" s="16">
        <v>0</v>
      </c>
      <c r="T1516" s="2">
        <f t="shared" si="169"/>
        <v>254.07113496497212</v>
      </c>
    </row>
    <row r="1517" spans="1:20" x14ac:dyDescent="0.25">
      <c r="A1517" s="22" t="s">
        <v>2226</v>
      </c>
      <c r="B1517" s="5" t="s">
        <v>2227</v>
      </c>
      <c r="C1517" s="5" t="s">
        <v>1402</v>
      </c>
      <c r="D1517" s="5" t="s">
        <v>726</v>
      </c>
      <c r="E1517" s="5" t="s">
        <v>1173</v>
      </c>
      <c r="F1517" s="5" t="s">
        <v>1174</v>
      </c>
      <c r="G1517" s="5" t="s">
        <v>1336</v>
      </c>
      <c r="H1517" s="5" t="s">
        <v>1352</v>
      </c>
      <c r="I1517" s="5" t="s">
        <v>1173</v>
      </c>
      <c r="J1517" s="5" t="s">
        <v>1174</v>
      </c>
      <c r="K1517" s="5" t="s">
        <v>1336</v>
      </c>
      <c r="L1517" s="5" t="s">
        <v>1352</v>
      </c>
      <c r="M1517" s="15"/>
      <c r="N1517" s="15"/>
      <c r="O1517" s="13">
        <v>0.1</v>
      </c>
      <c r="P1517" s="18">
        <v>832.43100000000004</v>
      </c>
      <c r="Q1517" s="4">
        <f t="shared" si="166"/>
        <v>453.69845529459309</v>
      </c>
      <c r="R1517" s="4">
        <f t="shared" si="167"/>
        <v>199.62732032962097</v>
      </c>
      <c r="S1517" s="16">
        <v>0</v>
      </c>
      <c r="T1517" s="2">
        <f t="shared" si="169"/>
        <v>254.07113496497212</v>
      </c>
    </row>
    <row r="1518" spans="1:20" x14ac:dyDescent="0.25">
      <c r="A1518" s="22" t="s">
        <v>2324</v>
      </c>
      <c r="B1518" s="5" t="s">
        <v>2325</v>
      </c>
      <c r="C1518" s="5" t="s">
        <v>1402</v>
      </c>
      <c r="D1518" s="5" t="s">
        <v>726</v>
      </c>
      <c r="E1518" s="5" t="s">
        <v>1173</v>
      </c>
      <c r="F1518" s="5" t="s">
        <v>1174</v>
      </c>
      <c r="G1518" s="5" t="s">
        <v>1336</v>
      </c>
      <c r="H1518" s="5" t="s">
        <v>1352</v>
      </c>
      <c r="I1518" s="5" t="s">
        <v>1173</v>
      </c>
      <c r="J1518" s="5" t="s">
        <v>1174</v>
      </c>
      <c r="K1518" s="5" t="s">
        <v>1336</v>
      </c>
      <c r="L1518" s="5" t="s">
        <v>1352</v>
      </c>
      <c r="M1518" s="15"/>
      <c r="N1518" s="15"/>
      <c r="O1518" s="13">
        <v>0.1</v>
      </c>
      <c r="P1518" s="18">
        <v>832.43100000000004</v>
      </c>
      <c r="Q1518" s="4">
        <f t="shared" si="166"/>
        <v>453.69845529459309</v>
      </c>
      <c r="R1518" s="4">
        <f t="shared" si="167"/>
        <v>199.62732032962097</v>
      </c>
      <c r="S1518" s="16">
        <v>0</v>
      </c>
      <c r="T1518" s="2">
        <f t="shared" si="169"/>
        <v>254.07113496497212</v>
      </c>
    </row>
    <row r="1519" spans="1:20" x14ac:dyDescent="0.25">
      <c r="A1519" s="22" t="s">
        <v>1482</v>
      </c>
      <c r="B1519" s="5" t="s">
        <v>1483</v>
      </c>
      <c r="C1519" s="5" t="s">
        <v>1393</v>
      </c>
      <c r="D1519" s="5" t="s">
        <v>726</v>
      </c>
      <c r="E1519" s="5" t="s">
        <v>1173</v>
      </c>
      <c r="F1519" s="5" t="s">
        <v>1174</v>
      </c>
      <c r="G1519" s="5" t="s">
        <v>1336</v>
      </c>
      <c r="H1519" s="5" t="s">
        <v>1352</v>
      </c>
      <c r="I1519" s="5" t="s">
        <v>1173</v>
      </c>
      <c r="J1519" s="5" t="s">
        <v>1174</v>
      </c>
      <c r="K1519" s="5" t="s">
        <v>1336</v>
      </c>
      <c r="L1519" s="5" t="s">
        <v>1352</v>
      </c>
      <c r="M1519" s="15"/>
      <c r="N1519" s="15"/>
      <c r="O1519" s="13">
        <v>0.5</v>
      </c>
      <c r="P1519" s="18">
        <v>4162.1549999999997</v>
      </c>
      <c r="Q1519" s="4">
        <f t="shared" si="166"/>
        <v>2268.4922764729649</v>
      </c>
      <c r="R1519" s="4">
        <f t="shared" si="167"/>
        <v>998.1366016481046</v>
      </c>
      <c r="S1519" s="16">
        <v>0</v>
      </c>
      <c r="T1519" s="2">
        <f t="shared" si="169"/>
        <v>1270.3556748248602</v>
      </c>
    </row>
    <row r="1520" spans="1:20" x14ac:dyDescent="0.25">
      <c r="A1520" s="22" t="s">
        <v>2240</v>
      </c>
      <c r="B1520" s="5" t="s">
        <v>2241</v>
      </c>
      <c r="C1520" s="5" t="s">
        <v>1402</v>
      </c>
      <c r="D1520" s="5" t="s">
        <v>726</v>
      </c>
      <c r="E1520" s="5" t="s">
        <v>1173</v>
      </c>
      <c r="F1520" s="5" t="s">
        <v>1174</v>
      </c>
      <c r="G1520" s="5" t="s">
        <v>1336</v>
      </c>
      <c r="H1520" s="5" t="s">
        <v>1352</v>
      </c>
      <c r="I1520" s="5" t="s">
        <v>1181</v>
      </c>
      <c r="J1520" s="5" t="s">
        <v>1182</v>
      </c>
      <c r="K1520" s="5" t="s">
        <v>1346</v>
      </c>
      <c r="L1520" s="5" t="s">
        <v>1395</v>
      </c>
      <c r="M1520" s="15"/>
      <c r="N1520" s="15"/>
      <c r="O1520" s="13">
        <v>0.2</v>
      </c>
      <c r="P1520" s="18">
        <v>1664.8620000000001</v>
      </c>
      <c r="Q1520" s="4">
        <f t="shared" si="166"/>
        <v>907.39691058918618</v>
      </c>
      <c r="R1520" s="4">
        <f t="shared" si="167"/>
        <v>399.25464065924194</v>
      </c>
      <c r="S1520" s="16">
        <v>0</v>
      </c>
      <c r="T1520" s="2">
        <f t="shared" si="169"/>
        <v>508.14226992994423</v>
      </c>
    </row>
    <row r="1521" spans="1:20" x14ac:dyDescent="0.25">
      <c r="A1521" s="22" t="s">
        <v>1484</v>
      </c>
      <c r="B1521" s="5" t="s">
        <v>1485</v>
      </c>
      <c r="C1521" s="5" t="s">
        <v>1398</v>
      </c>
      <c r="D1521" s="5" t="s">
        <v>727</v>
      </c>
      <c r="E1521" s="5" t="s">
        <v>1183</v>
      </c>
      <c r="F1521" s="5" t="s">
        <v>1184</v>
      </c>
      <c r="G1521" s="5" t="s">
        <v>1361</v>
      </c>
      <c r="H1521" s="5" t="s">
        <v>1362</v>
      </c>
      <c r="I1521" s="5" t="s">
        <v>1203</v>
      </c>
      <c r="J1521" s="5" t="s">
        <v>1204</v>
      </c>
      <c r="K1521" s="5" t="s">
        <v>1361</v>
      </c>
      <c r="L1521" s="5" t="s">
        <v>1486</v>
      </c>
      <c r="M1521" s="15"/>
      <c r="N1521" s="15"/>
      <c r="O1521" s="13">
        <v>0</v>
      </c>
      <c r="P1521" s="18">
        <v>0</v>
      </c>
      <c r="Q1521" s="4">
        <f t="shared" si="166"/>
        <v>0</v>
      </c>
      <c r="R1521" s="4">
        <f t="shared" si="167"/>
        <v>0</v>
      </c>
      <c r="S1521" s="16">
        <v>0</v>
      </c>
      <c r="T1521" s="2">
        <f t="shared" si="169"/>
        <v>0</v>
      </c>
    </row>
    <row r="1522" spans="1:20" x14ac:dyDescent="0.25">
      <c r="A1522" s="22" t="s">
        <v>1484</v>
      </c>
      <c r="B1522" s="5" t="s">
        <v>1485</v>
      </c>
      <c r="C1522" s="5" t="s">
        <v>1398</v>
      </c>
      <c r="D1522" s="5" t="s">
        <v>727</v>
      </c>
      <c r="E1522" s="5" t="s">
        <v>1183</v>
      </c>
      <c r="F1522" s="5" t="s">
        <v>1184</v>
      </c>
      <c r="G1522" s="5" t="s">
        <v>1361</v>
      </c>
      <c r="H1522" s="5" t="s">
        <v>1362</v>
      </c>
      <c r="I1522" s="5" t="s">
        <v>1183</v>
      </c>
      <c r="J1522" s="5" t="s">
        <v>1184</v>
      </c>
      <c r="K1522" s="5" t="s">
        <v>1361</v>
      </c>
      <c r="L1522" s="5" t="s">
        <v>1486</v>
      </c>
      <c r="M1522" s="15"/>
      <c r="N1522" s="15"/>
      <c r="O1522" s="13">
        <v>0.1</v>
      </c>
      <c r="P1522" s="18">
        <v>11159.304000000002</v>
      </c>
      <c r="Q1522" s="4">
        <f t="shared" si="166"/>
        <v>6082.1365217811135</v>
      </c>
      <c r="R1522" s="4">
        <f t="shared" si="167"/>
        <v>2676.1400695836901</v>
      </c>
      <c r="S1522" s="16">
        <v>0</v>
      </c>
      <c r="T1522" s="2">
        <f t="shared" si="169"/>
        <v>3405.9964521974234</v>
      </c>
    </row>
    <row r="1523" spans="1:20" x14ac:dyDescent="0.25">
      <c r="A1523" s="22" t="s">
        <v>2094</v>
      </c>
      <c r="B1523" s="5" t="s">
        <v>2095</v>
      </c>
      <c r="C1523" s="5" t="s">
        <v>1398</v>
      </c>
      <c r="D1523" s="5" t="s">
        <v>727</v>
      </c>
      <c r="E1523" s="5" t="s">
        <v>1183</v>
      </c>
      <c r="F1523" s="5" t="s">
        <v>1184</v>
      </c>
      <c r="G1523" s="5" t="s">
        <v>1361</v>
      </c>
      <c r="H1523" s="5" t="s">
        <v>1362</v>
      </c>
      <c r="I1523" s="5" t="s">
        <v>1183</v>
      </c>
      <c r="J1523" s="5" t="s">
        <v>1184</v>
      </c>
      <c r="K1523" s="5" t="s">
        <v>1361</v>
      </c>
      <c r="L1523" s="5" t="s">
        <v>1486</v>
      </c>
      <c r="M1523" s="15"/>
      <c r="N1523" s="15"/>
      <c r="O1523" s="13">
        <v>2.5000000000000001E-2</v>
      </c>
      <c r="P1523" s="18">
        <v>2789.8260000000005</v>
      </c>
      <c r="Q1523" s="4">
        <f t="shared" si="166"/>
        <v>1520.5341304452784</v>
      </c>
      <c r="R1523" s="4">
        <f t="shared" si="167"/>
        <v>669.03501739592252</v>
      </c>
      <c r="S1523" s="16">
        <v>0</v>
      </c>
      <c r="T1523" s="2">
        <f t="shared" si="169"/>
        <v>851.49911304935586</v>
      </c>
    </row>
    <row r="1524" spans="1:20" x14ac:dyDescent="0.25">
      <c r="A1524" s="22" t="s">
        <v>2094</v>
      </c>
      <c r="B1524" s="5" t="s">
        <v>2095</v>
      </c>
      <c r="C1524" s="5" t="s">
        <v>1398</v>
      </c>
      <c r="D1524" s="5" t="s">
        <v>727</v>
      </c>
      <c r="E1524" s="5" t="s">
        <v>1183</v>
      </c>
      <c r="F1524" s="5" t="s">
        <v>1184</v>
      </c>
      <c r="G1524" s="5" t="s">
        <v>1361</v>
      </c>
      <c r="H1524" s="5" t="s">
        <v>1362</v>
      </c>
      <c r="I1524" s="5" t="s">
        <v>1175</v>
      </c>
      <c r="J1524" s="5" t="s">
        <v>1176</v>
      </c>
      <c r="K1524" s="5" t="s">
        <v>1359</v>
      </c>
      <c r="L1524" s="5" t="s">
        <v>1394</v>
      </c>
      <c r="M1524" s="5" t="s">
        <v>1361</v>
      </c>
      <c r="N1524" s="5" t="s">
        <v>2591</v>
      </c>
      <c r="O1524" s="13">
        <v>2.5000000000000001E-2</v>
      </c>
      <c r="P1524" s="18">
        <v>2789.8260000000005</v>
      </c>
      <c r="Q1524" s="4">
        <f t="shared" si="166"/>
        <v>1520.5341304452784</v>
      </c>
      <c r="R1524" s="4"/>
      <c r="S1524" s="4">
        <f>Q1524</f>
        <v>1520.5341304452784</v>
      </c>
      <c r="T1524" s="1"/>
    </row>
    <row r="1525" spans="1:20" x14ac:dyDescent="0.25">
      <c r="A1525" s="22" t="s">
        <v>2354</v>
      </c>
      <c r="B1525" s="5" t="s">
        <v>2355</v>
      </c>
      <c r="C1525" s="5" t="s">
        <v>1393</v>
      </c>
      <c r="D1525" s="5" t="s">
        <v>727</v>
      </c>
      <c r="E1525" s="5" t="s">
        <v>1183</v>
      </c>
      <c r="F1525" s="5" t="s">
        <v>1184</v>
      </c>
      <c r="G1525" s="5" t="s">
        <v>1361</v>
      </c>
      <c r="H1525" s="5" t="s">
        <v>1362</v>
      </c>
      <c r="I1525" s="5" t="s">
        <v>1203</v>
      </c>
      <c r="J1525" s="5" t="s">
        <v>1204</v>
      </c>
      <c r="K1525" s="5" t="s">
        <v>1361</v>
      </c>
      <c r="L1525" s="5" t="s">
        <v>1486</v>
      </c>
      <c r="M1525" s="15"/>
      <c r="N1525" s="15"/>
      <c r="O1525" s="13">
        <v>0</v>
      </c>
      <c r="P1525" s="18">
        <v>0</v>
      </c>
      <c r="Q1525" s="4">
        <f t="shared" si="166"/>
        <v>0</v>
      </c>
      <c r="R1525" s="4">
        <f t="shared" si="167"/>
        <v>0</v>
      </c>
      <c r="S1525" s="16">
        <v>0</v>
      </c>
      <c r="T1525" s="2">
        <f t="shared" ref="T1525:T1533" si="170">Q1525-R1525</f>
        <v>0</v>
      </c>
    </row>
    <row r="1526" spans="1:20" x14ac:dyDescent="0.25">
      <c r="A1526" s="22" t="s">
        <v>2354</v>
      </c>
      <c r="B1526" s="5" t="s">
        <v>2355</v>
      </c>
      <c r="C1526" s="5" t="s">
        <v>1393</v>
      </c>
      <c r="D1526" s="5" t="s">
        <v>727</v>
      </c>
      <c r="E1526" s="5" t="s">
        <v>1183</v>
      </c>
      <c r="F1526" s="5" t="s">
        <v>1184</v>
      </c>
      <c r="G1526" s="5" t="s">
        <v>1361</v>
      </c>
      <c r="H1526" s="5" t="s">
        <v>1362</v>
      </c>
      <c r="I1526" s="5" t="s">
        <v>1183</v>
      </c>
      <c r="J1526" s="5" t="s">
        <v>1184</v>
      </c>
      <c r="K1526" s="5" t="s">
        <v>1361</v>
      </c>
      <c r="L1526" s="5" t="s">
        <v>1486</v>
      </c>
      <c r="M1526" s="15"/>
      <c r="N1526" s="15"/>
      <c r="O1526" s="13">
        <v>0.85</v>
      </c>
      <c r="P1526" s="18">
        <v>94854.084000000003</v>
      </c>
      <c r="Q1526" s="4">
        <f t="shared" si="166"/>
        <v>51698.160435139456</v>
      </c>
      <c r="R1526" s="4">
        <f t="shared" si="167"/>
        <v>22747.19059146136</v>
      </c>
      <c r="S1526" s="16">
        <v>0</v>
      </c>
      <c r="T1526" s="2">
        <f t="shared" si="170"/>
        <v>28950.969843678096</v>
      </c>
    </row>
    <row r="1527" spans="1:20" x14ac:dyDescent="0.25">
      <c r="A1527" s="22" t="s">
        <v>2356</v>
      </c>
      <c r="B1527" s="5" t="s">
        <v>2357</v>
      </c>
      <c r="C1527" s="5" t="s">
        <v>1393</v>
      </c>
      <c r="D1527" s="5" t="s">
        <v>728</v>
      </c>
      <c r="E1527" s="5" t="s">
        <v>1173</v>
      </c>
      <c r="F1527" s="5" t="s">
        <v>1174</v>
      </c>
      <c r="G1527" s="5" t="s">
        <v>1336</v>
      </c>
      <c r="H1527" s="5" t="s">
        <v>1352</v>
      </c>
      <c r="I1527" s="5" t="s">
        <v>1173</v>
      </c>
      <c r="J1527" s="5" t="s">
        <v>1174</v>
      </c>
      <c r="K1527" s="5" t="s">
        <v>1336</v>
      </c>
      <c r="L1527" s="5" t="s">
        <v>1352</v>
      </c>
      <c r="M1527" s="15"/>
      <c r="N1527" s="15"/>
      <c r="O1527" s="13">
        <v>1</v>
      </c>
      <c r="P1527" s="18">
        <v>15569.449999999997</v>
      </c>
      <c r="Q1527" s="4">
        <f t="shared" si="166"/>
        <v>8485.7909121433495</v>
      </c>
      <c r="R1527" s="4">
        <f t="shared" si="167"/>
        <v>3733.7480013430736</v>
      </c>
      <c r="S1527" s="16">
        <v>0</v>
      </c>
      <c r="T1527" s="2">
        <f t="shared" si="170"/>
        <v>4752.0429108002754</v>
      </c>
    </row>
    <row r="1528" spans="1:20" x14ac:dyDescent="0.25">
      <c r="A1528" s="22" t="s">
        <v>2354</v>
      </c>
      <c r="B1528" s="5" t="s">
        <v>2355</v>
      </c>
      <c r="C1528" s="5" t="s">
        <v>1393</v>
      </c>
      <c r="D1528" s="5" t="s">
        <v>729</v>
      </c>
      <c r="E1528" s="5" t="s">
        <v>1183</v>
      </c>
      <c r="F1528" s="5" t="s">
        <v>1184</v>
      </c>
      <c r="G1528" s="5" t="s">
        <v>1361</v>
      </c>
      <c r="H1528" s="5" t="s">
        <v>1362</v>
      </c>
      <c r="I1528" s="5" t="s">
        <v>1203</v>
      </c>
      <c r="J1528" s="5" t="s">
        <v>1204</v>
      </c>
      <c r="K1528" s="5" t="s">
        <v>1361</v>
      </c>
      <c r="L1528" s="5" t="s">
        <v>1486</v>
      </c>
      <c r="M1528" s="15"/>
      <c r="N1528" s="15"/>
      <c r="O1528" s="13">
        <v>0</v>
      </c>
      <c r="P1528" s="18">
        <v>0</v>
      </c>
      <c r="Q1528" s="4">
        <f t="shared" si="166"/>
        <v>0</v>
      </c>
      <c r="R1528" s="4">
        <f t="shared" si="167"/>
        <v>0</v>
      </c>
      <c r="S1528" s="16">
        <v>0</v>
      </c>
      <c r="T1528" s="2">
        <f t="shared" si="170"/>
        <v>0</v>
      </c>
    </row>
    <row r="1529" spans="1:20" x14ac:dyDescent="0.25">
      <c r="A1529" s="22" t="s">
        <v>2354</v>
      </c>
      <c r="B1529" s="5" t="s">
        <v>2355</v>
      </c>
      <c r="C1529" s="5" t="s">
        <v>1393</v>
      </c>
      <c r="D1529" s="5" t="s">
        <v>729</v>
      </c>
      <c r="E1529" s="5" t="s">
        <v>1183</v>
      </c>
      <c r="F1529" s="5" t="s">
        <v>1184</v>
      </c>
      <c r="G1529" s="5" t="s">
        <v>1361</v>
      </c>
      <c r="H1529" s="5" t="s">
        <v>1362</v>
      </c>
      <c r="I1529" s="5" t="s">
        <v>1183</v>
      </c>
      <c r="J1529" s="5" t="s">
        <v>1184</v>
      </c>
      <c r="K1529" s="5" t="s">
        <v>1361</v>
      </c>
      <c r="L1529" s="5" t="s">
        <v>1486</v>
      </c>
      <c r="M1529" s="15"/>
      <c r="N1529" s="15"/>
      <c r="O1529" s="13">
        <v>1</v>
      </c>
      <c r="P1529" s="18">
        <v>106062.75</v>
      </c>
      <c r="Q1529" s="4">
        <f t="shared" si="166"/>
        <v>57807.200644013254</v>
      </c>
      <c r="R1529" s="4">
        <f t="shared" si="167"/>
        <v>25435.168283365831</v>
      </c>
      <c r="S1529" s="16">
        <v>0</v>
      </c>
      <c r="T1529" s="2">
        <f t="shared" si="170"/>
        <v>32372.032360647423</v>
      </c>
    </row>
    <row r="1530" spans="1:20" x14ac:dyDescent="0.25">
      <c r="A1530" s="22" t="s">
        <v>1591</v>
      </c>
      <c r="B1530" s="5" t="s">
        <v>1592</v>
      </c>
      <c r="C1530" s="5" t="s">
        <v>1393</v>
      </c>
      <c r="D1530" s="5" t="s">
        <v>730</v>
      </c>
      <c r="E1530" s="5" t="s">
        <v>1143</v>
      </c>
      <c r="F1530" s="5" t="s">
        <v>1144</v>
      </c>
      <c r="G1530" s="5" t="s">
        <v>1348</v>
      </c>
      <c r="H1530" s="5" t="s">
        <v>1349</v>
      </c>
      <c r="I1530" s="5" t="s">
        <v>1143</v>
      </c>
      <c r="J1530" s="5" t="s">
        <v>1144</v>
      </c>
      <c r="K1530" s="5" t="s">
        <v>1348</v>
      </c>
      <c r="L1530" s="5" t="s">
        <v>1407</v>
      </c>
      <c r="M1530" s="15"/>
      <c r="N1530" s="15"/>
      <c r="O1530" s="13">
        <v>0.5</v>
      </c>
      <c r="P1530" s="18">
        <v>367.97</v>
      </c>
      <c r="Q1530" s="4">
        <f t="shared" si="166"/>
        <v>200.55406465491004</v>
      </c>
      <c r="R1530" s="4">
        <f t="shared" si="167"/>
        <v>88.243788448160416</v>
      </c>
      <c r="S1530" s="16">
        <v>0</v>
      </c>
      <c r="T1530" s="2">
        <f t="shared" si="170"/>
        <v>112.31027620674962</v>
      </c>
    </row>
    <row r="1531" spans="1:20" x14ac:dyDescent="0.25">
      <c r="A1531" s="22" t="s">
        <v>2130</v>
      </c>
      <c r="B1531" s="5" t="s">
        <v>2131</v>
      </c>
      <c r="C1531" s="5" t="s">
        <v>1402</v>
      </c>
      <c r="D1531" s="5" t="s">
        <v>730</v>
      </c>
      <c r="E1531" s="5" t="s">
        <v>1143</v>
      </c>
      <c r="F1531" s="5" t="s">
        <v>1144</v>
      </c>
      <c r="G1531" s="5" t="s">
        <v>1348</v>
      </c>
      <c r="H1531" s="5" t="s">
        <v>1349</v>
      </c>
      <c r="I1531" s="5" t="s">
        <v>1139</v>
      </c>
      <c r="J1531" s="5" t="s">
        <v>1140</v>
      </c>
      <c r="K1531" s="5" t="s">
        <v>1353</v>
      </c>
      <c r="L1531" s="5" t="s">
        <v>1399</v>
      </c>
      <c r="M1531" s="15"/>
      <c r="N1531" s="15"/>
      <c r="O1531" s="13">
        <v>0.5</v>
      </c>
      <c r="P1531" s="18">
        <v>367.97</v>
      </c>
      <c r="Q1531" s="4">
        <f t="shared" si="166"/>
        <v>200.55406465491004</v>
      </c>
      <c r="R1531" s="4">
        <f t="shared" si="167"/>
        <v>88.243788448160416</v>
      </c>
      <c r="S1531" s="16">
        <v>0</v>
      </c>
      <c r="T1531" s="2">
        <f t="shared" si="170"/>
        <v>112.31027620674962</v>
      </c>
    </row>
    <row r="1532" spans="1:20" x14ac:dyDescent="0.25">
      <c r="A1532" s="22" t="s">
        <v>1487</v>
      </c>
      <c r="B1532" s="5" t="s">
        <v>1488</v>
      </c>
      <c r="C1532" s="5" t="s">
        <v>1393</v>
      </c>
      <c r="D1532" s="5" t="s">
        <v>731</v>
      </c>
      <c r="E1532" s="5" t="s">
        <v>1169</v>
      </c>
      <c r="F1532" s="5" t="s">
        <v>1170</v>
      </c>
      <c r="G1532" s="5" t="s">
        <v>1348</v>
      </c>
      <c r="H1532" s="5" t="s">
        <v>1349</v>
      </c>
      <c r="I1532" s="5" t="s">
        <v>1169</v>
      </c>
      <c r="J1532" s="5" t="s">
        <v>1170</v>
      </c>
      <c r="K1532" s="5" t="s">
        <v>1348</v>
      </c>
      <c r="L1532" s="5" t="s">
        <v>1407</v>
      </c>
      <c r="M1532" s="15"/>
      <c r="N1532" s="15"/>
      <c r="O1532" s="13">
        <v>1</v>
      </c>
      <c r="P1532" s="18">
        <v>5480.25</v>
      </c>
      <c r="Q1532" s="4">
        <f t="shared" si="166"/>
        <v>2986.8913575157503</v>
      </c>
      <c r="R1532" s="4">
        <f t="shared" si="167"/>
        <v>1314.2321973069302</v>
      </c>
      <c r="S1532" s="16">
        <v>0</v>
      </c>
      <c r="T1532" s="2">
        <f t="shared" si="170"/>
        <v>1672.6591602088201</v>
      </c>
    </row>
    <row r="1533" spans="1:20" x14ac:dyDescent="0.25">
      <c r="A1533" s="22" t="s">
        <v>2358</v>
      </c>
      <c r="B1533" s="5" t="s">
        <v>2359</v>
      </c>
      <c r="C1533" s="5" t="s">
        <v>1393</v>
      </c>
      <c r="D1533" s="5" t="s">
        <v>732</v>
      </c>
      <c r="E1533" s="5" t="s">
        <v>1167</v>
      </c>
      <c r="F1533" s="5" t="s">
        <v>1168</v>
      </c>
      <c r="G1533" s="5" t="s">
        <v>1336</v>
      </c>
      <c r="H1533" s="5" t="s">
        <v>1352</v>
      </c>
      <c r="I1533" s="5" t="s">
        <v>1167</v>
      </c>
      <c r="J1533" s="5" t="s">
        <v>1168</v>
      </c>
      <c r="K1533" s="5" t="s">
        <v>1336</v>
      </c>
      <c r="L1533" s="5" t="s">
        <v>1352</v>
      </c>
      <c r="M1533" s="15"/>
      <c r="N1533" s="15"/>
      <c r="O1533" s="13">
        <v>1</v>
      </c>
      <c r="P1533" s="18">
        <v>26641.37</v>
      </c>
      <c r="Q1533" s="4">
        <f t="shared" si="166"/>
        <v>14520.300680695111</v>
      </c>
      <c r="R1533" s="4">
        <f t="shared" si="167"/>
        <v>6388.9322995058492</v>
      </c>
      <c r="S1533" s="16">
        <v>0</v>
      </c>
      <c r="T1533" s="2">
        <f t="shared" si="170"/>
        <v>8131.3683811892615</v>
      </c>
    </row>
    <row r="1534" spans="1:20" x14ac:dyDescent="0.25">
      <c r="A1534" s="22" t="s">
        <v>1391</v>
      </c>
      <c r="B1534" s="5" t="s">
        <v>1392</v>
      </c>
      <c r="C1534" s="5" t="s">
        <v>1393</v>
      </c>
      <c r="D1534" s="5" t="s">
        <v>733</v>
      </c>
      <c r="E1534" s="5" t="s">
        <v>1135</v>
      </c>
      <c r="F1534" s="5" t="s">
        <v>1136</v>
      </c>
      <c r="G1534" s="5" t="s">
        <v>1135</v>
      </c>
      <c r="H1534" s="5" t="s">
        <v>1374</v>
      </c>
      <c r="I1534" s="5" t="s">
        <v>1135</v>
      </c>
      <c r="J1534" s="5" t="s">
        <v>1136</v>
      </c>
      <c r="K1534" s="5" t="s">
        <v>1359</v>
      </c>
      <c r="L1534" s="5" t="s">
        <v>1394</v>
      </c>
      <c r="M1534" s="5" t="s">
        <v>1346</v>
      </c>
      <c r="N1534" s="5" t="s">
        <v>2586</v>
      </c>
      <c r="O1534" s="13">
        <v>0.25</v>
      </c>
      <c r="P1534" s="18">
        <v>17950.442500000005</v>
      </c>
      <c r="Q1534" s="4">
        <f t="shared" si="166"/>
        <v>9783.4992138740818</v>
      </c>
      <c r="R1534" s="4"/>
      <c r="S1534" s="4">
        <f>Q1534</f>
        <v>9783.4992138740818</v>
      </c>
      <c r="T1534" s="1"/>
    </row>
    <row r="1535" spans="1:20" x14ac:dyDescent="0.25">
      <c r="A1535" s="22" t="s">
        <v>1391</v>
      </c>
      <c r="B1535" s="5" t="s">
        <v>1392</v>
      </c>
      <c r="C1535" s="5" t="s">
        <v>1393</v>
      </c>
      <c r="D1535" s="5" t="s">
        <v>733</v>
      </c>
      <c r="E1535" s="5" t="s">
        <v>1135</v>
      </c>
      <c r="F1535" s="5" t="s">
        <v>1136</v>
      </c>
      <c r="G1535" s="5" t="s">
        <v>1135</v>
      </c>
      <c r="H1535" s="5" t="s">
        <v>1374</v>
      </c>
      <c r="I1535" s="5" t="s">
        <v>1137</v>
      </c>
      <c r="J1535" s="5" t="s">
        <v>1138</v>
      </c>
      <c r="K1535" s="5" t="s">
        <v>1346</v>
      </c>
      <c r="L1535" s="5" t="s">
        <v>1395</v>
      </c>
      <c r="M1535" s="15"/>
      <c r="N1535" s="15"/>
      <c r="O1535" s="13">
        <v>0.25</v>
      </c>
      <c r="P1535" s="18">
        <v>17950.442500000005</v>
      </c>
      <c r="Q1535" s="4">
        <f t="shared" si="166"/>
        <v>9783.4992138740818</v>
      </c>
      <c r="R1535" s="4">
        <f t="shared" si="167"/>
        <v>4304.7396541045964</v>
      </c>
      <c r="S1535" s="16">
        <v>0</v>
      </c>
      <c r="T1535" s="2">
        <f>Q1535-R1535</f>
        <v>5478.7595597694853</v>
      </c>
    </row>
    <row r="1536" spans="1:20" x14ac:dyDescent="0.25">
      <c r="A1536" s="22" t="s">
        <v>2042</v>
      </c>
      <c r="B1536" s="5" t="s">
        <v>2043</v>
      </c>
      <c r="C1536" s="5" t="s">
        <v>1393</v>
      </c>
      <c r="D1536" s="5" t="s">
        <v>733</v>
      </c>
      <c r="E1536" s="5" t="s">
        <v>1135</v>
      </c>
      <c r="F1536" s="5" t="s">
        <v>1136</v>
      </c>
      <c r="G1536" s="5" t="s">
        <v>1135</v>
      </c>
      <c r="H1536" s="5" t="s">
        <v>1374</v>
      </c>
      <c r="I1536" s="5" t="s">
        <v>1135</v>
      </c>
      <c r="J1536" s="5" t="s">
        <v>1136</v>
      </c>
      <c r="K1536" s="5" t="s">
        <v>1359</v>
      </c>
      <c r="L1536" s="5" t="s">
        <v>1394</v>
      </c>
      <c r="M1536" s="5" t="s">
        <v>1346</v>
      </c>
      <c r="N1536" s="5" t="s">
        <v>2586</v>
      </c>
      <c r="O1536" s="13">
        <v>0.25</v>
      </c>
      <c r="P1536" s="18">
        <v>17950.442500000005</v>
      </c>
      <c r="Q1536" s="4">
        <f t="shared" si="166"/>
        <v>9783.4992138740818</v>
      </c>
      <c r="R1536" s="4"/>
      <c r="S1536" s="4">
        <f>Q1536</f>
        <v>9783.4992138740818</v>
      </c>
      <c r="T1536" s="1"/>
    </row>
    <row r="1537" spans="1:20" x14ac:dyDescent="0.25">
      <c r="A1537" s="22" t="s">
        <v>2042</v>
      </c>
      <c r="B1537" s="5" t="s">
        <v>2043</v>
      </c>
      <c r="C1537" s="5" t="s">
        <v>1393</v>
      </c>
      <c r="D1537" s="5" t="s">
        <v>733</v>
      </c>
      <c r="E1537" s="5" t="s">
        <v>1135</v>
      </c>
      <c r="F1537" s="5" t="s">
        <v>1136</v>
      </c>
      <c r="G1537" s="5" t="s">
        <v>1135</v>
      </c>
      <c r="H1537" s="5" t="s">
        <v>1374</v>
      </c>
      <c r="I1537" s="5" t="s">
        <v>1137</v>
      </c>
      <c r="J1537" s="5" t="s">
        <v>1138</v>
      </c>
      <c r="K1537" s="5" t="s">
        <v>1346</v>
      </c>
      <c r="L1537" s="5" t="s">
        <v>1395</v>
      </c>
      <c r="M1537" s="15"/>
      <c r="N1537" s="15"/>
      <c r="O1537" s="13">
        <v>0.25</v>
      </c>
      <c r="P1537" s="18">
        <v>17950.442500000005</v>
      </c>
      <c r="Q1537" s="4">
        <f t="shared" si="166"/>
        <v>9783.4992138740818</v>
      </c>
      <c r="R1537" s="4">
        <f t="shared" si="167"/>
        <v>4304.7396541045964</v>
      </c>
      <c r="S1537" s="16">
        <v>0</v>
      </c>
      <c r="T1537" s="2">
        <f t="shared" ref="T1537:T1550" si="171">Q1537-R1537</f>
        <v>5478.7595597694853</v>
      </c>
    </row>
    <row r="1538" spans="1:20" x14ac:dyDescent="0.25">
      <c r="A1538" s="22" t="s">
        <v>2143</v>
      </c>
      <c r="B1538" s="5" t="s">
        <v>2144</v>
      </c>
      <c r="C1538" s="5" t="s">
        <v>1393</v>
      </c>
      <c r="D1538" s="5" t="s">
        <v>734</v>
      </c>
      <c r="E1538" s="5" t="s">
        <v>1261</v>
      </c>
      <c r="F1538" s="5" t="s">
        <v>1262</v>
      </c>
      <c r="G1538" s="5" t="s">
        <v>1261</v>
      </c>
      <c r="H1538" s="5" t="s">
        <v>1387</v>
      </c>
      <c r="I1538" s="5" t="s">
        <v>1289</v>
      </c>
      <c r="J1538" s="5" t="s">
        <v>1290</v>
      </c>
      <c r="K1538" s="5" t="s">
        <v>1385</v>
      </c>
      <c r="L1538" s="5" t="s">
        <v>1290</v>
      </c>
      <c r="M1538" s="15"/>
      <c r="N1538" s="15"/>
      <c r="O1538" s="13">
        <v>0.5</v>
      </c>
      <c r="P1538" s="18">
        <v>507.70499999999998</v>
      </c>
      <c r="Q1538" s="4">
        <f t="shared" si="166"/>
        <v>276.713594574615</v>
      </c>
      <c r="R1538" s="4">
        <f t="shared" si="167"/>
        <v>121.7539816128306</v>
      </c>
      <c r="S1538" s="16">
        <v>0</v>
      </c>
      <c r="T1538" s="2">
        <f t="shared" si="171"/>
        <v>154.95961296178439</v>
      </c>
    </row>
    <row r="1539" spans="1:20" x14ac:dyDescent="0.25">
      <c r="A1539" s="22" t="s">
        <v>2143</v>
      </c>
      <c r="B1539" s="5" t="s">
        <v>2144</v>
      </c>
      <c r="C1539" s="5" t="s">
        <v>1393</v>
      </c>
      <c r="D1539" s="5" t="s">
        <v>734</v>
      </c>
      <c r="E1539" s="5" t="s">
        <v>1261</v>
      </c>
      <c r="F1539" s="5" t="s">
        <v>1262</v>
      </c>
      <c r="G1539" s="5" t="s">
        <v>1261</v>
      </c>
      <c r="H1539" s="5" t="s">
        <v>1387</v>
      </c>
      <c r="I1539" s="5" t="s">
        <v>1289</v>
      </c>
      <c r="J1539" s="5" t="s">
        <v>1290</v>
      </c>
      <c r="K1539" s="5" t="s">
        <v>1385</v>
      </c>
      <c r="L1539" s="5" t="s">
        <v>1290</v>
      </c>
      <c r="M1539" s="15"/>
      <c r="N1539" s="15"/>
      <c r="O1539" s="13">
        <v>0</v>
      </c>
      <c r="P1539" s="18">
        <v>0</v>
      </c>
      <c r="Q1539" s="4">
        <f t="shared" si="166"/>
        <v>0</v>
      </c>
      <c r="R1539" s="4">
        <f t="shared" si="167"/>
        <v>0</v>
      </c>
      <c r="S1539" s="16">
        <v>0</v>
      </c>
      <c r="T1539" s="2">
        <f t="shared" si="171"/>
        <v>0</v>
      </c>
    </row>
    <row r="1540" spans="1:20" x14ac:dyDescent="0.25">
      <c r="A1540" s="22" t="s">
        <v>2305</v>
      </c>
      <c r="B1540" s="5" t="s">
        <v>2306</v>
      </c>
      <c r="C1540" s="5" t="s">
        <v>1393</v>
      </c>
      <c r="D1540" s="5" t="s">
        <v>734</v>
      </c>
      <c r="E1540" s="5" t="s">
        <v>1261</v>
      </c>
      <c r="F1540" s="5" t="s">
        <v>1262</v>
      </c>
      <c r="G1540" s="5" t="s">
        <v>1261</v>
      </c>
      <c r="H1540" s="5" t="s">
        <v>1387</v>
      </c>
      <c r="I1540" s="5" t="s">
        <v>1261</v>
      </c>
      <c r="J1540" s="5" t="s">
        <v>1262</v>
      </c>
      <c r="K1540" s="5" t="s">
        <v>1801</v>
      </c>
      <c r="L1540" s="5" t="s">
        <v>1802</v>
      </c>
      <c r="M1540" s="15"/>
      <c r="N1540" s="15"/>
      <c r="O1540" s="13">
        <v>0.5</v>
      </c>
      <c r="P1540" s="18">
        <v>507.70499999999998</v>
      </c>
      <c r="Q1540" s="4">
        <f t="shared" si="166"/>
        <v>276.713594574615</v>
      </c>
      <c r="R1540" s="4">
        <f t="shared" si="167"/>
        <v>121.7539816128306</v>
      </c>
      <c r="S1540" s="16">
        <v>0</v>
      </c>
      <c r="T1540" s="2">
        <f t="shared" si="171"/>
        <v>154.95961296178439</v>
      </c>
    </row>
    <row r="1541" spans="1:20" x14ac:dyDescent="0.25">
      <c r="A1541" s="22" t="s">
        <v>2356</v>
      </c>
      <c r="B1541" s="5" t="s">
        <v>2357</v>
      </c>
      <c r="C1541" s="5" t="s">
        <v>1393</v>
      </c>
      <c r="D1541" s="5" t="s">
        <v>735</v>
      </c>
      <c r="E1541" s="5" t="s">
        <v>1173</v>
      </c>
      <c r="F1541" s="5" t="s">
        <v>1174</v>
      </c>
      <c r="G1541" s="5" t="s">
        <v>1336</v>
      </c>
      <c r="H1541" s="5" t="s">
        <v>1352</v>
      </c>
      <c r="I1541" s="5" t="s">
        <v>1173</v>
      </c>
      <c r="J1541" s="5" t="s">
        <v>1174</v>
      </c>
      <c r="K1541" s="5" t="s">
        <v>1336</v>
      </c>
      <c r="L1541" s="5" t="s">
        <v>1352</v>
      </c>
      <c r="M1541" s="15"/>
      <c r="N1541" s="15"/>
      <c r="O1541" s="13">
        <v>1</v>
      </c>
      <c r="P1541" s="18">
        <v>32190.769999999997</v>
      </c>
      <c r="Q1541" s="4">
        <f t="shared" ref="Q1541:Q1604" si="172">P1541*$Q$2</f>
        <v>17544.880745363309</v>
      </c>
      <c r="R1541" s="4">
        <f t="shared" ref="R1541:R1604" si="173">0.44*Q1541</f>
        <v>7719.7475279598557</v>
      </c>
      <c r="S1541" s="16">
        <v>0</v>
      </c>
      <c r="T1541" s="2">
        <f t="shared" si="171"/>
        <v>9825.1332174034542</v>
      </c>
    </row>
    <row r="1542" spans="1:20" x14ac:dyDescent="0.25">
      <c r="A1542" s="22" t="s">
        <v>2128</v>
      </c>
      <c r="B1542" s="5" t="s">
        <v>2129</v>
      </c>
      <c r="C1542" s="5" t="s">
        <v>1393</v>
      </c>
      <c r="D1542" s="5" t="s">
        <v>736</v>
      </c>
      <c r="E1542" s="5" t="s">
        <v>1139</v>
      </c>
      <c r="F1542" s="5" t="s">
        <v>1325</v>
      </c>
      <c r="G1542" s="5" t="s">
        <v>1353</v>
      </c>
      <c r="H1542" s="5" t="s">
        <v>1354</v>
      </c>
      <c r="I1542" s="5" t="s">
        <v>1139</v>
      </c>
      <c r="J1542" s="5" t="s">
        <v>1140</v>
      </c>
      <c r="K1542" s="5" t="s">
        <v>1353</v>
      </c>
      <c r="L1542" s="5" t="s">
        <v>1399</v>
      </c>
      <c r="M1542" s="15"/>
      <c r="N1542" s="15"/>
      <c r="O1542" s="13">
        <v>1</v>
      </c>
      <c r="P1542" s="18">
        <v>2346.42</v>
      </c>
      <c r="Q1542" s="4">
        <f t="shared" si="172"/>
        <v>1278.8653107252601</v>
      </c>
      <c r="R1542" s="4">
        <f t="shared" si="173"/>
        <v>562.70073671911439</v>
      </c>
      <c r="S1542" s="16">
        <v>0</v>
      </c>
      <c r="T1542" s="2">
        <f t="shared" si="171"/>
        <v>716.1645740061457</v>
      </c>
    </row>
    <row r="1543" spans="1:20" x14ac:dyDescent="0.25">
      <c r="A1543" s="22" t="s">
        <v>2360</v>
      </c>
      <c r="B1543" s="5" t="s">
        <v>2361</v>
      </c>
      <c r="C1543" s="5" t="s">
        <v>1393</v>
      </c>
      <c r="D1543" s="5" t="s">
        <v>737</v>
      </c>
      <c r="E1543" s="5" t="s">
        <v>1153</v>
      </c>
      <c r="F1543" s="5" t="s">
        <v>1154</v>
      </c>
      <c r="G1543" s="5" t="s">
        <v>1348</v>
      </c>
      <c r="H1543" s="5" t="s">
        <v>1349</v>
      </c>
      <c r="I1543" s="5" t="s">
        <v>1153</v>
      </c>
      <c r="J1543" s="5" t="s">
        <v>1154</v>
      </c>
      <c r="K1543" s="5" t="s">
        <v>1348</v>
      </c>
      <c r="L1543" s="5" t="s">
        <v>1407</v>
      </c>
      <c r="M1543" s="15"/>
      <c r="N1543" s="15"/>
      <c r="O1543" s="13">
        <v>0.87029999999999996</v>
      </c>
      <c r="P1543" s="18">
        <v>40672.539278999997</v>
      </c>
      <c r="Q1543" s="4">
        <f t="shared" si="172"/>
        <v>22167.685061934215</v>
      </c>
      <c r="R1543" s="4">
        <f t="shared" si="173"/>
        <v>9753.781427251055</v>
      </c>
      <c r="S1543" s="16">
        <v>0</v>
      </c>
      <c r="T1543" s="2">
        <f t="shared" si="171"/>
        <v>12413.90363468316</v>
      </c>
    </row>
    <row r="1544" spans="1:20" x14ac:dyDescent="0.25">
      <c r="A1544" s="22" t="s">
        <v>2360</v>
      </c>
      <c r="B1544" s="5" t="s">
        <v>2361</v>
      </c>
      <c r="C1544" s="5" t="s">
        <v>1393</v>
      </c>
      <c r="D1544" s="5" t="s">
        <v>737</v>
      </c>
      <c r="E1544" s="5" t="s">
        <v>1153</v>
      </c>
      <c r="F1544" s="5" t="s">
        <v>1154</v>
      </c>
      <c r="G1544" s="5" t="s">
        <v>1348</v>
      </c>
      <c r="H1544" s="5" t="s">
        <v>1349</v>
      </c>
      <c r="I1544" s="5" t="s">
        <v>1211</v>
      </c>
      <c r="J1544" s="5" t="s">
        <v>1212</v>
      </c>
      <c r="K1544" s="5" t="s">
        <v>1348</v>
      </c>
      <c r="L1544" s="5" t="s">
        <v>1407</v>
      </c>
      <c r="M1544" s="15"/>
      <c r="N1544" s="15"/>
      <c r="O1544" s="13">
        <v>0.12970000000000001</v>
      </c>
      <c r="P1544" s="18">
        <v>6061.3907210000007</v>
      </c>
      <c r="Q1544" s="4">
        <f t="shared" si="172"/>
        <v>3303.6294984865772</v>
      </c>
      <c r="R1544" s="4">
        <f t="shared" si="173"/>
        <v>1453.5969793340939</v>
      </c>
      <c r="S1544" s="16">
        <v>0</v>
      </c>
      <c r="T1544" s="2">
        <f t="shared" si="171"/>
        <v>1850.0325191524832</v>
      </c>
    </row>
    <row r="1545" spans="1:20" x14ac:dyDescent="0.25">
      <c r="A1545" s="22" t="s">
        <v>1866</v>
      </c>
      <c r="B1545" s="5" t="s">
        <v>1867</v>
      </c>
      <c r="C1545" s="5" t="s">
        <v>1393</v>
      </c>
      <c r="D1545" s="5" t="s">
        <v>738</v>
      </c>
      <c r="E1545" s="5" t="s">
        <v>1143</v>
      </c>
      <c r="F1545" s="5" t="s">
        <v>1144</v>
      </c>
      <c r="G1545" s="5" t="s">
        <v>1348</v>
      </c>
      <c r="H1545" s="5" t="s">
        <v>1349</v>
      </c>
      <c r="I1545" s="5" t="s">
        <v>1143</v>
      </c>
      <c r="J1545" s="5" t="s">
        <v>1144</v>
      </c>
      <c r="K1545" s="5" t="s">
        <v>1348</v>
      </c>
      <c r="L1545" s="5" t="s">
        <v>1407</v>
      </c>
      <c r="M1545" s="15"/>
      <c r="N1545" s="15"/>
      <c r="O1545" s="13">
        <v>1</v>
      </c>
      <c r="P1545" s="18">
        <v>-1091.23</v>
      </c>
      <c r="Q1545" s="4">
        <f t="shared" si="172"/>
        <v>-594.75123508269007</v>
      </c>
      <c r="R1545" s="4">
        <f t="shared" si="173"/>
        <v>-261.69054343638362</v>
      </c>
      <c r="S1545" s="16">
        <v>0</v>
      </c>
      <c r="T1545" s="2">
        <f t="shared" si="171"/>
        <v>-333.06069164630645</v>
      </c>
    </row>
    <row r="1546" spans="1:20" x14ac:dyDescent="0.25">
      <c r="A1546" s="22" t="s">
        <v>1866</v>
      </c>
      <c r="B1546" s="5" t="s">
        <v>1867</v>
      </c>
      <c r="C1546" s="5" t="s">
        <v>1393</v>
      </c>
      <c r="D1546" s="5" t="s">
        <v>739</v>
      </c>
      <c r="E1546" s="5" t="s">
        <v>1143</v>
      </c>
      <c r="F1546" s="5" t="s">
        <v>1144</v>
      </c>
      <c r="G1546" s="5" t="s">
        <v>1348</v>
      </c>
      <c r="H1546" s="5" t="s">
        <v>1349</v>
      </c>
      <c r="I1546" s="5" t="s">
        <v>1143</v>
      </c>
      <c r="J1546" s="5" t="s">
        <v>1144</v>
      </c>
      <c r="K1546" s="5" t="s">
        <v>1348</v>
      </c>
      <c r="L1546" s="5" t="s">
        <v>1407</v>
      </c>
      <c r="M1546" s="15"/>
      <c r="N1546" s="15"/>
      <c r="O1546" s="13">
        <v>1</v>
      </c>
      <c r="P1546" s="18">
        <v>26716.38</v>
      </c>
      <c r="Q1546" s="4">
        <f t="shared" si="172"/>
        <v>14561.183253703142</v>
      </c>
      <c r="R1546" s="4">
        <f t="shared" si="173"/>
        <v>6406.920631629383</v>
      </c>
      <c r="S1546" s="16">
        <v>0</v>
      </c>
      <c r="T1546" s="2">
        <f t="shared" si="171"/>
        <v>8154.2626220737593</v>
      </c>
    </row>
    <row r="1547" spans="1:20" x14ac:dyDescent="0.25">
      <c r="A1547" s="22" t="s">
        <v>2222</v>
      </c>
      <c r="B1547" s="5" t="s">
        <v>2223</v>
      </c>
      <c r="C1547" s="5" t="s">
        <v>1393</v>
      </c>
      <c r="D1547" s="5" t="s">
        <v>740</v>
      </c>
      <c r="E1547" s="5" t="s">
        <v>1149</v>
      </c>
      <c r="F1547" s="5" t="s">
        <v>1150</v>
      </c>
      <c r="G1547" s="5" t="s">
        <v>1353</v>
      </c>
      <c r="H1547" s="5" t="s">
        <v>1354</v>
      </c>
      <c r="I1547" s="5" t="s">
        <v>1149</v>
      </c>
      <c r="J1547" s="5" t="s">
        <v>1150</v>
      </c>
      <c r="K1547" s="5" t="s">
        <v>1353</v>
      </c>
      <c r="L1547" s="5" t="s">
        <v>1399</v>
      </c>
      <c r="M1547" s="15"/>
      <c r="N1547" s="15"/>
      <c r="O1547" s="13">
        <v>1</v>
      </c>
      <c r="P1547" s="18">
        <v>1618.25</v>
      </c>
      <c r="Q1547" s="4">
        <f t="shared" si="172"/>
        <v>881.9920513297501</v>
      </c>
      <c r="R1547" s="4">
        <f t="shared" si="173"/>
        <v>388.07650258509005</v>
      </c>
      <c r="S1547" s="16">
        <v>0</v>
      </c>
      <c r="T1547" s="2">
        <f t="shared" si="171"/>
        <v>493.91554874466004</v>
      </c>
    </row>
    <row r="1548" spans="1:20" x14ac:dyDescent="0.25">
      <c r="A1548" s="22" t="s">
        <v>2362</v>
      </c>
      <c r="B1548" s="5" t="s">
        <v>2363</v>
      </c>
      <c r="C1548" s="5" t="s">
        <v>1393</v>
      </c>
      <c r="D1548" s="5" t="s">
        <v>741</v>
      </c>
      <c r="E1548" s="5" t="s">
        <v>1173</v>
      </c>
      <c r="F1548" s="5" t="s">
        <v>1174</v>
      </c>
      <c r="G1548" s="5" t="s">
        <v>1336</v>
      </c>
      <c r="H1548" s="5" t="s">
        <v>1352</v>
      </c>
      <c r="I1548" s="5" t="s">
        <v>1173</v>
      </c>
      <c r="J1548" s="5" t="s">
        <v>1174</v>
      </c>
      <c r="K1548" s="5" t="s">
        <v>1336</v>
      </c>
      <c r="L1548" s="5" t="s">
        <v>1352</v>
      </c>
      <c r="M1548" s="15"/>
      <c r="N1548" s="15"/>
      <c r="O1548" s="13">
        <v>1</v>
      </c>
      <c r="P1548" s="18">
        <v>10835.99</v>
      </c>
      <c r="Q1548" s="4">
        <f t="shared" si="172"/>
        <v>5905.9212410249702</v>
      </c>
      <c r="R1548" s="4">
        <f t="shared" si="173"/>
        <v>2598.605346050987</v>
      </c>
      <c r="S1548" s="16">
        <v>0</v>
      </c>
      <c r="T1548" s="2">
        <f t="shared" si="171"/>
        <v>3307.3158949739832</v>
      </c>
    </row>
    <row r="1549" spans="1:20" x14ac:dyDescent="0.25">
      <c r="A1549" s="22" t="s">
        <v>2015</v>
      </c>
      <c r="B1549" s="5" t="s">
        <v>2016</v>
      </c>
      <c r="C1549" s="5" t="s">
        <v>1393</v>
      </c>
      <c r="D1549" s="5" t="s">
        <v>742</v>
      </c>
      <c r="E1549" s="5" t="s">
        <v>1173</v>
      </c>
      <c r="F1549" s="5" t="s">
        <v>1174</v>
      </c>
      <c r="G1549" s="5" t="s">
        <v>1336</v>
      </c>
      <c r="H1549" s="5" t="s">
        <v>1352</v>
      </c>
      <c r="I1549" s="5" t="s">
        <v>1173</v>
      </c>
      <c r="J1549" s="5" t="s">
        <v>1174</v>
      </c>
      <c r="K1549" s="5" t="s">
        <v>1336</v>
      </c>
      <c r="L1549" s="5" t="s">
        <v>1352</v>
      </c>
      <c r="M1549" s="15"/>
      <c r="N1549" s="15"/>
      <c r="O1549" s="13">
        <v>1</v>
      </c>
      <c r="P1549" s="18">
        <v>43931.47</v>
      </c>
      <c r="Q1549" s="4">
        <f t="shared" si="172"/>
        <v>23943.894542395414</v>
      </c>
      <c r="R1549" s="4">
        <f t="shared" si="173"/>
        <v>10535.313598653982</v>
      </c>
      <c r="S1549" s="16">
        <v>0</v>
      </c>
      <c r="T1549" s="2">
        <f t="shared" si="171"/>
        <v>13408.580943741432</v>
      </c>
    </row>
    <row r="1550" spans="1:20" x14ac:dyDescent="0.25">
      <c r="A1550" s="22" t="s">
        <v>1705</v>
      </c>
      <c r="B1550" s="5" t="s">
        <v>1706</v>
      </c>
      <c r="C1550" s="5" t="s">
        <v>1393</v>
      </c>
      <c r="D1550" s="5" t="s">
        <v>743</v>
      </c>
      <c r="E1550" s="5" t="s">
        <v>1221</v>
      </c>
      <c r="F1550" s="5" t="s">
        <v>1222</v>
      </c>
      <c r="G1550" s="5" t="s">
        <v>1363</v>
      </c>
      <c r="H1550" s="5" t="s">
        <v>1349</v>
      </c>
      <c r="I1550" s="5" t="s">
        <v>1221</v>
      </c>
      <c r="J1550" s="5" t="s">
        <v>1222</v>
      </c>
      <c r="K1550" s="5" t="s">
        <v>1363</v>
      </c>
      <c r="L1550" s="5" t="s">
        <v>1407</v>
      </c>
      <c r="M1550" s="15"/>
      <c r="N1550" s="15"/>
      <c r="O1550" s="13">
        <v>0.4</v>
      </c>
      <c r="P1550" s="18">
        <v>22122.656000000003</v>
      </c>
      <c r="Q1550" s="4">
        <f t="shared" si="172"/>
        <v>12057.47365753277</v>
      </c>
      <c r="R1550" s="4">
        <f t="shared" si="173"/>
        <v>5305.2884093144185</v>
      </c>
      <c r="S1550" s="16">
        <v>0</v>
      </c>
      <c r="T1550" s="2">
        <f t="shared" si="171"/>
        <v>6752.1852482183513</v>
      </c>
    </row>
    <row r="1551" spans="1:20" x14ac:dyDescent="0.25">
      <c r="A1551" s="22" t="s">
        <v>1705</v>
      </c>
      <c r="B1551" s="5" t="s">
        <v>1706</v>
      </c>
      <c r="C1551" s="5" t="s">
        <v>1393</v>
      </c>
      <c r="D1551" s="5" t="s">
        <v>743</v>
      </c>
      <c r="E1551" s="5" t="s">
        <v>1221</v>
      </c>
      <c r="F1551" s="5" t="s">
        <v>1222</v>
      </c>
      <c r="G1551" s="5" t="s">
        <v>1363</v>
      </c>
      <c r="H1551" s="5" t="s">
        <v>1349</v>
      </c>
      <c r="I1551" s="5" t="s">
        <v>1197</v>
      </c>
      <c r="J1551" s="5" t="s">
        <v>1198</v>
      </c>
      <c r="K1551" s="5" t="s">
        <v>1359</v>
      </c>
      <c r="L1551" s="5" t="s">
        <v>1394</v>
      </c>
      <c r="M1551" s="5" t="s">
        <v>1363</v>
      </c>
      <c r="N1551" s="5" t="s">
        <v>2589</v>
      </c>
      <c r="O1551" s="13">
        <v>0.4</v>
      </c>
      <c r="P1551" s="18">
        <v>22122.656000000003</v>
      </c>
      <c r="Q1551" s="4">
        <f t="shared" si="172"/>
        <v>12057.47365753277</v>
      </c>
      <c r="R1551" s="4"/>
      <c r="S1551" s="4">
        <f>Q1551</f>
        <v>12057.47365753277</v>
      </c>
      <c r="T1551" s="1"/>
    </row>
    <row r="1552" spans="1:20" x14ac:dyDescent="0.25">
      <c r="A1552" s="22" t="s">
        <v>2190</v>
      </c>
      <c r="B1552" s="5" t="s">
        <v>2191</v>
      </c>
      <c r="C1552" s="5" t="s">
        <v>1402</v>
      </c>
      <c r="D1552" s="5" t="s">
        <v>743</v>
      </c>
      <c r="E1552" s="5" t="s">
        <v>1221</v>
      </c>
      <c r="F1552" s="5" t="s">
        <v>1222</v>
      </c>
      <c r="G1552" s="5" t="s">
        <v>1363</v>
      </c>
      <c r="H1552" s="5" t="s">
        <v>1349</v>
      </c>
      <c r="I1552" s="5" t="s">
        <v>1221</v>
      </c>
      <c r="J1552" s="5" t="s">
        <v>1222</v>
      </c>
      <c r="K1552" s="5" t="s">
        <v>1363</v>
      </c>
      <c r="L1552" s="5" t="s">
        <v>1407</v>
      </c>
      <c r="M1552" s="15"/>
      <c r="N1552" s="15"/>
      <c r="O1552" s="13">
        <v>0.2</v>
      </c>
      <c r="P1552" s="18">
        <v>11061.328000000001</v>
      </c>
      <c r="Q1552" s="4">
        <f t="shared" si="172"/>
        <v>6028.7368287663849</v>
      </c>
      <c r="R1552" s="4">
        <f t="shared" si="173"/>
        <v>2652.6442046572092</v>
      </c>
      <c r="S1552" s="16">
        <v>0</v>
      </c>
      <c r="T1552" s="2">
        <f t="shared" ref="T1552:T1573" si="174">Q1552-R1552</f>
        <v>3376.0926241091756</v>
      </c>
    </row>
    <row r="1553" spans="1:20" x14ac:dyDescent="0.25">
      <c r="A1553" s="22" t="s">
        <v>2364</v>
      </c>
      <c r="B1553" s="5" t="s">
        <v>2365</v>
      </c>
      <c r="C1553" s="5" t="s">
        <v>1393</v>
      </c>
      <c r="D1553" s="5" t="s">
        <v>744</v>
      </c>
      <c r="E1553" s="5" t="s">
        <v>1173</v>
      </c>
      <c r="F1553" s="5" t="s">
        <v>1174</v>
      </c>
      <c r="G1553" s="5" t="s">
        <v>1336</v>
      </c>
      <c r="H1553" s="5" t="s">
        <v>1352</v>
      </c>
      <c r="I1553" s="5" t="s">
        <v>1173</v>
      </c>
      <c r="J1553" s="5" t="s">
        <v>1174</v>
      </c>
      <c r="K1553" s="5" t="s">
        <v>1336</v>
      </c>
      <c r="L1553" s="5" t="s">
        <v>1352</v>
      </c>
      <c r="M1553" s="15"/>
      <c r="N1553" s="15"/>
      <c r="O1553" s="13">
        <v>1</v>
      </c>
      <c r="P1553" s="18">
        <v>13.85</v>
      </c>
      <c r="Q1553" s="4">
        <f t="shared" si="172"/>
        <v>7.5486419965500007</v>
      </c>
      <c r="R1553" s="4">
        <f t="shared" si="173"/>
        <v>3.3214024784820002</v>
      </c>
      <c r="S1553" s="16">
        <v>0</v>
      </c>
      <c r="T1553" s="2">
        <f t="shared" si="174"/>
        <v>4.227239518068</v>
      </c>
    </row>
    <row r="1554" spans="1:20" x14ac:dyDescent="0.25">
      <c r="A1554" s="22" t="s">
        <v>1687</v>
      </c>
      <c r="B1554" s="5" t="s">
        <v>1688</v>
      </c>
      <c r="C1554" s="5" t="s">
        <v>1402</v>
      </c>
      <c r="D1554" s="5" t="s">
        <v>745</v>
      </c>
      <c r="E1554" s="5" t="s">
        <v>1143</v>
      </c>
      <c r="F1554" s="5" t="s">
        <v>1144</v>
      </c>
      <c r="G1554" s="5" t="s">
        <v>1348</v>
      </c>
      <c r="H1554" s="5" t="s">
        <v>1349</v>
      </c>
      <c r="I1554" s="5" t="s">
        <v>1161</v>
      </c>
      <c r="J1554" s="5" t="s">
        <v>1162</v>
      </c>
      <c r="K1554" s="5" t="s">
        <v>1348</v>
      </c>
      <c r="L1554" s="5" t="s">
        <v>1407</v>
      </c>
      <c r="M1554" s="15"/>
      <c r="N1554" s="15"/>
      <c r="O1554" s="13">
        <v>0.33329999999999999</v>
      </c>
      <c r="P1554" s="18">
        <v>247.16861399999993</v>
      </c>
      <c r="Q1554" s="4">
        <f t="shared" si="172"/>
        <v>134.71389024328201</v>
      </c>
      <c r="R1554" s="4">
        <f t="shared" si="173"/>
        <v>59.274111707044085</v>
      </c>
      <c r="S1554" s="16">
        <v>0</v>
      </c>
      <c r="T1554" s="2">
        <f t="shared" si="174"/>
        <v>75.439778536237924</v>
      </c>
    </row>
    <row r="1555" spans="1:20" x14ac:dyDescent="0.25">
      <c r="A1555" s="22" t="s">
        <v>1866</v>
      </c>
      <c r="B1555" s="5" t="s">
        <v>1867</v>
      </c>
      <c r="C1555" s="5" t="s">
        <v>1393</v>
      </c>
      <c r="D1555" s="5" t="s">
        <v>745</v>
      </c>
      <c r="E1555" s="5" t="s">
        <v>1143</v>
      </c>
      <c r="F1555" s="5" t="s">
        <v>1144</v>
      </c>
      <c r="G1555" s="5" t="s">
        <v>1348</v>
      </c>
      <c r="H1555" s="5" t="s">
        <v>1349</v>
      </c>
      <c r="I1555" s="5" t="s">
        <v>1143</v>
      </c>
      <c r="J1555" s="5" t="s">
        <v>1144</v>
      </c>
      <c r="K1555" s="5" t="s">
        <v>1348</v>
      </c>
      <c r="L1555" s="5" t="s">
        <v>1407</v>
      </c>
      <c r="M1555" s="15"/>
      <c r="N1555" s="15"/>
      <c r="O1555" s="13">
        <v>0.33340000000000003</v>
      </c>
      <c r="P1555" s="18">
        <v>247.24277199999997</v>
      </c>
      <c r="Q1555" s="4">
        <f t="shared" si="172"/>
        <v>134.75430845217591</v>
      </c>
      <c r="R1555" s="4">
        <f t="shared" si="173"/>
        <v>59.291895718957399</v>
      </c>
      <c r="S1555" s="16">
        <v>0</v>
      </c>
      <c r="T1555" s="2">
        <f t="shared" si="174"/>
        <v>75.462412733218514</v>
      </c>
    </row>
    <row r="1556" spans="1:20" x14ac:dyDescent="0.25">
      <c r="A1556" s="22" t="s">
        <v>1868</v>
      </c>
      <c r="B1556" s="5" t="s">
        <v>1869</v>
      </c>
      <c r="C1556" s="5" t="s">
        <v>1402</v>
      </c>
      <c r="D1556" s="5" t="s">
        <v>745</v>
      </c>
      <c r="E1556" s="5" t="s">
        <v>1143</v>
      </c>
      <c r="F1556" s="5" t="s">
        <v>1144</v>
      </c>
      <c r="G1556" s="5" t="s">
        <v>1348</v>
      </c>
      <c r="H1556" s="5" t="s">
        <v>1349</v>
      </c>
      <c r="I1556" s="5" t="s">
        <v>1143</v>
      </c>
      <c r="J1556" s="5" t="s">
        <v>1144</v>
      </c>
      <c r="K1556" s="5" t="s">
        <v>1348</v>
      </c>
      <c r="L1556" s="5" t="s">
        <v>1407</v>
      </c>
      <c r="M1556" s="15"/>
      <c r="N1556" s="15"/>
      <c r="O1556" s="13">
        <v>0.33329999999999999</v>
      </c>
      <c r="P1556" s="18">
        <v>247.16861399999993</v>
      </c>
      <c r="Q1556" s="4">
        <f t="shared" si="172"/>
        <v>134.71389024328201</v>
      </c>
      <c r="R1556" s="4">
        <f t="shared" si="173"/>
        <v>59.274111707044085</v>
      </c>
      <c r="S1556" s="16">
        <v>0</v>
      </c>
      <c r="T1556" s="2">
        <f t="shared" si="174"/>
        <v>75.439778536237924</v>
      </c>
    </row>
    <row r="1557" spans="1:20" x14ac:dyDescent="0.25">
      <c r="A1557" s="22" t="s">
        <v>2044</v>
      </c>
      <c r="B1557" s="5" t="s">
        <v>2045</v>
      </c>
      <c r="C1557" s="5" t="s">
        <v>1393</v>
      </c>
      <c r="D1557" s="5" t="s">
        <v>746</v>
      </c>
      <c r="E1557" s="5" t="s">
        <v>1149</v>
      </c>
      <c r="F1557" s="5" t="s">
        <v>1150</v>
      </c>
      <c r="G1557" s="5" t="s">
        <v>1353</v>
      </c>
      <c r="H1557" s="5" t="s">
        <v>1354</v>
      </c>
      <c r="I1557" s="5" t="s">
        <v>1149</v>
      </c>
      <c r="J1557" s="5" t="s">
        <v>1150</v>
      </c>
      <c r="K1557" s="5" t="s">
        <v>1353</v>
      </c>
      <c r="L1557" s="5" t="s">
        <v>1399</v>
      </c>
      <c r="M1557" s="15"/>
      <c r="N1557" s="15"/>
      <c r="O1557" s="13">
        <v>1</v>
      </c>
      <c r="P1557" s="18">
        <v>28254.25</v>
      </c>
      <c r="Q1557" s="4">
        <f t="shared" si="172"/>
        <v>15399.365930037751</v>
      </c>
      <c r="R1557" s="4">
        <f t="shared" si="173"/>
        <v>6775.7210092166106</v>
      </c>
      <c r="S1557" s="16">
        <v>0</v>
      </c>
      <c r="T1557" s="2">
        <f t="shared" si="174"/>
        <v>8623.6449208211416</v>
      </c>
    </row>
    <row r="1558" spans="1:20" x14ac:dyDescent="0.25">
      <c r="A1558" s="22" t="s">
        <v>1872</v>
      </c>
      <c r="B1558" s="5" t="s">
        <v>1873</v>
      </c>
      <c r="C1558" s="5" t="s">
        <v>1393</v>
      </c>
      <c r="D1558" s="5" t="s">
        <v>747</v>
      </c>
      <c r="E1558" s="5" t="s">
        <v>1173</v>
      </c>
      <c r="F1558" s="5" t="s">
        <v>1174</v>
      </c>
      <c r="G1558" s="5" t="s">
        <v>1336</v>
      </c>
      <c r="H1558" s="5" t="s">
        <v>1352</v>
      </c>
      <c r="I1558" s="5" t="s">
        <v>1173</v>
      </c>
      <c r="J1558" s="5" t="s">
        <v>1174</v>
      </c>
      <c r="K1558" s="5" t="s">
        <v>1336</v>
      </c>
      <c r="L1558" s="5" t="s">
        <v>1352</v>
      </c>
      <c r="M1558" s="15"/>
      <c r="N1558" s="15"/>
      <c r="O1558" s="13">
        <v>1</v>
      </c>
      <c r="P1558" s="18">
        <v>6603.23</v>
      </c>
      <c r="Q1558" s="4">
        <f t="shared" si="172"/>
        <v>3598.9472412186901</v>
      </c>
      <c r="R1558" s="4">
        <f t="shared" si="173"/>
        <v>1583.5367861362236</v>
      </c>
      <c r="S1558" s="16">
        <v>0</v>
      </c>
      <c r="T1558" s="2">
        <f t="shared" si="174"/>
        <v>2015.4104550824666</v>
      </c>
    </row>
    <row r="1559" spans="1:20" x14ac:dyDescent="0.25">
      <c r="A1559" s="22" t="s">
        <v>2366</v>
      </c>
      <c r="B1559" s="5" t="s">
        <v>2367</v>
      </c>
      <c r="C1559" s="5" t="s">
        <v>1393</v>
      </c>
      <c r="D1559" s="5" t="s">
        <v>748</v>
      </c>
      <c r="E1559" s="5" t="s">
        <v>1155</v>
      </c>
      <c r="F1559" s="5" t="s">
        <v>1156</v>
      </c>
      <c r="G1559" s="5" t="s">
        <v>1336</v>
      </c>
      <c r="H1559" s="5" t="s">
        <v>1352</v>
      </c>
      <c r="I1559" s="5" t="s">
        <v>1155</v>
      </c>
      <c r="J1559" s="5" t="s">
        <v>1156</v>
      </c>
      <c r="K1559" s="5" t="s">
        <v>1336</v>
      </c>
      <c r="L1559" s="5" t="s">
        <v>1352</v>
      </c>
      <c r="M1559" s="15"/>
      <c r="N1559" s="15"/>
      <c r="O1559" s="13">
        <v>1</v>
      </c>
      <c r="P1559" s="18">
        <v>1881.34</v>
      </c>
      <c r="Q1559" s="4">
        <f t="shared" si="172"/>
        <v>1025.3835475660201</v>
      </c>
      <c r="R1559" s="4">
        <f t="shared" si="173"/>
        <v>451.16876092904886</v>
      </c>
      <c r="S1559" s="16">
        <v>0</v>
      </c>
      <c r="T1559" s="2">
        <f t="shared" si="174"/>
        <v>574.21478663697121</v>
      </c>
    </row>
    <row r="1560" spans="1:20" x14ac:dyDescent="0.25">
      <c r="A1560" s="22" t="s">
        <v>2024</v>
      </c>
      <c r="B1560" s="5" t="s">
        <v>2025</v>
      </c>
      <c r="C1560" s="5" t="s">
        <v>1393</v>
      </c>
      <c r="D1560" s="5" t="s">
        <v>749</v>
      </c>
      <c r="E1560" s="5" t="s">
        <v>1141</v>
      </c>
      <c r="F1560" s="5" t="s">
        <v>1142</v>
      </c>
      <c r="G1560" s="5" t="s">
        <v>1336</v>
      </c>
      <c r="H1560" s="5" t="s">
        <v>1352</v>
      </c>
      <c r="I1560" s="5" t="s">
        <v>1141</v>
      </c>
      <c r="J1560" s="5" t="s">
        <v>1142</v>
      </c>
      <c r="K1560" s="5" t="s">
        <v>1336</v>
      </c>
      <c r="L1560" s="5" t="s">
        <v>1352</v>
      </c>
      <c r="M1560" s="15"/>
      <c r="N1560" s="15"/>
      <c r="O1560" s="13">
        <v>0.5</v>
      </c>
      <c r="P1560" s="18">
        <v>33560.264999999999</v>
      </c>
      <c r="Q1560" s="4">
        <f t="shared" si="172"/>
        <v>18291.294281180297</v>
      </c>
      <c r="R1560" s="4">
        <f t="shared" si="173"/>
        <v>8048.1694837193309</v>
      </c>
      <c r="S1560" s="16">
        <v>0</v>
      </c>
      <c r="T1560" s="2">
        <f t="shared" si="174"/>
        <v>10243.124797460965</v>
      </c>
    </row>
    <row r="1561" spans="1:20" x14ac:dyDescent="0.25">
      <c r="A1561" s="22" t="s">
        <v>1699</v>
      </c>
      <c r="B1561" s="5" t="s">
        <v>1700</v>
      </c>
      <c r="C1561" s="5" t="s">
        <v>1393</v>
      </c>
      <c r="D1561" s="5" t="s">
        <v>749</v>
      </c>
      <c r="E1561" s="5" t="s">
        <v>1141</v>
      </c>
      <c r="F1561" s="5" t="s">
        <v>1142</v>
      </c>
      <c r="G1561" s="5" t="s">
        <v>1336</v>
      </c>
      <c r="H1561" s="5" t="s">
        <v>1352</v>
      </c>
      <c r="I1561" s="5" t="s">
        <v>1141</v>
      </c>
      <c r="J1561" s="5" t="s">
        <v>1142</v>
      </c>
      <c r="K1561" s="5" t="s">
        <v>1336</v>
      </c>
      <c r="L1561" s="5" t="s">
        <v>1352</v>
      </c>
      <c r="M1561" s="15"/>
      <c r="N1561" s="15"/>
      <c r="O1561" s="13">
        <v>0.5</v>
      </c>
      <c r="P1561" s="18">
        <v>33560.264999999999</v>
      </c>
      <c r="Q1561" s="4">
        <f t="shared" si="172"/>
        <v>18291.294281180297</v>
      </c>
      <c r="R1561" s="4">
        <f t="shared" si="173"/>
        <v>8048.1694837193309</v>
      </c>
      <c r="S1561" s="16">
        <v>0</v>
      </c>
      <c r="T1561" s="2">
        <f t="shared" si="174"/>
        <v>10243.124797460965</v>
      </c>
    </row>
    <row r="1562" spans="1:20" x14ac:dyDescent="0.25">
      <c r="A1562" s="22" t="s">
        <v>2344</v>
      </c>
      <c r="B1562" s="5" t="s">
        <v>2345</v>
      </c>
      <c r="C1562" s="5" t="s">
        <v>1393</v>
      </c>
      <c r="D1562" s="5" t="s">
        <v>750</v>
      </c>
      <c r="E1562" s="5" t="s">
        <v>1183</v>
      </c>
      <c r="F1562" s="5" t="s">
        <v>1184</v>
      </c>
      <c r="G1562" s="5" t="s">
        <v>1361</v>
      </c>
      <c r="H1562" s="5" t="s">
        <v>1362</v>
      </c>
      <c r="I1562" s="5" t="s">
        <v>1203</v>
      </c>
      <c r="J1562" s="5" t="s">
        <v>1204</v>
      </c>
      <c r="K1562" s="5" t="s">
        <v>1361</v>
      </c>
      <c r="L1562" s="5" t="s">
        <v>1486</v>
      </c>
      <c r="M1562" s="15"/>
      <c r="N1562" s="15"/>
      <c r="O1562" s="13">
        <v>0</v>
      </c>
      <c r="P1562" s="18">
        <v>0</v>
      </c>
      <c r="Q1562" s="4">
        <f t="shared" si="172"/>
        <v>0</v>
      </c>
      <c r="R1562" s="4">
        <f t="shared" si="173"/>
        <v>0</v>
      </c>
      <c r="S1562" s="16">
        <v>0</v>
      </c>
      <c r="T1562" s="2">
        <f t="shared" si="174"/>
        <v>0</v>
      </c>
    </row>
    <row r="1563" spans="1:20" x14ac:dyDescent="0.25">
      <c r="A1563" s="22" t="s">
        <v>2344</v>
      </c>
      <c r="B1563" s="5" t="s">
        <v>2345</v>
      </c>
      <c r="C1563" s="5" t="s">
        <v>1393</v>
      </c>
      <c r="D1563" s="5" t="s">
        <v>750</v>
      </c>
      <c r="E1563" s="5" t="s">
        <v>1183</v>
      </c>
      <c r="F1563" s="5" t="s">
        <v>1184</v>
      </c>
      <c r="G1563" s="5" t="s">
        <v>1361</v>
      </c>
      <c r="H1563" s="5" t="s">
        <v>1362</v>
      </c>
      <c r="I1563" s="5" t="s">
        <v>1183</v>
      </c>
      <c r="J1563" s="5" t="s">
        <v>1184</v>
      </c>
      <c r="K1563" s="5" t="s">
        <v>1361</v>
      </c>
      <c r="L1563" s="5" t="s">
        <v>1486</v>
      </c>
      <c r="M1563" s="15"/>
      <c r="N1563" s="15"/>
      <c r="O1563" s="13">
        <v>0.95</v>
      </c>
      <c r="P1563" s="18">
        <v>131357.23149999999</v>
      </c>
      <c r="Q1563" s="4">
        <f t="shared" si="172"/>
        <v>71593.408971223151</v>
      </c>
      <c r="R1563" s="4">
        <f t="shared" si="173"/>
        <v>31501.099947338185</v>
      </c>
      <c r="S1563" s="16">
        <v>0</v>
      </c>
      <c r="T1563" s="2">
        <f t="shared" si="174"/>
        <v>40092.309023884969</v>
      </c>
    </row>
    <row r="1564" spans="1:20" x14ac:dyDescent="0.25">
      <c r="A1564" s="22" t="s">
        <v>2348</v>
      </c>
      <c r="B1564" s="5" t="s">
        <v>2349</v>
      </c>
      <c r="C1564" s="5" t="s">
        <v>1398</v>
      </c>
      <c r="D1564" s="5" t="s">
        <v>750</v>
      </c>
      <c r="E1564" s="5" t="s">
        <v>1183</v>
      </c>
      <c r="F1564" s="5" t="s">
        <v>1184</v>
      </c>
      <c r="G1564" s="5" t="s">
        <v>1361</v>
      </c>
      <c r="H1564" s="5" t="s">
        <v>1362</v>
      </c>
      <c r="I1564" s="5" t="s">
        <v>1203</v>
      </c>
      <c r="J1564" s="5" t="s">
        <v>1204</v>
      </c>
      <c r="K1564" s="5" t="s">
        <v>1361</v>
      </c>
      <c r="L1564" s="5" t="s">
        <v>1486</v>
      </c>
      <c r="M1564" s="15"/>
      <c r="N1564" s="15"/>
      <c r="O1564" s="13">
        <v>0</v>
      </c>
      <c r="P1564" s="18">
        <v>0</v>
      </c>
      <c r="Q1564" s="4">
        <f t="shared" si="172"/>
        <v>0</v>
      </c>
      <c r="R1564" s="4">
        <f t="shared" si="173"/>
        <v>0</v>
      </c>
      <c r="S1564" s="16">
        <v>0</v>
      </c>
      <c r="T1564" s="2">
        <f t="shared" si="174"/>
        <v>0</v>
      </c>
    </row>
    <row r="1565" spans="1:20" x14ac:dyDescent="0.25">
      <c r="A1565" s="22" t="s">
        <v>2348</v>
      </c>
      <c r="B1565" s="5" t="s">
        <v>2349</v>
      </c>
      <c r="C1565" s="5" t="s">
        <v>1398</v>
      </c>
      <c r="D1565" s="5" t="s">
        <v>750</v>
      </c>
      <c r="E1565" s="5" t="s">
        <v>1183</v>
      </c>
      <c r="F1565" s="5" t="s">
        <v>1184</v>
      </c>
      <c r="G1565" s="5" t="s">
        <v>1361</v>
      </c>
      <c r="H1565" s="5" t="s">
        <v>1362</v>
      </c>
      <c r="I1565" s="5" t="s">
        <v>1183</v>
      </c>
      <c r="J1565" s="5" t="s">
        <v>1184</v>
      </c>
      <c r="K1565" s="5" t="s">
        <v>1361</v>
      </c>
      <c r="L1565" s="5" t="s">
        <v>1486</v>
      </c>
      <c r="M1565" s="15"/>
      <c r="N1565" s="15"/>
      <c r="O1565" s="13">
        <v>0.05</v>
      </c>
      <c r="P1565" s="18">
        <v>6913.5384999999997</v>
      </c>
      <c r="Q1565" s="4">
        <f t="shared" si="172"/>
        <v>3768.0741563801657</v>
      </c>
      <c r="R1565" s="4">
        <f t="shared" si="173"/>
        <v>1657.952628807273</v>
      </c>
      <c r="S1565" s="16">
        <v>0</v>
      </c>
      <c r="T1565" s="2">
        <f t="shared" si="174"/>
        <v>2110.1215275728928</v>
      </c>
    </row>
    <row r="1566" spans="1:20" x14ac:dyDescent="0.25">
      <c r="A1566" s="22" t="s">
        <v>1484</v>
      </c>
      <c r="B1566" s="5" t="s">
        <v>1485</v>
      </c>
      <c r="C1566" s="5" t="s">
        <v>1393</v>
      </c>
      <c r="D1566" s="5" t="s">
        <v>751</v>
      </c>
      <c r="E1566" s="5" t="s">
        <v>1183</v>
      </c>
      <c r="F1566" s="5" t="s">
        <v>1184</v>
      </c>
      <c r="G1566" s="5" t="s">
        <v>1361</v>
      </c>
      <c r="H1566" s="5" t="s">
        <v>1362</v>
      </c>
      <c r="I1566" s="5" t="s">
        <v>1203</v>
      </c>
      <c r="J1566" s="5" t="s">
        <v>1204</v>
      </c>
      <c r="K1566" s="5" t="s">
        <v>1361</v>
      </c>
      <c r="L1566" s="5" t="s">
        <v>1486</v>
      </c>
      <c r="M1566" s="15"/>
      <c r="N1566" s="15"/>
      <c r="O1566" s="13">
        <v>0</v>
      </c>
      <c r="P1566" s="18">
        <v>0</v>
      </c>
      <c r="Q1566" s="4">
        <f t="shared" si="172"/>
        <v>0</v>
      </c>
      <c r="R1566" s="4">
        <f t="shared" si="173"/>
        <v>0</v>
      </c>
      <c r="S1566" s="16">
        <v>0</v>
      </c>
      <c r="T1566" s="2">
        <f t="shared" si="174"/>
        <v>0</v>
      </c>
    </row>
    <row r="1567" spans="1:20" x14ac:dyDescent="0.25">
      <c r="A1567" s="22" t="s">
        <v>1484</v>
      </c>
      <c r="B1567" s="5" t="s">
        <v>1485</v>
      </c>
      <c r="C1567" s="5" t="s">
        <v>1393</v>
      </c>
      <c r="D1567" s="5" t="s">
        <v>751</v>
      </c>
      <c r="E1567" s="5" t="s">
        <v>1183</v>
      </c>
      <c r="F1567" s="5" t="s">
        <v>1184</v>
      </c>
      <c r="G1567" s="5" t="s">
        <v>1361</v>
      </c>
      <c r="H1567" s="5" t="s">
        <v>1362</v>
      </c>
      <c r="I1567" s="5" t="s">
        <v>1183</v>
      </c>
      <c r="J1567" s="5" t="s">
        <v>1184</v>
      </c>
      <c r="K1567" s="5" t="s">
        <v>1361</v>
      </c>
      <c r="L1567" s="5" t="s">
        <v>1486</v>
      </c>
      <c r="M1567" s="15"/>
      <c r="N1567" s="15"/>
      <c r="O1567" s="13">
        <v>0.9</v>
      </c>
      <c r="P1567" s="18">
        <v>14437.430999999999</v>
      </c>
      <c r="Q1567" s="4">
        <f t="shared" si="172"/>
        <v>7868.8085176095929</v>
      </c>
      <c r="R1567" s="4">
        <f t="shared" si="173"/>
        <v>3462.275747748221</v>
      </c>
      <c r="S1567" s="16">
        <v>0</v>
      </c>
      <c r="T1567" s="2">
        <f t="shared" si="174"/>
        <v>4406.5327698613719</v>
      </c>
    </row>
    <row r="1568" spans="1:20" x14ac:dyDescent="0.25">
      <c r="A1568" s="22" t="s">
        <v>1647</v>
      </c>
      <c r="B1568" s="5" t="s">
        <v>1648</v>
      </c>
      <c r="C1568" s="5" t="s">
        <v>1910</v>
      </c>
      <c r="D1568" s="5" t="s">
        <v>751</v>
      </c>
      <c r="E1568" s="5" t="s">
        <v>1183</v>
      </c>
      <c r="F1568" s="5" t="s">
        <v>1184</v>
      </c>
      <c r="G1568" s="5" t="s">
        <v>1361</v>
      </c>
      <c r="H1568" s="5" t="s">
        <v>1362</v>
      </c>
      <c r="I1568" s="5" t="s">
        <v>1203</v>
      </c>
      <c r="J1568" s="5" t="s">
        <v>1204</v>
      </c>
      <c r="K1568" s="5" t="s">
        <v>1361</v>
      </c>
      <c r="L1568" s="5" t="s">
        <v>1486</v>
      </c>
      <c r="M1568" s="15"/>
      <c r="N1568" s="15"/>
      <c r="O1568" s="13">
        <v>0</v>
      </c>
      <c r="P1568" s="18">
        <v>0</v>
      </c>
      <c r="Q1568" s="4">
        <f t="shared" si="172"/>
        <v>0</v>
      </c>
      <c r="R1568" s="4">
        <f t="shared" si="173"/>
        <v>0</v>
      </c>
      <c r="S1568" s="16">
        <v>0</v>
      </c>
      <c r="T1568" s="2">
        <f t="shared" si="174"/>
        <v>0</v>
      </c>
    </row>
    <row r="1569" spans="1:20" x14ac:dyDescent="0.25">
      <c r="A1569" s="22" t="s">
        <v>1647</v>
      </c>
      <c r="B1569" s="5" t="s">
        <v>1648</v>
      </c>
      <c r="C1569" s="5" t="s">
        <v>1910</v>
      </c>
      <c r="D1569" s="5" t="s">
        <v>751</v>
      </c>
      <c r="E1569" s="5" t="s">
        <v>1183</v>
      </c>
      <c r="F1569" s="5" t="s">
        <v>1184</v>
      </c>
      <c r="G1569" s="5" t="s">
        <v>1361</v>
      </c>
      <c r="H1569" s="5" t="s">
        <v>1362</v>
      </c>
      <c r="I1569" s="5" t="s">
        <v>1183</v>
      </c>
      <c r="J1569" s="5" t="s">
        <v>1184</v>
      </c>
      <c r="K1569" s="5" t="s">
        <v>1361</v>
      </c>
      <c r="L1569" s="5" t="s">
        <v>1486</v>
      </c>
      <c r="M1569" s="15"/>
      <c r="N1569" s="15"/>
      <c r="O1569" s="13">
        <v>0.1</v>
      </c>
      <c r="P1569" s="18">
        <v>1604.1589999999999</v>
      </c>
      <c r="Q1569" s="4">
        <f t="shared" si="172"/>
        <v>874.31205751217703</v>
      </c>
      <c r="R1569" s="4">
        <f t="shared" si="173"/>
        <v>384.69730530535787</v>
      </c>
      <c r="S1569" s="16">
        <v>0</v>
      </c>
      <c r="T1569" s="2">
        <f t="shared" si="174"/>
        <v>489.61475220681916</v>
      </c>
    </row>
    <row r="1570" spans="1:20" x14ac:dyDescent="0.25">
      <c r="A1570" s="22" t="s">
        <v>1605</v>
      </c>
      <c r="B1570" s="5" t="s">
        <v>1606</v>
      </c>
      <c r="C1570" s="5" t="s">
        <v>1393</v>
      </c>
      <c r="D1570" s="5" t="s">
        <v>752</v>
      </c>
      <c r="E1570" s="5" t="s">
        <v>1153</v>
      </c>
      <c r="F1570" s="5" t="s">
        <v>1154</v>
      </c>
      <c r="G1570" s="5" t="s">
        <v>1348</v>
      </c>
      <c r="H1570" s="5" t="s">
        <v>1349</v>
      </c>
      <c r="I1570" s="5" t="s">
        <v>1153</v>
      </c>
      <c r="J1570" s="5" t="s">
        <v>1154</v>
      </c>
      <c r="K1570" s="5" t="s">
        <v>1348</v>
      </c>
      <c r="L1570" s="5" t="s">
        <v>1407</v>
      </c>
      <c r="M1570" s="15"/>
      <c r="N1570" s="15"/>
      <c r="O1570" s="13">
        <v>0.5</v>
      </c>
      <c r="P1570" s="18">
        <v>15791.775000000001</v>
      </c>
      <c r="Q1570" s="4">
        <f t="shared" si="172"/>
        <v>8606.9643296078266</v>
      </c>
      <c r="R1570" s="4">
        <f t="shared" si="173"/>
        <v>3787.0643050274439</v>
      </c>
      <c r="S1570" s="16">
        <v>0</v>
      </c>
      <c r="T1570" s="2">
        <f t="shared" si="174"/>
        <v>4819.9000245803827</v>
      </c>
    </row>
    <row r="1571" spans="1:20" x14ac:dyDescent="0.25">
      <c r="A1571" s="22" t="s">
        <v>1605</v>
      </c>
      <c r="B1571" s="5" t="s">
        <v>1606</v>
      </c>
      <c r="C1571" s="5" t="s">
        <v>1393</v>
      </c>
      <c r="D1571" s="5" t="s">
        <v>752</v>
      </c>
      <c r="E1571" s="5" t="s">
        <v>1153</v>
      </c>
      <c r="F1571" s="5" t="s">
        <v>1154</v>
      </c>
      <c r="G1571" s="5" t="s">
        <v>1348</v>
      </c>
      <c r="H1571" s="5" t="s">
        <v>1349</v>
      </c>
      <c r="I1571" s="5" t="s">
        <v>1211</v>
      </c>
      <c r="J1571" s="5" t="s">
        <v>1212</v>
      </c>
      <c r="K1571" s="5" t="s">
        <v>1348</v>
      </c>
      <c r="L1571" s="5" t="s">
        <v>1407</v>
      </c>
      <c r="M1571" s="15"/>
      <c r="N1571" s="15"/>
      <c r="O1571" s="13">
        <v>0.5</v>
      </c>
      <c r="P1571" s="18">
        <v>15791.775000000001</v>
      </c>
      <c r="Q1571" s="4">
        <f t="shared" si="172"/>
        <v>8606.9643296078266</v>
      </c>
      <c r="R1571" s="4">
        <f t="shared" si="173"/>
        <v>3787.0643050274439</v>
      </c>
      <c r="S1571" s="16">
        <v>0</v>
      </c>
      <c r="T1571" s="2">
        <f t="shared" si="174"/>
        <v>4819.9000245803827</v>
      </c>
    </row>
    <row r="1572" spans="1:20" x14ac:dyDescent="0.25">
      <c r="A1572" s="22" t="s">
        <v>1831</v>
      </c>
      <c r="B1572" s="5" t="s">
        <v>1832</v>
      </c>
      <c r="C1572" s="5" t="s">
        <v>1393</v>
      </c>
      <c r="D1572" s="5" t="s">
        <v>753</v>
      </c>
      <c r="E1572" s="5" t="s">
        <v>1179</v>
      </c>
      <c r="F1572" s="5" t="s">
        <v>1340</v>
      </c>
      <c r="G1572" s="5" t="s">
        <v>1346</v>
      </c>
      <c r="H1572" s="5" t="s">
        <v>1347</v>
      </c>
      <c r="I1572" s="5" t="s">
        <v>1179</v>
      </c>
      <c r="J1572" s="5" t="s">
        <v>1180</v>
      </c>
      <c r="K1572" s="5" t="s">
        <v>1346</v>
      </c>
      <c r="L1572" s="5" t="s">
        <v>1395</v>
      </c>
      <c r="M1572" s="15"/>
      <c r="N1572" s="15"/>
      <c r="O1572" s="13">
        <v>1</v>
      </c>
      <c r="P1572" s="18">
        <v>33299.040000000001</v>
      </c>
      <c r="Q1572" s="4">
        <f t="shared" si="172"/>
        <v>18148.919262729123</v>
      </c>
      <c r="R1572" s="4">
        <f t="shared" si="173"/>
        <v>7985.5244756008142</v>
      </c>
      <c r="S1572" s="16">
        <v>0</v>
      </c>
      <c r="T1572" s="2">
        <f t="shared" si="174"/>
        <v>10163.394787128309</v>
      </c>
    </row>
    <row r="1573" spans="1:20" x14ac:dyDescent="0.25">
      <c r="A1573" s="22" t="s">
        <v>1757</v>
      </c>
      <c r="B1573" s="5" t="s">
        <v>1758</v>
      </c>
      <c r="C1573" s="5" t="s">
        <v>1398</v>
      </c>
      <c r="D1573" s="5" t="s">
        <v>754</v>
      </c>
      <c r="E1573" s="5" t="s">
        <v>1149</v>
      </c>
      <c r="F1573" s="5" t="s">
        <v>1150</v>
      </c>
      <c r="G1573" s="5" t="s">
        <v>1353</v>
      </c>
      <c r="H1573" s="5" t="s">
        <v>1354</v>
      </c>
      <c r="I1573" s="5" t="s">
        <v>1149</v>
      </c>
      <c r="J1573" s="5" t="s">
        <v>1150</v>
      </c>
      <c r="K1573" s="5" t="s">
        <v>1353</v>
      </c>
      <c r="L1573" s="5" t="s">
        <v>1399</v>
      </c>
      <c r="M1573" s="15"/>
      <c r="N1573" s="15"/>
      <c r="O1573" s="13">
        <v>0.02</v>
      </c>
      <c r="P1573" s="18">
        <v>1151.3125999999997</v>
      </c>
      <c r="Q1573" s="4">
        <f t="shared" si="172"/>
        <v>627.49795260051769</v>
      </c>
      <c r="R1573" s="4">
        <f t="shared" si="173"/>
        <v>276.09909914422781</v>
      </c>
      <c r="S1573" s="16">
        <v>0</v>
      </c>
      <c r="T1573" s="2">
        <f t="shared" si="174"/>
        <v>351.39885345628988</v>
      </c>
    </row>
    <row r="1574" spans="1:20" x14ac:dyDescent="0.25">
      <c r="A1574" s="22" t="s">
        <v>1757</v>
      </c>
      <c r="B1574" s="5" t="s">
        <v>1758</v>
      </c>
      <c r="C1574" s="5" t="s">
        <v>1398</v>
      </c>
      <c r="D1574" s="5" t="s">
        <v>754</v>
      </c>
      <c r="E1574" s="5" t="s">
        <v>1149</v>
      </c>
      <c r="F1574" s="5" t="s">
        <v>1150</v>
      </c>
      <c r="G1574" s="5" t="s">
        <v>1353</v>
      </c>
      <c r="H1574" s="5" t="s">
        <v>1354</v>
      </c>
      <c r="I1574" s="5" t="s">
        <v>1175</v>
      </c>
      <c r="J1574" s="5" t="s">
        <v>1176</v>
      </c>
      <c r="K1574" s="5" t="s">
        <v>1359</v>
      </c>
      <c r="L1574" s="5" t="s">
        <v>1394</v>
      </c>
      <c r="M1574" s="5" t="s">
        <v>1353</v>
      </c>
      <c r="N1574" s="5" t="s">
        <v>2587</v>
      </c>
      <c r="O1574" s="13">
        <v>0.08</v>
      </c>
      <c r="P1574" s="18">
        <v>4605.250399999999</v>
      </c>
      <c r="Q1574" s="4">
        <f t="shared" si="172"/>
        <v>2509.9918104020708</v>
      </c>
      <c r="R1574" s="4"/>
      <c r="S1574" s="4">
        <f>Q1574</f>
        <v>2509.9918104020708</v>
      </c>
      <c r="T1574" s="1"/>
    </row>
    <row r="1575" spans="1:20" x14ac:dyDescent="0.25">
      <c r="A1575" s="22" t="s">
        <v>2084</v>
      </c>
      <c r="B1575" s="5" t="s">
        <v>2085</v>
      </c>
      <c r="C1575" s="5" t="s">
        <v>1393</v>
      </c>
      <c r="D1575" s="5" t="s">
        <v>754</v>
      </c>
      <c r="E1575" s="5" t="s">
        <v>1149</v>
      </c>
      <c r="F1575" s="5" t="s">
        <v>1150</v>
      </c>
      <c r="G1575" s="5" t="s">
        <v>1353</v>
      </c>
      <c r="H1575" s="5" t="s">
        <v>1354</v>
      </c>
      <c r="I1575" s="5" t="s">
        <v>1149</v>
      </c>
      <c r="J1575" s="5" t="s">
        <v>1150</v>
      </c>
      <c r="K1575" s="5" t="s">
        <v>1353</v>
      </c>
      <c r="L1575" s="5" t="s">
        <v>1399</v>
      </c>
      <c r="M1575" s="15"/>
      <c r="N1575" s="15"/>
      <c r="O1575" s="13">
        <v>0.45</v>
      </c>
      <c r="P1575" s="18">
        <v>25904.533499999998</v>
      </c>
      <c r="Q1575" s="4">
        <f t="shared" si="172"/>
        <v>14118.70393351165</v>
      </c>
      <c r="R1575" s="4">
        <f t="shared" si="173"/>
        <v>6212.2297307451263</v>
      </c>
      <c r="S1575" s="16">
        <v>0</v>
      </c>
      <c r="T1575" s="2">
        <f>Q1575-R1575</f>
        <v>7906.4742027665234</v>
      </c>
    </row>
    <row r="1576" spans="1:20" x14ac:dyDescent="0.25">
      <c r="A1576" s="22" t="s">
        <v>2084</v>
      </c>
      <c r="B1576" s="5" t="s">
        <v>2085</v>
      </c>
      <c r="C1576" s="5" t="s">
        <v>1393</v>
      </c>
      <c r="D1576" s="5" t="s">
        <v>754</v>
      </c>
      <c r="E1576" s="5" t="s">
        <v>1149</v>
      </c>
      <c r="F1576" s="5" t="s">
        <v>1150</v>
      </c>
      <c r="G1576" s="5" t="s">
        <v>1353</v>
      </c>
      <c r="H1576" s="5" t="s">
        <v>1354</v>
      </c>
      <c r="I1576" s="5" t="s">
        <v>1175</v>
      </c>
      <c r="J1576" s="5" t="s">
        <v>1176</v>
      </c>
      <c r="K1576" s="5" t="s">
        <v>1359</v>
      </c>
      <c r="L1576" s="5" t="s">
        <v>1394</v>
      </c>
      <c r="M1576" s="5" t="s">
        <v>1353</v>
      </c>
      <c r="N1576" s="5" t="s">
        <v>2587</v>
      </c>
      <c r="O1576" s="13">
        <v>0.45</v>
      </c>
      <c r="P1576" s="18">
        <v>25904.533499999998</v>
      </c>
      <c r="Q1576" s="4">
        <f t="shared" si="172"/>
        <v>14118.70393351165</v>
      </c>
      <c r="R1576" s="4"/>
      <c r="S1576" s="4">
        <f>Q1576</f>
        <v>14118.70393351165</v>
      </c>
      <c r="T1576" s="1"/>
    </row>
    <row r="1577" spans="1:20" x14ac:dyDescent="0.25">
      <c r="A1577" s="22" t="s">
        <v>1731</v>
      </c>
      <c r="B1577" s="5" t="s">
        <v>1732</v>
      </c>
      <c r="C1577" s="5" t="s">
        <v>1398</v>
      </c>
      <c r="D1577" s="5" t="s">
        <v>755</v>
      </c>
      <c r="E1577" s="5" t="s">
        <v>1169</v>
      </c>
      <c r="F1577" s="5" t="s">
        <v>1170</v>
      </c>
      <c r="G1577" s="5" t="s">
        <v>1348</v>
      </c>
      <c r="H1577" s="5" t="s">
        <v>1349</v>
      </c>
      <c r="I1577" s="5" t="s">
        <v>1155</v>
      </c>
      <c r="J1577" s="5" t="s">
        <v>1156</v>
      </c>
      <c r="K1577" s="5" t="s">
        <v>1336</v>
      </c>
      <c r="L1577" s="5" t="s">
        <v>1352</v>
      </c>
      <c r="M1577" s="15"/>
      <c r="N1577" s="15"/>
      <c r="O1577" s="13">
        <v>0.05</v>
      </c>
      <c r="P1577" s="18">
        <v>1826.4459999999999</v>
      </c>
      <c r="Q1577" s="4">
        <f t="shared" si="172"/>
        <v>995.46476390113799</v>
      </c>
      <c r="R1577" s="4">
        <f t="shared" si="173"/>
        <v>438.00449611650072</v>
      </c>
      <c r="S1577" s="16">
        <v>0</v>
      </c>
      <c r="T1577" s="2">
        <f t="shared" ref="T1577:T1582" si="175">Q1577-R1577</f>
        <v>557.46026778463727</v>
      </c>
    </row>
    <row r="1578" spans="1:20" x14ac:dyDescent="0.25">
      <c r="A1578" s="22" t="s">
        <v>1733</v>
      </c>
      <c r="B1578" s="5" t="s">
        <v>1734</v>
      </c>
      <c r="C1578" s="5" t="s">
        <v>1393</v>
      </c>
      <c r="D1578" s="5" t="s">
        <v>755</v>
      </c>
      <c r="E1578" s="5" t="s">
        <v>1169</v>
      </c>
      <c r="F1578" s="5" t="s">
        <v>1170</v>
      </c>
      <c r="G1578" s="5" t="s">
        <v>1348</v>
      </c>
      <c r="H1578" s="5" t="s">
        <v>1349</v>
      </c>
      <c r="I1578" s="5" t="s">
        <v>1169</v>
      </c>
      <c r="J1578" s="5" t="s">
        <v>1170</v>
      </c>
      <c r="K1578" s="5" t="s">
        <v>1348</v>
      </c>
      <c r="L1578" s="5" t="s">
        <v>1407</v>
      </c>
      <c r="M1578" s="15"/>
      <c r="N1578" s="15"/>
      <c r="O1578" s="13">
        <v>0.95</v>
      </c>
      <c r="P1578" s="18">
        <v>34702.473999999995</v>
      </c>
      <c r="Q1578" s="4">
        <f t="shared" si="172"/>
        <v>18913.830514121622</v>
      </c>
      <c r="R1578" s="4">
        <f t="shared" si="173"/>
        <v>8322.0854262135144</v>
      </c>
      <c r="S1578" s="16">
        <v>0</v>
      </c>
      <c r="T1578" s="2">
        <f t="shared" si="175"/>
        <v>10591.745087908108</v>
      </c>
    </row>
    <row r="1579" spans="1:20" x14ac:dyDescent="0.25">
      <c r="A1579" s="22" t="s">
        <v>2184</v>
      </c>
      <c r="B1579" s="5" t="s">
        <v>2185</v>
      </c>
      <c r="C1579" s="5" t="s">
        <v>1393</v>
      </c>
      <c r="D1579" s="5" t="s">
        <v>756</v>
      </c>
      <c r="E1579" s="5" t="s">
        <v>1169</v>
      </c>
      <c r="F1579" s="5" t="s">
        <v>1170</v>
      </c>
      <c r="G1579" s="5" t="s">
        <v>1348</v>
      </c>
      <c r="H1579" s="5" t="s">
        <v>1349</v>
      </c>
      <c r="I1579" s="5" t="s">
        <v>1169</v>
      </c>
      <c r="J1579" s="5" t="s">
        <v>1170</v>
      </c>
      <c r="K1579" s="5" t="s">
        <v>1348</v>
      </c>
      <c r="L1579" s="5" t="s">
        <v>1407</v>
      </c>
      <c r="M1579" s="15"/>
      <c r="N1579" s="15"/>
      <c r="O1579" s="13">
        <v>0.65</v>
      </c>
      <c r="P1579" s="18">
        <v>26520.565499999997</v>
      </c>
      <c r="Q1579" s="4">
        <f t="shared" si="172"/>
        <v>14454.458809065347</v>
      </c>
      <c r="R1579" s="4">
        <f t="shared" si="173"/>
        <v>6359.9618759887526</v>
      </c>
      <c r="S1579" s="16">
        <v>0</v>
      </c>
      <c r="T1579" s="2">
        <f t="shared" si="175"/>
        <v>8094.4969330765944</v>
      </c>
    </row>
    <row r="1580" spans="1:20" x14ac:dyDescent="0.25">
      <c r="A1580" s="22" t="s">
        <v>2063</v>
      </c>
      <c r="B1580" s="5" t="s">
        <v>2064</v>
      </c>
      <c r="C1580" s="5" t="s">
        <v>1398</v>
      </c>
      <c r="D1580" s="5" t="s">
        <v>756</v>
      </c>
      <c r="E1580" s="5" t="s">
        <v>1169</v>
      </c>
      <c r="F1580" s="5" t="s">
        <v>1170</v>
      </c>
      <c r="G1580" s="5" t="s">
        <v>1348</v>
      </c>
      <c r="H1580" s="5" t="s">
        <v>1349</v>
      </c>
      <c r="I1580" s="5" t="s">
        <v>1169</v>
      </c>
      <c r="J1580" s="5" t="s">
        <v>1170</v>
      </c>
      <c r="K1580" s="5" t="s">
        <v>1348</v>
      </c>
      <c r="L1580" s="5" t="s">
        <v>1407</v>
      </c>
      <c r="M1580" s="15"/>
      <c r="N1580" s="15"/>
      <c r="O1580" s="13">
        <v>0.35</v>
      </c>
      <c r="P1580" s="18">
        <v>14280.304499999998</v>
      </c>
      <c r="Q1580" s="4">
        <f t="shared" si="172"/>
        <v>7783.170127958263</v>
      </c>
      <c r="R1580" s="4">
        <f t="shared" si="173"/>
        <v>3424.5948563016359</v>
      </c>
      <c r="S1580" s="16">
        <v>0</v>
      </c>
      <c r="T1580" s="2">
        <f t="shared" si="175"/>
        <v>4358.5752716566276</v>
      </c>
    </row>
    <row r="1581" spans="1:20" x14ac:dyDescent="0.25">
      <c r="A1581" s="22" t="s">
        <v>1609</v>
      </c>
      <c r="B1581" s="5" t="s">
        <v>1610</v>
      </c>
      <c r="C1581" s="5" t="s">
        <v>1393</v>
      </c>
      <c r="D1581" s="5" t="s">
        <v>757</v>
      </c>
      <c r="E1581" s="5" t="s">
        <v>1147</v>
      </c>
      <c r="F1581" s="5" t="s">
        <v>1148</v>
      </c>
      <c r="G1581" s="5" t="s">
        <v>1336</v>
      </c>
      <c r="H1581" s="5" t="s">
        <v>1352</v>
      </c>
      <c r="I1581" s="5" t="s">
        <v>1147</v>
      </c>
      <c r="J1581" s="5" t="s">
        <v>1148</v>
      </c>
      <c r="K1581" s="5" t="s">
        <v>1336</v>
      </c>
      <c r="L1581" s="5" t="s">
        <v>1352</v>
      </c>
      <c r="M1581" s="15"/>
      <c r="N1581" s="15"/>
      <c r="O1581" s="13">
        <v>1</v>
      </c>
      <c r="P1581" s="18">
        <v>37449.369999999995</v>
      </c>
      <c r="Q1581" s="4">
        <f t="shared" si="172"/>
        <v>20410.96657951911</v>
      </c>
      <c r="R1581" s="4">
        <f t="shared" si="173"/>
        <v>8980.8252949884081</v>
      </c>
      <c r="S1581" s="16">
        <v>0</v>
      </c>
      <c r="T1581" s="2">
        <f t="shared" si="175"/>
        <v>11430.141284530702</v>
      </c>
    </row>
    <row r="1582" spans="1:20" x14ac:dyDescent="0.25">
      <c r="A1582" s="50" t="s">
        <v>1723</v>
      </c>
      <c r="B1582" s="5" t="s">
        <v>1724</v>
      </c>
      <c r="C1582" s="5" t="s">
        <v>1393</v>
      </c>
      <c r="D1582" s="5" t="s">
        <v>758</v>
      </c>
      <c r="E1582" s="5" t="s">
        <v>1169</v>
      </c>
      <c r="F1582" s="5" t="s">
        <v>1170</v>
      </c>
      <c r="G1582" s="5" t="s">
        <v>1348</v>
      </c>
      <c r="H1582" s="5" t="s">
        <v>1349</v>
      </c>
      <c r="I1582" s="5" t="s">
        <v>1149</v>
      </c>
      <c r="J1582" s="5" t="s">
        <v>1150</v>
      </c>
      <c r="K1582" s="5" t="s">
        <v>1353</v>
      </c>
      <c r="L1582" s="5" t="s">
        <v>1399</v>
      </c>
      <c r="M1582" s="15"/>
      <c r="N1582" s="15"/>
      <c r="O1582" s="13">
        <v>7.4999999999999997E-2</v>
      </c>
      <c r="P1582" s="18">
        <v>1617.5534999999998</v>
      </c>
      <c r="Q1582" s="4">
        <f t="shared" si="172"/>
        <v>881.61243911671045</v>
      </c>
      <c r="R1582" s="4">
        <f t="shared" si="173"/>
        <v>387.90947321135258</v>
      </c>
      <c r="S1582" s="16">
        <v>0</v>
      </c>
      <c r="T1582" s="2">
        <f t="shared" si="175"/>
        <v>493.70296590535787</v>
      </c>
    </row>
    <row r="1583" spans="1:20" x14ac:dyDescent="0.25">
      <c r="A1583" s="50" t="s">
        <v>1723</v>
      </c>
      <c r="B1583" s="5" t="s">
        <v>1724</v>
      </c>
      <c r="C1583" s="5" t="s">
        <v>1393</v>
      </c>
      <c r="D1583" s="5" t="s">
        <v>758</v>
      </c>
      <c r="E1583" s="5" t="s">
        <v>1169</v>
      </c>
      <c r="F1583" s="5" t="s">
        <v>1170</v>
      </c>
      <c r="G1583" s="5" t="s">
        <v>1348</v>
      </c>
      <c r="H1583" s="5" t="s">
        <v>1349</v>
      </c>
      <c r="I1583" s="5" t="s">
        <v>1175</v>
      </c>
      <c r="J1583" s="5" t="s">
        <v>1176</v>
      </c>
      <c r="K1583" s="5" t="s">
        <v>1359</v>
      </c>
      <c r="L1583" s="5" t="s">
        <v>1394</v>
      </c>
      <c r="M1583" s="5" t="s">
        <v>1353</v>
      </c>
      <c r="N1583" s="5" t="s">
        <v>2587</v>
      </c>
      <c r="O1583" s="13">
        <v>0.17499999999999999</v>
      </c>
      <c r="P1583" s="18">
        <v>3774.2914999999994</v>
      </c>
      <c r="Q1583" s="4">
        <f t="shared" si="172"/>
        <v>2057.0956912723245</v>
      </c>
      <c r="R1583" s="4"/>
      <c r="S1583" s="4">
        <f>Q1583</f>
        <v>2057.0956912723245</v>
      </c>
      <c r="T1583" s="1"/>
    </row>
    <row r="1584" spans="1:20" x14ac:dyDescent="0.25">
      <c r="A1584" s="22" t="s">
        <v>1725</v>
      </c>
      <c r="B1584" s="5" t="s">
        <v>1726</v>
      </c>
      <c r="C1584" s="5" t="s">
        <v>1393</v>
      </c>
      <c r="D1584" s="5" t="s">
        <v>758</v>
      </c>
      <c r="E1584" s="5" t="s">
        <v>1169</v>
      </c>
      <c r="F1584" s="5" t="s">
        <v>1170</v>
      </c>
      <c r="G1584" s="5" t="s">
        <v>1348</v>
      </c>
      <c r="H1584" s="5" t="s">
        <v>1349</v>
      </c>
      <c r="I1584" s="5" t="s">
        <v>1169</v>
      </c>
      <c r="J1584" s="5" t="s">
        <v>1170</v>
      </c>
      <c r="K1584" s="5" t="s">
        <v>1348</v>
      </c>
      <c r="L1584" s="5" t="s">
        <v>1407</v>
      </c>
      <c r="M1584" s="15"/>
      <c r="N1584" s="15"/>
      <c r="O1584" s="13">
        <v>0.75</v>
      </c>
      <c r="P1584" s="18">
        <v>16175.534999999998</v>
      </c>
      <c r="Q1584" s="4">
        <f t="shared" si="172"/>
        <v>8816.1243911671045</v>
      </c>
      <c r="R1584" s="4">
        <f t="shared" si="173"/>
        <v>3879.0947321135259</v>
      </c>
      <c r="S1584" s="16">
        <v>0</v>
      </c>
      <c r="T1584" s="2">
        <f t="shared" ref="T1584:T1592" si="176">Q1584-R1584</f>
        <v>4937.0296590535781</v>
      </c>
    </row>
    <row r="1585" spans="1:20" x14ac:dyDescent="0.25">
      <c r="A1585" s="22" t="s">
        <v>2202</v>
      </c>
      <c r="B1585" s="5" t="s">
        <v>2203</v>
      </c>
      <c r="C1585" s="5" t="s">
        <v>1393</v>
      </c>
      <c r="D1585" s="5" t="s">
        <v>759</v>
      </c>
      <c r="E1585" s="5" t="s">
        <v>1153</v>
      </c>
      <c r="F1585" s="5" t="s">
        <v>1154</v>
      </c>
      <c r="G1585" s="5" t="s">
        <v>1348</v>
      </c>
      <c r="H1585" s="5" t="s">
        <v>1349</v>
      </c>
      <c r="I1585" s="5" t="s">
        <v>1153</v>
      </c>
      <c r="J1585" s="5" t="s">
        <v>1154</v>
      </c>
      <c r="K1585" s="5" t="s">
        <v>1348</v>
      </c>
      <c r="L1585" s="5" t="s">
        <v>1407</v>
      </c>
      <c r="M1585" s="15"/>
      <c r="N1585" s="15"/>
      <c r="O1585" s="13">
        <v>1</v>
      </c>
      <c r="P1585" s="18">
        <v>5193.6399999999994</v>
      </c>
      <c r="Q1585" s="4">
        <f t="shared" si="172"/>
        <v>2830.6807955929198</v>
      </c>
      <c r="R1585" s="4">
        <f t="shared" si="173"/>
        <v>1245.4995500608848</v>
      </c>
      <c r="S1585" s="16">
        <v>0</v>
      </c>
      <c r="T1585" s="2">
        <f t="shared" si="176"/>
        <v>1585.1812455320351</v>
      </c>
    </row>
    <row r="1586" spans="1:20" x14ac:dyDescent="0.25">
      <c r="A1586" s="22" t="s">
        <v>1755</v>
      </c>
      <c r="B1586" s="5" t="s">
        <v>1756</v>
      </c>
      <c r="C1586" s="5" t="s">
        <v>1393</v>
      </c>
      <c r="D1586" s="5" t="s">
        <v>760</v>
      </c>
      <c r="E1586" s="5" t="s">
        <v>1167</v>
      </c>
      <c r="F1586" s="5" t="s">
        <v>1168</v>
      </c>
      <c r="G1586" s="5" t="s">
        <v>1336</v>
      </c>
      <c r="H1586" s="5" t="s">
        <v>1352</v>
      </c>
      <c r="I1586" s="5" t="s">
        <v>1167</v>
      </c>
      <c r="J1586" s="5" t="s">
        <v>1168</v>
      </c>
      <c r="K1586" s="5" t="s">
        <v>1336</v>
      </c>
      <c r="L1586" s="5" t="s">
        <v>1352</v>
      </c>
      <c r="M1586" s="15"/>
      <c r="N1586" s="15"/>
      <c r="O1586" s="13">
        <v>1</v>
      </c>
      <c r="P1586" s="18">
        <v>56349.270000000004</v>
      </c>
      <c r="Q1586" s="4">
        <f t="shared" si="172"/>
        <v>30711.947003388814</v>
      </c>
      <c r="R1586" s="4">
        <f t="shared" si="173"/>
        <v>13513.256681491079</v>
      </c>
      <c r="S1586" s="16">
        <v>0</v>
      </c>
      <c r="T1586" s="2">
        <f t="shared" si="176"/>
        <v>17198.690321897735</v>
      </c>
    </row>
    <row r="1587" spans="1:20" x14ac:dyDescent="0.25">
      <c r="A1587" s="22" t="s">
        <v>1747</v>
      </c>
      <c r="B1587" s="5" t="s">
        <v>1748</v>
      </c>
      <c r="C1587" s="5" t="s">
        <v>1393</v>
      </c>
      <c r="D1587" s="5" t="s">
        <v>761</v>
      </c>
      <c r="E1587" s="5" t="s">
        <v>1143</v>
      </c>
      <c r="F1587" s="5" t="s">
        <v>1144</v>
      </c>
      <c r="G1587" s="5" t="s">
        <v>1348</v>
      </c>
      <c r="H1587" s="5" t="s">
        <v>1349</v>
      </c>
      <c r="I1587" s="5" t="s">
        <v>1143</v>
      </c>
      <c r="J1587" s="5" t="s">
        <v>1144</v>
      </c>
      <c r="K1587" s="5" t="s">
        <v>1348</v>
      </c>
      <c r="L1587" s="5" t="s">
        <v>1407</v>
      </c>
      <c r="M1587" s="15"/>
      <c r="N1587" s="15"/>
      <c r="O1587" s="13">
        <v>1</v>
      </c>
      <c r="P1587" s="18">
        <v>43844.43</v>
      </c>
      <c r="Q1587" s="4">
        <f t="shared" si="172"/>
        <v>23896.455278902293</v>
      </c>
      <c r="R1587" s="4">
        <f t="shared" si="173"/>
        <v>10514.44032271701</v>
      </c>
      <c r="S1587" s="16">
        <v>0</v>
      </c>
      <c r="T1587" s="2">
        <f t="shared" si="176"/>
        <v>13382.014956185283</v>
      </c>
    </row>
    <row r="1588" spans="1:20" x14ac:dyDescent="0.25">
      <c r="A1588" s="22" t="s">
        <v>2200</v>
      </c>
      <c r="B1588" s="5" t="s">
        <v>2201</v>
      </c>
      <c r="C1588" s="5" t="s">
        <v>1393</v>
      </c>
      <c r="D1588" s="5" t="s">
        <v>762</v>
      </c>
      <c r="E1588" s="5" t="s">
        <v>1143</v>
      </c>
      <c r="F1588" s="5" t="s">
        <v>1144</v>
      </c>
      <c r="G1588" s="5" t="s">
        <v>1348</v>
      </c>
      <c r="H1588" s="5" t="s">
        <v>1349</v>
      </c>
      <c r="I1588" s="5" t="s">
        <v>1143</v>
      </c>
      <c r="J1588" s="5" t="s">
        <v>1144</v>
      </c>
      <c r="K1588" s="5" t="s">
        <v>1348</v>
      </c>
      <c r="L1588" s="5" t="s">
        <v>1407</v>
      </c>
      <c r="M1588" s="15"/>
      <c r="N1588" s="15"/>
      <c r="O1588" s="13">
        <v>1</v>
      </c>
      <c r="P1588" s="18">
        <v>10478.49</v>
      </c>
      <c r="Q1588" s="4">
        <f t="shared" si="172"/>
        <v>5711.0736227024699</v>
      </c>
      <c r="R1588" s="4">
        <f t="shared" si="173"/>
        <v>2512.872393989087</v>
      </c>
      <c r="S1588" s="16">
        <v>0</v>
      </c>
      <c r="T1588" s="2">
        <f t="shared" si="176"/>
        <v>3198.201228713383</v>
      </c>
    </row>
    <row r="1589" spans="1:20" x14ac:dyDescent="0.25">
      <c r="A1589" s="22" t="s">
        <v>2200</v>
      </c>
      <c r="B1589" s="5" t="s">
        <v>2201</v>
      </c>
      <c r="C1589" s="5" t="s">
        <v>1393</v>
      </c>
      <c r="D1589" s="5" t="s">
        <v>763</v>
      </c>
      <c r="E1589" s="5" t="s">
        <v>1143</v>
      </c>
      <c r="F1589" s="5" t="s">
        <v>1144</v>
      </c>
      <c r="G1589" s="5" t="s">
        <v>1348</v>
      </c>
      <c r="H1589" s="5" t="s">
        <v>1349</v>
      </c>
      <c r="I1589" s="5" t="s">
        <v>1143</v>
      </c>
      <c r="J1589" s="5" t="s">
        <v>1144</v>
      </c>
      <c r="K1589" s="5" t="s">
        <v>1348</v>
      </c>
      <c r="L1589" s="5" t="s">
        <v>1407</v>
      </c>
      <c r="M1589" s="15"/>
      <c r="N1589" s="15"/>
      <c r="O1589" s="13">
        <v>1</v>
      </c>
      <c r="P1589" s="18">
        <v>2069.3900000000003</v>
      </c>
      <c r="Q1589" s="4">
        <f t="shared" si="172"/>
        <v>1127.8761199451703</v>
      </c>
      <c r="R1589" s="4">
        <f t="shared" si="173"/>
        <v>496.26549277587497</v>
      </c>
      <c r="S1589" s="16">
        <v>0</v>
      </c>
      <c r="T1589" s="2">
        <f t="shared" si="176"/>
        <v>631.61062716929541</v>
      </c>
    </row>
    <row r="1590" spans="1:20" x14ac:dyDescent="0.25">
      <c r="A1590" s="22" t="s">
        <v>1583</v>
      </c>
      <c r="B1590" s="5" t="s">
        <v>1584</v>
      </c>
      <c r="C1590" s="5" t="s">
        <v>1393</v>
      </c>
      <c r="D1590" s="5" t="s">
        <v>764</v>
      </c>
      <c r="E1590" s="5" t="s">
        <v>1153</v>
      </c>
      <c r="F1590" s="5" t="s">
        <v>1154</v>
      </c>
      <c r="G1590" s="5" t="s">
        <v>1348</v>
      </c>
      <c r="H1590" s="5" t="s">
        <v>1349</v>
      </c>
      <c r="I1590" s="5" t="s">
        <v>1153</v>
      </c>
      <c r="J1590" s="5" t="s">
        <v>1154</v>
      </c>
      <c r="K1590" s="5" t="s">
        <v>1348</v>
      </c>
      <c r="L1590" s="5" t="s">
        <v>1407</v>
      </c>
      <c r="M1590" s="15"/>
      <c r="N1590" s="15"/>
      <c r="O1590" s="13">
        <v>1</v>
      </c>
      <c r="P1590" s="18">
        <v>34323.630000000005</v>
      </c>
      <c r="Q1590" s="4">
        <f t="shared" si="172"/>
        <v>18707.349811699893</v>
      </c>
      <c r="R1590" s="4">
        <f t="shared" si="173"/>
        <v>8231.2339171479525</v>
      </c>
      <c r="S1590" s="16">
        <v>0</v>
      </c>
      <c r="T1590" s="2">
        <f t="shared" si="176"/>
        <v>10476.11589455194</v>
      </c>
    </row>
    <row r="1591" spans="1:20" x14ac:dyDescent="0.25">
      <c r="A1591" s="22" t="s">
        <v>1735</v>
      </c>
      <c r="B1591" s="5" t="s">
        <v>1736</v>
      </c>
      <c r="C1591" s="5" t="s">
        <v>1393</v>
      </c>
      <c r="D1591" s="5" t="s">
        <v>765</v>
      </c>
      <c r="E1591" s="5" t="s">
        <v>1185</v>
      </c>
      <c r="F1591" s="5" t="s">
        <v>1186</v>
      </c>
      <c r="G1591" s="5" t="s">
        <v>1357</v>
      </c>
      <c r="H1591" s="5" t="s">
        <v>1358</v>
      </c>
      <c r="I1591" s="5" t="s">
        <v>1185</v>
      </c>
      <c r="J1591" s="5" t="s">
        <v>1186</v>
      </c>
      <c r="K1591" s="5" t="s">
        <v>1357</v>
      </c>
      <c r="L1591" s="5" t="s">
        <v>1433</v>
      </c>
      <c r="M1591" s="15"/>
      <c r="N1591" s="15"/>
      <c r="O1591" s="13">
        <v>1</v>
      </c>
      <c r="P1591" s="18">
        <v>58944.12000000001</v>
      </c>
      <c r="Q1591" s="4">
        <f t="shared" si="172"/>
        <v>32126.213695428367</v>
      </c>
      <c r="R1591" s="4">
        <f t="shared" si="173"/>
        <v>14135.534025988482</v>
      </c>
      <c r="S1591" s="16">
        <v>0</v>
      </c>
      <c r="T1591" s="2">
        <f t="shared" si="176"/>
        <v>17990.679669439887</v>
      </c>
    </row>
    <row r="1592" spans="1:20" x14ac:dyDescent="0.25">
      <c r="A1592" s="22" t="s">
        <v>2057</v>
      </c>
      <c r="B1592" s="5" t="s">
        <v>2058</v>
      </c>
      <c r="C1592" s="5" t="s">
        <v>1393</v>
      </c>
      <c r="D1592" s="5" t="s">
        <v>766</v>
      </c>
      <c r="E1592" s="5" t="s">
        <v>1149</v>
      </c>
      <c r="F1592" s="5" t="s">
        <v>1150</v>
      </c>
      <c r="G1592" s="5" t="s">
        <v>1353</v>
      </c>
      <c r="H1592" s="5" t="s">
        <v>1354</v>
      </c>
      <c r="I1592" s="5" t="s">
        <v>1149</v>
      </c>
      <c r="J1592" s="5" t="s">
        <v>1150</v>
      </c>
      <c r="K1592" s="5" t="s">
        <v>1353</v>
      </c>
      <c r="L1592" s="5" t="s">
        <v>1399</v>
      </c>
      <c r="M1592" s="15"/>
      <c r="N1592" s="15"/>
      <c r="O1592" s="13">
        <v>0.5</v>
      </c>
      <c r="P1592" s="18">
        <v>16715.955000000002</v>
      </c>
      <c r="Q1592" s="4">
        <f t="shared" si="172"/>
        <v>9110.6685866743665</v>
      </c>
      <c r="R1592" s="4">
        <f t="shared" si="173"/>
        <v>4008.6941781367213</v>
      </c>
      <c r="S1592" s="16">
        <v>0</v>
      </c>
      <c r="T1592" s="2">
        <f t="shared" si="176"/>
        <v>5101.9744085376451</v>
      </c>
    </row>
    <row r="1593" spans="1:20" x14ac:dyDescent="0.25">
      <c r="A1593" s="22" t="s">
        <v>2057</v>
      </c>
      <c r="B1593" s="5" t="s">
        <v>2058</v>
      </c>
      <c r="C1593" s="5" t="s">
        <v>1393</v>
      </c>
      <c r="D1593" s="5" t="s">
        <v>766</v>
      </c>
      <c r="E1593" s="5" t="s">
        <v>1149</v>
      </c>
      <c r="F1593" s="5" t="s">
        <v>1150</v>
      </c>
      <c r="G1593" s="5" t="s">
        <v>1353</v>
      </c>
      <c r="H1593" s="5" t="s">
        <v>1354</v>
      </c>
      <c r="I1593" s="5" t="s">
        <v>1175</v>
      </c>
      <c r="J1593" s="5" t="s">
        <v>1176</v>
      </c>
      <c r="K1593" s="5" t="s">
        <v>1359</v>
      </c>
      <c r="L1593" s="5" t="s">
        <v>1394</v>
      </c>
      <c r="M1593" s="5" t="s">
        <v>1353</v>
      </c>
      <c r="N1593" s="5" t="s">
        <v>2587</v>
      </c>
      <c r="O1593" s="13">
        <v>0.5</v>
      </c>
      <c r="P1593" s="18">
        <v>16715.955000000002</v>
      </c>
      <c r="Q1593" s="4">
        <f t="shared" si="172"/>
        <v>9110.6685866743665</v>
      </c>
      <c r="R1593" s="4"/>
      <c r="S1593" s="4">
        <f>Q1593</f>
        <v>9110.6685866743665</v>
      </c>
      <c r="T1593" s="1"/>
    </row>
    <row r="1594" spans="1:20" x14ac:dyDescent="0.25">
      <c r="A1594" s="22" t="s">
        <v>1683</v>
      </c>
      <c r="B1594" s="5" t="s">
        <v>1684</v>
      </c>
      <c r="C1594" s="5" t="s">
        <v>1393</v>
      </c>
      <c r="D1594" s="5" t="s">
        <v>767</v>
      </c>
      <c r="E1594" s="5" t="s">
        <v>1225</v>
      </c>
      <c r="F1594" s="5" t="s">
        <v>1226</v>
      </c>
      <c r="G1594" s="5" t="s">
        <v>1363</v>
      </c>
      <c r="H1594" s="5" t="s">
        <v>1349</v>
      </c>
      <c r="I1594" s="5" t="s">
        <v>1225</v>
      </c>
      <c r="J1594" s="5" t="s">
        <v>1226</v>
      </c>
      <c r="K1594" s="5" t="s">
        <v>1363</v>
      </c>
      <c r="L1594" s="5" t="s">
        <v>1407</v>
      </c>
      <c r="M1594" s="15"/>
      <c r="N1594" s="15"/>
      <c r="O1594" s="13">
        <v>0.3</v>
      </c>
      <c r="P1594" s="18">
        <v>5710.05</v>
      </c>
      <c r="Q1594" s="4">
        <f t="shared" si="172"/>
        <v>3112.1388615451506</v>
      </c>
      <c r="R1594" s="4">
        <f t="shared" si="173"/>
        <v>1369.3410990798664</v>
      </c>
      <c r="S1594" s="16">
        <v>0</v>
      </c>
      <c r="T1594" s="2">
        <f t="shared" ref="T1594:T1598" si="177">Q1594-R1594</f>
        <v>1742.7977624652842</v>
      </c>
    </row>
    <row r="1595" spans="1:20" x14ac:dyDescent="0.25">
      <c r="A1595" s="22" t="s">
        <v>2368</v>
      </c>
      <c r="B1595" s="5" t="s">
        <v>2369</v>
      </c>
      <c r="C1595" s="5" t="s">
        <v>1402</v>
      </c>
      <c r="D1595" s="5" t="s">
        <v>767</v>
      </c>
      <c r="E1595" s="5" t="s">
        <v>1225</v>
      </c>
      <c r="F1595" s="5" t="s">
        <v>1226</v>
      </c>
      <c r="G1595" s="5" t="s">
        <v>1363</v>
      </c>
      <c r="H1595" s="5" t="s">
        <v>1349</v>
      </c>
      <c r="I1595" s="5" t="s">
        <v>1225</v>
      </c>
      <c r="J1595" s="5" t="s">
        <v>1226</v>
      </c>
      <c r="K1595" s="5" t="s">
        <v>1363</v>
      </c>
      <c r="L1595" s="5" t="s">
        <v>1407</v>
      </c>
      <c r="M1595" s="15"/>
      <c r="N1595" s="15"/>
      <c r="O1595" s="13">
        <v>0.3</v>
      </c>
      <c r="P1595" s="18">
        <v>5710.05</v>
      </c>
      <c r="Q1595" s="4">
        <f t="shared" si="172"/>
        <v>3112.1388615451506</v>
      </c>
      <c r="R1595" s="4">
        <f t="shared" si="173"/>
        <v>1369.3410990798664</v>
      </c>
      <c r="S1595" s="16">
        <v>0</v>
      </c>
      <c r="T1595" s="2">
        <f t="shared" si="177"/>
        <v>1742.7977624652842</v>
      </c>
    </row>
    <row r="1596" spans="1:20" x14ac:dyDescent="0.25">
      <c r="A1596" s="22" t="s">
        <v>2370</v>
      </c>
      <c r="B1596" s="5" t="s">
        <v>2371</v>
      </c>
      <c r="C1596" s="5" t="s">
        <v>1402</v>
      </c>
      <c r="D1596" s="5" t="s">
        <v>767</v>
      </c>
      <c r="E1596" s="5" t="s">
        <v>1225</v>
      </c>
      <c r="F1596" s="5" t="s">
        <v>1226</v>
      </c>
      <c r="G1596" s="5" t="s">
        <v>1363</v>
      </c>
      <c r="H1596" s="5" t="s">
        <v>1349</v>
      </c>
      <c r="I1596" s="5" t="s">
        <v>1225</v>
      </c>
      <c r="J1596" s="5" t="s">
        <v>1226</v>
      </c>
      <c r="K1596" s="5" t="s">
        <v>1363</v>
      </c>
      <c r="L1596" s="5" t="s">
        <v>1407</v>
      </c>
      <c r="M1596" s="15"/>
      <c r="N1596" s="15"/>
      <c r="O1596" s="13">
        <v>0.1</v>
      </c>
      <c r="P1596" s="18">
        <v>1903.3500000000001</v>
      </c>
      <c r="Q1596" s="4">
        <f t="shared" si="172"/>
        <v>1037.3796205150502</v>
      </c>
      <c r="R1596" s="4">
        <f t="shared" si="173"/>
        <v>456.44703302662208</v>
      </c>
      <c r="S1596" s="16">
        <v>0</v>
      </c>
      <c r="T1596" s="2">
        <f t="shared" si="177"/>
        <v>580.93258748842811</v>
      </c>
    </row>
    <row r="1597" spans="1:20" x14ac:dyDescent="0.25">
      <c r="A1597" s="22" t="s">
        <v>2372</v>
      </c>
      <c r="B1597" s="5" t="s">
        <v>2373</v>
      </c>
      <c r="C1597" s="5" t="s">
        <v>1402</v>
      </c>
      <c r="D1597" s="5" t="s">
        <v>767</v>
      </c>
      <c r="E1597" s="5" t="s">
        <v>1225</v>
      </c>
      <c r="F1597" s="5" t="s">
        <v>1226</v>
      </c>
      <c r="G1597" s="5" t="s">
        <v>1363</v>
      </c>
      <c r="H1597" s="5" t="s">
        <v>1349</v>
      </c>
      <c r="I1597" s="5" t="s">
        <v>1225</v>
      </c>
      <c r="J1597" s="5" t="s">
        <v>1226</v>
      </c>
      <c r="K1597" s="5" t="s">
        <v>1363</v>
      </c>
      <c r="L1597" s="5" t="s">
        <v>1407</v>
      </c>
      <c r="M1597" s="15"/>
      <c r="N1597" s="15"/>
      <c r="O1597" s="13">
        <v>0.3</v>
      </c>
      <c r="P1597" s="18">
        <v>5710.05</v>
      </c>
      <c r="Q1597" s="4">
        <f t="shared" si="172"/>
        <v>3112.1388615451506</v>
      </c>
      <c r="R1597" s="4">
        <f t="shared" si="173"/>
        <v>1369.3410990798664</v>
      </c>
      <c r="S1597" s="16">
        <v>0</v>
      </c>
      <c r="T1597" s="2">
        <f t="shared" si="177"/>
        <v>1742.7977624652842</v>
      </c>
    </row>
    <row r="1598" spans="1:20" x14ac:dyDescent="0.25">
      <c r="A1598" s="22" t="s">
        <v>2084</v>
      </c>
      <c r="B1598" s="5" t="s">
        <v>2085</v>
      </c>
      <c r="C1598" s="5" t="s">
        <v>1393</v>
      </c>
      <c r="D1598" s="5" t="s">
        <v>768</v>
      </c>
      <c r="E1598" s="5" t="s">
        <v>1149</v>
      </c>
      <c r="F1598" s="5" t="s">
        <v>1150</v>
      </c>
      <c r="G1598" s="5" t="s">
        <v>1353</v>
      </c>
      <c r="H1598" s="5" t="s">
        <v>1354</v>
      </c>
      <c r="I1598" s="5" t="s">
        <v>1149</v>
      </c>
      <c r="J1598" s="5" t="s">
        <v>1150</v>
      </c>
      <c r="K1598" s="5" t="s">
        <v>1353</v>
      </c>
      <c r="L1598" s="5" t="s">
        <v>1399</v>
      </c>
      <c r="M1598" s="15"/>
      <c r="N1598" s="15"/>
      <c r="O1598" s="13">
        <v>0.5</v>
      </c>
      <c r="P1598" s="18">
        <v>19804.584999999999</v>
      </c>
      <c r="Q1598" s="4">
        <f t="shared" si="172"/>
        <v>10794.059354169256</v>
      </c>
      <c r="R1598" s="4">
        <f t="shared" si="173"/>
        <v>4749.3861158344725</v>
      </c>
      <c r="S1598" s="16">
        <v>0</v>
      </c>
      <c r="T1598" s="2">
        <f t="shared" si="177"/>
        <v>6044.6732383347835</v>
      </c>
    </row>
    <row r="1599" spans="1:20" x14ac:dyDescent="0.25">
      <c r="A1599" s="22" t="s">
        <v>2084</v>
      </c>
      <c r="B1599" s="5" t="s">
        <v>2085</v>
      </c>
      <c r="C1599" s="5" t="s">
        <v>1393</v>
      </c>
      <c r="D1599" s="5" t="s">
        <v>768</v>
      </c>
      <c r="E1599" s="5" t="s">
        <v>1149</v>
      </c>
      <c r="F1599" s="5" t="s">
        <v>1150</v>
      </c>
      <c r="G1599" s="5" t="s">
        <v>1353</v>
      </c>
      <c r="H1599" s="5" t="s">
        <v>1354</v>
      </c>
      <c r="I1599" s="5" t="s">
        <v>1175</v>
      </c>
      <c r="J1599" s="5" t="s">
        <v>1176</v>
      </c>
      <c r="K1599" s="5" t="s">
        <v>1359</v>
      </c>
      <c r="L1599" s="5" t="s">
        <v>1394</v>
      </c>
      <c r="M1599" s="5" t="s">
        <v>1353</v>
      </c>
      <c r="N1599" s="5" t="s">
        <v>2587</v>
      </c>
      <c r="O1599" s="13">
        <v>0.5</v>
      </c>
      <c r="P1599" s="18">
        <v>19804.584999999999</v>
      </c>
      <c r="Q1599" s="4">
        <f t="shared" si="172"/>
        <v>10794.059354169256</v>
      </c>
      <c r="R1599" s="4"/>
      <c r="S1599" s="4">
        <f>Q1599</f>
        <v>10794.059354169256</v>
      </c>
      <c r="T1599" s="1"/>
    </row>
    <row r="1600" spans="1:20" x14ac:dyDescent="0.25">
      <c r="A1600" s="22" t="s">
        <v>1805</v>
      </c>
      <c r="B1600" s="5" t="s">
        <v>1806</v>
      </c>
      <c r="C1600" s="5" t="s">
        <v>1393</v>
      </c>
      <c r="D1600" s="5" t="s">
        <v>769</v>
      </c>
      <c r="E1600" s="5" t="s">
        <v>1149</v>
      </c>
      <c r="F1600" s="5" t="s">
        <v>1150</v>
      </c>
      <c r="G1600" s="5" t="s">
        <v>1353</v>
      </c>
      <c r="H1600" s="5" t="s">
        <v>1354</v>
      </c>
      <c r="I1600" s="5" t="s">
        <v>1149</v>
      </c>
      <c r="J1600" s="5" t="s">
        <v>1150</v>
      </c>
      <c r="K1600" s="5" t="s">
        <v>1353</v>
      </c>
      <c r="L1600" s="5" t="s">
        <v>1399</v>
      </c>
      <c r="M1600" s="15"/>
      <c r="N1600" s="15"/>
      <c r="O1600" s="13">
        <v>0.75</v>
      </c>
      <c r="P1600" s="18">
        <v>7498.4025000000001</v>
      </c>
      <c r="Q1600" s="4">
        <f t="shared" si="172"/>
        <v>4086.8415897859581</v>
      </c>
      <c r="R1600" s="4">
        <f t="shared" si="173"/>
        <v>1798.2102995058217</v>
      </c>
      <c r="S1600" s="16">
        <v>0</v>
      </c>
      <c r="T1600" s="2">
        <f t="shared" ref="T1600:T1616" si="178">Q1600-R1600</f>
        <v>2288.6312902801365</v>
      </c>
    </row>
    <row r="1601" spans="1:20" x14ac:dyDescent="0.25">
      <c r="A1601" s="22" t="s">
        <v>1811</v>
      </c>
      <c r="B1601" s="5" t="s">
        <v>1812</v>
      </c>
      <c r="C1601" s="5" t="s">
        <v>1398</v>
      </c>
      <c r="D1601" s="5" t="s">
        <v>769</v>
      </c>
      <c r="E1601" s="5" t="s">
        <v>1149</v>
      </c>
      <c r="F1601" s="5" t="s">
        <v>1150</v>
      </c>
      <c r="G1601" s="5" t="s">
        <v>1353</v>
      </c>
      <c r="H1601" s="5" t="s">
        <v>1354</v>
      </c>
      <c r="I1601" s="5" t="s">
        <v>1145</v>
      </c>
      <c r="J1601" s="5" t="s">
        <v>1146</v>
      </c>
      <c r="K1601" s="5" t="s">
        <v>1350</v>
      </c>
      <c r="L1601" s="5" t="s">
        <v>1351</v>
      </c>
      <c r="M1601" s="15"/>
      <c r="N1601" s="15"/>
      <c r="O1601" s="13">
        <v>0.25</v>
      </c>
      <c r="P1601" s="18">
        <v>2499.4675000000002</v>
      </c>
      <c r="Q1601" s="4">
        <f t="shared" si="172"/>
        <v>1362.2805299286526</v>
      </c>
      <c r="R1601" s="4">
        <f t="shared" si="173"/>
        <v>599.40343316860719</v>
      </c>
      <c r="S1601" s="16">
        <v>0</v>
      </c>
      <c r="T1601" s="2">
        <f t="shared" si="178"/>
        <v>762.87709676004545</v>
      </c>
    </row>
    <row r="1602" spans="1:20" x14ac:dyDescent="0.25">
      <c r="A1602" s="22" t="s">
        <v>2374</v>
      </c>
      <c r="B1602" s="5" t="s">
        <v>2375</v>
      </c>
      <c r="C1602" s="5" t="s">
        <v>1393</v>
      </c>
      <c r="D1602" s="5" t="s">
        <v>770</v>
      </c>
      <c r="E1602" s="5" t="s">
        <v>1313</v>
      </c>
      <c r="F1602" s="5" t="s">
        <v>1314</v>
      </c>
      <c r="G1602" s="5" t="s">
        <v>1363</v>
      </c>
      <c r="H1602" s="5" t="s">
        <v>1349</v>
      </c>
      <c r="I1602" s="5" t="s">
        <v>1313</v>
      </c>
      <c r="J1602" s="5" t="s">
        <v>1314</v>
      </c>
      <c r="K1602" s="5" t="s">
        <v>1363</v>
      </c>
      <c r="L1602" s="5" t="s">
        <v>1407</v>
      </c>
      <c r="M1602" s="15"/>
      <c r="N1602" s="15"/>
      <c r="O1602" s="13">
        <v>1</v>
      </c>
      <c r="P1602" s="18">
        <v>-63.77</v>
      </c>
      <c r="Q1602" s="4">
        <f t="shared" si="172"/>
        <v>-34.756454882310003</v>
      </c>
      <c r="R1602" s="4">
        <f t="shared" si="173"/>
        <v>-15.292840148216401</v>
      </c>
      <c r="S1602" s="16">
        <v>0</v>
      </c>
      <c r="T1602" s="2">
        <f t="shared" si="178"/>
        <v>-19.463614734093603</v>
      </c>
    </row>
    <row r="1603" spans="1:20" x14ac:dyDescent="0.25">
      <c r="A1603" s="22" t="s">
        <v>1874</v>
      </c>
      <c r="B1603" s="5" t="s">
        <v>1875</v>
      </c>
      <c r="C1603" s="5" t="s">
        <v>1393</v>
      </c>
      <c r="D1603" s="5" t="s">
        <v>771</v>
      </c>
      <c r="E1603" s="5" t="s">
        <v>1249</v>
      </c>
      <c r="F1603" s="5" t="s">
        <v>1250</v>
      </c>
      <c r="G1603" s="5" t="s">
        <v>1367</v>
      </c>
      <c r="H1603" s="5" t="s">
        <v>1368</v>
      </c>
      <c r="I1603" s="5" t="s">
        <v>1249</v>
      </c>
      <c r="J1603" s="5" t="s">
        <v>1250</v>
      </c>
      <c r="K1603" s="5" t="s">
        <v>1367</v>
      </c>
      <c r="L1603" s="5" t="s">
        <v>1876</v>
      </c>
      <c r="M1603" s="15"/>
      <c r="N1603" s="15"/>
      <c r="O1603" s="13">
        <v>1</v>
      </c>
      <c r="P1603" s="18">
        <v>6591.24</v>
      </c>
      <c r="Q1603" s="4">
        <f t="shared" si="172"/>
        <v>3592.4123518657202</v>
      </c>
      <c r="R1603" s="4">
        <f t="shared" si="173"/>
        <v>1580.6614348209168</v>
      </c>
      <c r="S1603" s="16">
        <v>0</v>
      </c>
      <c r="T1603" s="2">
        <f t="shared" si="178"/>
        <v>2011.7509170448034</v>
      </c>
    </row>
    <row r="1604" spans="1:20" x14ac:dyDescent="0.25">
      <c r="A1604" s="22" t="s">
        <v>2354</v>
      </c>
      <c r="B1604" s="5" t="s">
        <v>2355</v>
      </c>
      <c r="C1604" s="5" t="s">
        <v>1393</v>
      </c>
      <c r="D1604" s="5" t="s">
        <v>772</v>
      </c>
      <c r="E1604" s="5" t="s">
        <v>1183</v>
      </c>
      <c r="F1604" s="5" t="s">
        <v>1184</v>
      </c>
      <c r="G1604" s="5" t="s">
        <v>1361</v>
      </c>
      <c r="H1604" s="5" t="s">
        <v>1362</v>
      </c>
      <c r="I1604" s="5" t="s">
        <v>1203</v>
      </c>
      <c r="J1604" s="5" t="s">
        <v>1204</v>
      </c>
      <c r="K1604" s="5" t="s">
        <v>1361</v>
      </c>
      <c r="L1604" s="5" t="s">
        <v>1486</v>
      </c>
      <c r="M1604" s="15"/>
      <c r="N1604" s="15"/>
      <c r="O1604" s="13">
        <v>0</v>
      </c>
      <c r="P1604" s="18">
        <v>0</v>
      </c>
      <c r="Q1604" s="4">
        <f t="shared" si="172"/>
        <v>0</v>
      </c>
      <c r="R1604" s="4">
        <f t="shared" si="173"/>
        <v>0</v>
      </c>
      <c r="S1604" s="16">
        <v>0</v>
      </c>
      <c r="T1604" s="2">
        <f t="shared" si="178"/>
        <v>0</v>
      </c>
    </row>
    <row r="1605" spans="1:20" x14ac:dyDescent="0.25">
      <c r="A1605" s="22" t="s">
        <v>2354</v>
      </c>
      <c r="B1605" s="5" t="s">
        <v>2355</v>
      </c>
      <c r="C1605" s="5" t="s">
        <v>1393</v>
      </c>
      <c r="D1605" s="5" t="s">
        <v>772</v>
      </c>
      <c r="E1605" s="5" t="s">
        <v>1183</v>
      </c>
      <c r="F1605" s="5" t="s">
        <v>1184</v>
      </c>
      <c r="G1605" s="5" t="s">
        <v>1361</v>
      </c>
      <c r="H1605" s="5" t="s">
        <v>1362</v>
      </c>
      <c r="I1605" s="5" t="s">
        <v>1183</v>
      </c>
      <c r="J1605" s="5" t="s">
        <v>1184</v>
      </c>
      <c r="K1605" s="5" t="s">
        <v>1361</v>
      </c>
      <c r="L1605" s="5" t="s">
        <v>1486</v>
      </c>
      <c r="M1605" s="15"/>
      <c r="N1605" s="15"/>
      <c r="O1605" s="13">
        <v>1</v>
      </c>
      <c r="P1605" s="18">
        <v>3871.28</v>
      </c>
      <c r="Q1605" s="4">
        <f t="shared" ref="Q1605:Q1668" si="179">P1605*$Q$2</f>
        <v>2109.9571688378401</v>
      </c>
      <c r="R1605" s="4">
        <f t="shared" ref="R1605:R1668" si="180">0.44*Q1605</f>
        <v>928.38115428864967</v>
      </c>
      <c r="S1605" s="16">
        <v>0</v>
      </c>
      <c r="T1605" s="2">
        <f t="shared" si="178"/>
        <v>1181.5760145491904</v>
      </c>
    </row>
    <row r="1606" spans="1:20" x14ac:dyDescent="0.25">
      <c r="A1606" s="22" t="s">
        <v>1661</v>
      </c>
      <c r="B1606" s="5" t="s">
        <v>1662</v>
      </c>
      <c r="C1606" s="5" t="s">
        <v>1393</v>
      </c>
      <c r="D1606" s="5" t="s">
        <v>773</v>
      </c>
      <c r="E1606" s="5" t="s">
        <v>1143</v>
      </c>
      <c r="F1606" s="5" t="s">
        <v>1144</v>
      </c>
      <c r="G1606" s="5" t="s">
        <v>1348</v>
      </c>
      <c r="H1606" s="5" t="s">
        <v>1349</v>
      </c>
      <c r="I1606" s="5" t="s">
        <v>1143</v>
      </c>
      <c r="J1606" s="5" t="s">
        <v>1144</v>
      </c>
      <c r="K1606" s="5" t="s">
        <v>1348</v>
      </c>
      <c r="L1606" s="5" t="s">
        <v>1407</v>
      </c>
      <c r="M1606" s="15"/>
      <c r="N1606" s="15"/>
      <c r="O1606" s="13">
        <v>0.65</v>
      </c>
      <c r="P1606" s="18">
        <v>7897.5260000000007</v>
      </c>
      <c r="Q1606" s="4">
        <f t="shared" si="179"/>
        <v>4304.3751936783792</v>
      </c>
      <c r="R1606" s="4">
        <f t="shared" si="180"/>
        <v>1893.9250852184869</v>
      </c>
      <c r="S1606" s="16">
        <v>0</v>
      </c>
      <c r="T1606" s="2">
        <f t="shared" si="178"/>
        <v>2410.4501084598924</v>
      </c>
    </row>
    <row r="1607" spans="1:20" x14ac:dyDescent="0.25">
      <c r="A1607" s="22" t="s">
        <v>1663</v>
      </c>
      <c r="B1607" s="5" t="s">
        <v>1664</v>
      </c>
      <c r="C1607" s="5" t="s">
        <v>1402</v>
      </c>
      <c r="D1607" s="5" t="s">
        <v>773</v>
      </c>
      <c r="E1607" s="5" t="s">
        <v>1143</v>
      </c>
      <c r="F1607" s="5" t="s">
        <v>1144</v>
      </c>
      <c r="G1607" s="5" t="s">
        <v>1348</v>
      </c>
      <c r="H1607" s="5" t="s">
        <v>1349</v>
      </c>
      <c r="I1607" s="5" t="s">
        <v>1143</v>
      </c>
      <c r="J1607" s="5" t="s">
        <v>1144</v>
      </c>
      <c r="K1607" s="5" t="s">
        <v>1348</v>
      </c>
      <c r="L1607" s="5" t="s">
        <v>1407</v>
      </c>
      <c r="M1607" s="15"/>
      <c r="N1607" s="15"/>
      <c r="O1607" s="13">
        <v>0.35</v>
      </c>
      <c r="P1607" s="18">
        <v>4252.5140000000001</v>
      </c>
      <c r="Q1607" s="4">
        <f t="shared" si="179"/>
        <v>2317.7404889037421</v>
      </c>
      <c r="R1607" s="4">
        <f t="shared" si="180"/>
        <v>1019.8058151176465</v>
      </c>
      <c r="S1607" s="16">
        <v>0</v>
      </c>
      <c r="T1607" s="2">
        <f t="shared" si="178"/>
        <v>1297.9346737860956</v>
      </c>
    </row>
    <row r="1608" spans="1:20" x14ac:dyDescent="0.25">
      <c r="A1608" s="22" t="s">
        <v>1653</v>
      </c>
      <c r="B1608" s="5" t="s">
        <v>1654</v>
      </c>
      <c r="C1608" s="5" t="s">
        <v>1393</v>
      </c>
      <c r="D1608" s="5" t="s">
        <v>774</v>
      </c>
      <c r="E1608" s="5" t="s">
        <v>1147</v>
      </c>
      <c r="F1608" s="5" t="s">
        <v>1148</v>
      </c>
      <c r="G1608" s="5" t="s">
        <v>1336</v>
      </c>
      <c r="H1608" s="5" t="s">
        <v>1352</v>
      </c>
      <c r="I1608" s="5" t="s">
        <v>1147</v>
      </c>
      <c r="J1608" s="5" t="s">
        <v>1148</v>
      </c>
      <c r="K1608" s="5" t="s">
        <v>1336</v>
      </c>
      <c r="L1608" s="5" t="s">
        <v>1352</v>
      </c>
      <c r="M1608" s="15"/>
      <c r="N1608" s="15"/>
      <c r="O1608" s="13">
        <v>0.5</v>
      </c>
      <c r="P1608" s="18">
        <v>3725.8300000000004</v>
      </c>
      <c r="Q1608" s="4">
        <f t="shared" si="179"/>
        <v>2030.6828021664903</v>
      </c>
      <c r="R1608" s="4">
        <f t="shared" si="180"/>
        <v>893.50043295325577</v>
      </c>
      <c r="S1608" s="16">
        <v>0</v>
      </c>
      <c r="T1608" s="2">
        <f t="shared" si="178"/>
        <v>1137.1823692132346</v>
      </c>
    </row>
    <row r="1609" spans="1:20" x14ac:dyDescent="0.25">
      <c r="A1609" s="22" t="s">
        <v>1653</v>
      </c>
      <c r="B1609" s="5" t="s">
        <v>1654</v>
      </c>
      <c r="C1609" s="5" t="s">
        <v>1393</v>
      </c>
      <c r="D1609" s="5" t="s">
        <v>774</v>
      </c>
      <c r="E1609" s="5" t="s">
        <v>1147</v>
      </c>
      <c r="F1609" s="5" t="s">
        <v>1148</v>
      </c>
      <c r="G1609" s="5" t="s">
        <v>1336</v>
      </c>
      <c r="H1609" s="5" t="s">
        <v>1352</v>
      </c>
      <c r="I1609" s="5" t="s">
        <v>1217</v>
      </c>
      <c r="J1609" s="5" t="s">
        <v>1218</v>
      </c>
      <c r="K1609" s="5" t="s">
        <v>1336</v>
      </c>
      <c r="L1609" s="5" t="s">
        <v>1352</v>
      </c>
      <c r="M1609" s="15"/>
      <c r="N1609" s="15"/>
      <c r="O1609" s="13">
        <v>0.5</v>
      </c>
      <c r="P1609" s="18">
        <v>3725.8300000000004</v>
      </c>
      <c r="Q1609" s="4">
        <f t="shared" si="179"/>
        <v>2030.6828021664903</v>
      </c>
      <c r="R1609" s="4">
        <f t="shared" si="180"/>
        <v>893.50043295325577</v>
      </c>
      <c r="S1609" s="16">
        <v>0</v>
      </c>
      <c r="T1609" s="2">
        <f t="shared" si="178"/>
        <v>1137.1823692132346</v>
      </c>
    </row>
    <row r="1610" spans="1:20" x14ac:dyDescent="0.25">
      <c r="A1610" s="22" t="s">
        <v>1787</v>
      </c>
      <c r="B1610" s="5" t="s">
        <v>1788</v>
      </c>
      <c r="C1610" s="5" t="s">
        <v>1393</v>
      </c>
      <c r="D1610" s="5" t="s">
        <v>775</v>
      </c>
      <c r="E1610" s="5" t="s">
        <v>1153</v>
      </c>
      <c r="F1610" s="5" t="s">
        <v>1154</v>
      </c>
      <c r="G1610" s="5" t="s">
        <v>1348</v>
      </c>
      <c r="H1610" s="5" t="s">
        <v>1349</v>
      </c>
      <c r="I1610" s="5" t="s">
        <v>1153</v>
      </c>
      <c r="J1610" s="5" t="s">
        <v>1154</v>
      </c>
      <c r="K1610" s="5" t="s">
        <v>1348</v>
      </c>
      <c r="L1610" s="5" t="s">
        <v>1407</v>
      </c>
      <c r="M1610" s="15"/>
      <c r="N1610" s="15"/>
      <c r="O1610" s="13">
        <v>1</v>
      </c>
      <c r="P1610" s="18">
        <v>13765.199999999999</v>
      </c>
      <c r="Q1610" s="4">
        <f t="shared" si="179"/>
        <v>7502.4235964556001</v>
      </c>
      <c r="R1610" s="4">
        <f t="shared" si="180"/>
        <v>3301.0663824404642</v>
      </c>
      <c r="S1610" s="16">
        <v>0</v>
      </c>
      <c r="T1610" s="2">
        <f t="shared" si="178"/>
        <v>4201.3572140151355</v>
      </c>
    </row>
    <row r="1611" spans="1:20" x14ac:dyDescent="0.25">
      <c r="A1611" s="22" t="s">
        <v>2202</v>
      </c>
      <c r="B1611" s="5" t="s">
        <v>2203</v>
      </c>
      <c r="C1611" s="5" t="s">
        <v>1393</v>
      </c>
      <c r="D1611" s="5" t="s">
        <v>776</v>
      </c>
      <c r="E1611" s="5" t="s">
        <v>1153</v>
      </c>
      <c r="F1611" s="5" t="s">
        <v>1154</v>
      </c>
      <c r="G1611" s="5" t="s">
        <v>1348</v>
      </c>
      <c r="H1611" s="5" t="s">
        <v>1349</v>
      </c>
      <c r="I1611" s="5" t="s">
        <v>1153</v>
      </c>
      <c r="J1611" s="5" t="s">
        <v>1154</v>
      </c>
      <c r="K1611" s="5" t="s">
        <v>1348</v>
      </c>
      <c r="L1611" s="5" t="s">
        <v>1407</v>
      </c>
      <c r="M1611" s="15"/>
      <c r="N1611" s="15"/>
      <c r="O1611" s="13">
        <v>1</v>
      </c>
      <c r="P1611" s="18">
        <v>1971.68</v>
      </c>
      <c r="Q1611" s="4">
        <f t="shared" si="179"/>
        <v>1074.6214044590401</v>
      </c>
      <c r="R1611" s="4">
        <f t="shared" si="180"/>
        <v>472.83341796197766</v>
      </c>
      <c r="S1611" s="16">
        <v>0</v>
      </c>
      <c r="T1611" s="2">
        <f t="shared" si="178"/>
        <v>601.78798649706255</v>
      </c>
    </row>
    <row r="1612" spans="1:20" x14ac:dyDescent="0.25">
      <c r="A1612" s="22" t="s">
        <v>2376</v>
      </c>
      <c r="B1612" s="5" t="s">
        <v>2377</v>
      </c>
      <c r="C1612" s="5" t="s">
        <v>1393</v>
      </c>
      <c r="D1612" s="5" t="s">
        <v>777</v>
      </c>
      <c r="E1612" s="5" t="s">
        <v>1161</v>
      </c>
      <c r="F1612" s="5" t="s">
        <v>1162</v>
      </c>
      <c r="G1612" s="5" t="s">
        <v>1348</v>
      </c>
      <c r="H1612" s="5" t="s">
        <v>1349</v>
      </c>
      <c r="I1612" s="5" t="s">
        <v>1161</v>
      </c>
      <c r="J1612" s="5" t="s">
        <v>1162</v>
      </c>
      <c r="K1612" s="5" t="s">
        <v>1348</v>
      </c>
      <c r="L1612" s="5" t="s">
        <v>1407</v>
      </c>
      <c r="M1612" s="15"/>
      <c r="N1612" s="15"/>
      <c r="O1612" s="13">
        <v>1</v>
      </c>
      <c r="P1612" s="18">
        <v>12100.05</v>
      </c>
      <c r="Q1612" s="4">
        <f t="shared" si="179"/>
        <v>6594.8697177151498</v>
      </c>
      <c r="R1612" s="4">
        <f t="shared" si="180"/>
        <v>2901.742675794666</v>
      </c>
      <c r="S1612" s="16">
        <v>0</v>
      </c>
      <c r="T1612" s="2">
        <f t="shared" si="178"/>
        <v>3693.1270419204839</v>
      </c>
    </row>
    <row r="1613" spans="1:20" x14ac:dyDescent="0.25">
      <c r="A1613" s="22" t="s">
        <v>2378</v>
      </c>
      <c r="B1613" s="5" t="s">
        <v>2379</v>
      </c>
      <c r="C1613" s="5" t="s">
        <v>1393</v>
      </c>
      <c r="D1613" s="5" t="s">
        <v>778</v>
      </c>
      <c r="E1613" s="5" t="s">
        <v>1173</v>
      </c>
      <c r="F1613" s="5" t="s">
        <v>1174</v>
      </c>
      <c r="G1613" s="5" t="s">
        <v>1336</v>
      </c>
      <c r="H1613" s="5" t="s">
        <v>1352</v>
      </c>
      <c r="I1613" s="5" t="s">
        <v>1173</v>
      </c>
      <c r="J1613" s="5" t="s">
        <v>1174</v>
      </c>
      <c r="K1613" s="5" t="s">
        <v>1336</v>
      </c>
      <c r="L1613" s="5" t="s">
        <v>1352</v>
      </c>
      <c r="M1613" s="15"/>
      <c r="N1613" s="15"/>
      <c r="O1613" s="13">
        <v>1</v>
      </c>
      <c r="P1613" s="18">
        <v>18767.359999999997</v>
      </c>
      <c r="Q1613" s="4">
        <f t="shared" si="179"/>
        <v>10228.742372590079</v>
      </c>
      <c r="R1613" s="4">
        <f t="shared" si="180"/>
        <v>4500.6466439396345</v>
      </c>
      <c r="S1613" s="16">
        <v>0</v>
      </c>
      <c r="T1613" s="2">
        <f t="shared" si="178"/>
        <v>5728.0957286504445</v>
      </c>
    </row>
    <row r="1614" spans="1:20" x14ac:dyDescent="0.25">
      <c r="A1614" s="22" t="s">
        <v>1919</v>
      </c>
      <c r="B1614" s="5" t="s">
        <v>1920</v>
      </c>
      <c r="C1614" s="5" t="s">
        <v>1393</v>
      </c>
      <c r="D1614" s="5" t="s">
        <v>779</v>
      </c>
      <c r="E1614" s="5" t="s">
        <v>1161</v>
      </c>
      <c r="F1614" s="5" t="s">
        <v>1162</v>
      </c>
      <c r="G1614" s="5" t="s">
        <v>1348</v>
      </c>
      <c r="H1614" s="5" t="s">
        <v>1349</v>
      </c>
      <c r="I1614" s="5" t="s">
        <v>1161</v>
      </c>
      <c r="J1614" s="5" t="s">
        <v>1162</v>
      </c>
      <c r="K1614" s="5" t="s">
        <v>1348</v>
      </c>
      <c r="L1614" s="5" t="s">
        <v>1407</v>
      </c>
      <c r="M1614" s="15"/>
      <c r="N1614" s="15"/>
      <c r="O1614" s="13">
        <v>1</v>
      </c>
      <c r="P1614" s="18">
        <v>33681.26</v>
      </c>
      <c r="Q1614" s="4">
        <f t="shared" si="179"/>
        <v>18357.239980701783</v>
      </c>
      <c r="R1614" s="4">
        <f t="shared" si="180"/>
        <v>8077.1855915087845</v>
      </c>
      <c r="S1614" s="16">
        <v>0</v>
      </c>
      <c r="T1614" s="2">
        <f t="shared" si="178"/>
        <v>10280.054389192999</v>
      </c>
    </row>
    <row r="1615" spans="1:20" x14ac:dyDescent="0.25">
      <c r="A1615" s="22" t="s">
        <v>1671</v>
      </c>
      <c r="B1615" s="5" t="s">
        <v>1672</v>
      </c>
      <c r="C1615" s="5" t="s">
        <v>1402</v>
      </c>
      <c r="D1615" s="5" t="s">
        <v>780</v>
      </c>
      <c r="E1615" s="5" t="s">
        <v>1141</v>
      </c>
      <c r="F1615" s="5" t="s">
        <v>1142</v>
      </c>
      <c r="G1615" s="5" t="s">
        <v>1336</v>
      </c>
      <c r="H1615" s="5" t="s">
        <v>1352</v>
      </c>
      <c r="I1615" s="5" t="s">
        <v>1141</v>
      </c>
      <c r="J1615" s="5" t="s">
        <v>1142</v>
      </c>
      <c r="K1615" s="5" t="s">
        <v>1336</v>
      </c>
      <c r="L1615" s="5" t="s">
        <v>1352</v>
      </c>
      <c r="M1615" s="15"/>
      <c r="N1615" s="15"/>
      <c r="O1615" s="13">
        <v>1</v>
      </c>
      <c r="P1615" s="18">
        <v>3590.2699999999995</v>
      </c>
      <c r="Q1615" s="4">
        <f t="shared" si="179"/>
        <v>1956.7987654118099</v>
      </c>
      <c r="R1615" s="4">
        <f t="shared" si="180"/>
        <v>860.99145678119635</v>
      </c>
      <c r="S1615" s="16">
        <v>0</v>
      </c>
      <c r="T1615" s="2">
        <f t="shared" si="178"/>
        <v>1095.8073086306135</v>
      </c>
    </row>
    <row r="1616" spans="1:20" x14ac:dyDescent="0.25">
      <c r="A1616" s="22" t="s">
        <v>2281</v>
      </c>
      <c r="B1616" s="5" t="s">
        <v>2282</v>
      </c>
      <c r="C1616" s="5" t="s">
        <v>1402</v>
      </c>
      <c r="D1616" s="5" t="s">
        <v>781</v>
      </c>
      <c r="E1616" s="5" t="s">
        <v>1141</v>
      </c>
      <c r="F1616" s="5" t="s">
        <v>1142</v>
      </c>
      <c r="G1616" s="5" t="s">
        <v>1336</v>
      </c>
      <c r="H1616" s="5" t="s">
        <v>1352</v>
      </c>
      <c r="I1616" s="5" t="s">
        <v>1167</v>
      </c>
      <c r="J1616" s="5" t="s">
        <v>1168</v>
      </c>
      <c r="K1616" s="5" t="s">
        <v>1336</v>
      </c>
      <c r="L1616" s="5" t="s">
        <v>1352</v>
      </c>
      <c r="M1616" s="15"/>
      <c r="N1616" s="15"/>
      <c r="O1616" s="13">
        <v>0.25</v>
      </c>
      <c r="P1616" s="18">
        <v>17952.7775</v>
      </c>
      <c r="Q1616" s="4">
        <f t="shared" si="179"/>
        <v>9784.7718549615838</v>
      </c>
      <c r="R1616" s="4">
        <f t="shared" si="180"/>
        <v>4305.299616183097</v>
      </c>
      <c r="S1616" s="16">
        <v>0</v>
      </c>
      <c r="T1616" s="2">
        <f t="shared" si="178"/>
        <v>5479.4722387784868</v>
      </c>
    </row>
    <row r="1617" spans="1:20" x14ac:dyDescent="0.25">
      <c r="A1617" s="22" t="s">
        <v>2281</v>
      </c>
      <c r="B1617" s="5" t="s">
        <v>2282</v>
      </c>
      <c r="C1617" s="5" t="s">
        <v>1402</v>
      </c>
      <c r="D1617" s="5" t="s">
        <v>781</v>
      </c>
      <c r="E1617" s="5" t="s">
        <v>1141</v>
      </c>
      <c r="F1617" s="5" t="s">
        <v>1142</v>
      </c>
      <c r="G1617" s="5" t="s">
        <v>1336</v>
      </c>
      <c r="H1617" s="5" t="s">
        <v>1352</v>
      </c>
      <c r="I1617" s="5" t="s">
        <v>1231</v>
      </c>
      <c r="J1617" s="5" t="s">
        <v>1232</v>
      </c>
      <c r="K1617" s="5" t="s">
        <v>1359</v>
      </c>
      <c r="L1617" s="5" t="s">
        <v>1394</v>
      </c>
      <c r="M1617" s="5" t="s">
        <v>1336</v>
      </c>
      <c r="N1617" s="5" t="s">
        <v>2588</v>
      </c>
      <c r="O1617" s="13">
        <v>0.25</v>
      </c>
      <c r="P1617" s="18">
        <v>17952.7775</v>
      </c>
      <c r="Q1617" s="4">
        <f t="shared" si="179"/>
        <v>9784.7718549615838</v>
      </c>
      <c r="R1617" s="4"/>
      <c r="S1617" s="4">
        <f>Q1617</f>
        <v>9784.7718549615838</v>
      </c>
      <c r="T1617" s="1"/>
    </row>
    <row r="1618" spans="1:20" x14ac:dyDescent="0.25">
      <c r="A1618" s="22" t="s">
        <v>2283</v>
      </c>
      <c r="B1618" s="5" t="s">
        <v>2284</v>
      </c>
      <c r="C1618" s="5" t="s">
        <v>1393</v>
      </c>
      <c r="D1618" s="5" t="s">
        <v>781</v>
      </c>
      <c r="E1618" s="5" t="s">
        <v>1141</v>
      </c>
      <c r="F1618" s="5" t="s">
        <v>1142</v>
      </c>
      <c r="G1618" s="5" t="s">
        <v>1336</v>
      </c>
      <c r="H1618" s="5" t="s">
        <v>1352</v>
      </c>
      <c r="I1618" s="5" t="s">
        <v>1141</v>
      </c>
      <c r="J1618" s="5" t="s">
        <v>1142</v>
      </c>
      <c r="K1618" s="5" t="s">
        <v>1336</v>
      </c>
      <c r="L1618" s="5" t="s">
        <v>1352</v>
      </c>
      <c r="M1618" s="15"/>
      <c r="N1618" s="15"/>
      <c r="O1618" s="13">
        <v>0.5</v>
      </c>
      <c r="P1618" s="18">
        <v>35905.555</v>
      </c>
      <c r="Q1618" s="4">
        <f t="shared" si="179"/>
        <v>19569.543709923168</v>
      </c>
      <c r="R1618" s="4">
        <f t="shared" si="180"/>
        <v>8610.599232366194</v>
      </c>
      <c r="S1618" s="16">
        <v>0</v>
      </c>
      <c r="T1618" s="2">
        <f t="shared" ref="T1618:T1619" si="181">Q1618-R1618</f>
        <v>10958.944477556974</v>
      </c>
    </row>
    <row r="1619" spans="1:20" x14ac:dyDescent="0.25">
      <c r="A1619" s="22" t="s">
        <v>2281</v>
      </c>
      <c r="B1619" s="5" t="s">
        <v>2282</v>
      </c>
      <c r="C1619" s="5" t="s">
        <v>1393</v>
      </c>
      <c r="D1619" s="5" t="s">
        <v>782</v>
      </c>
      <c r="E1619" s="5" t="s">
        <v>1167</v>
      </c>
      <c r="F1619" s="5" t="s">
        <v>1168</v>
      </c>
      <c r="G1619" s="5" t="s">
        <v>1336</v>
      </c>
      <c r="H1619" s="5" t="s">
        <v>1352</v>
      </c>
      <c r="I1619" s="5" t="s">
        <v>1167</v>
      </c>
      <c r="J1619" s="5" t="s">
        <v>1168</v>
      </c>
      <c r="K1619" s="5" t="s">
        <v>1336</v>
      </c>
      <c r="L1619" s="5" t="s">
        <v>1352</v>
      </c>
      <c r="M1619" s="15"/>
      <c r="N1619" s="15"/>
      <c r="O1619" s="13">
        <v>0.25</v>
      </c>
      <c r="P1619" s="18">
        <v>2720.4449999999997</v>
      </c>
      <c r="Q1619" s="4">
        <f t="shared" si="179"/>
        <v>1482.7195217548349</v>
      </c>
      <c r="R1619" s="4">
        <f t="shared" si="180"/>
        <v>652.39658957212737</v>
      </c>
      <c r="S1619" s="16">
        <v>0</v>
      </c>
      <c r="T1619" s="2">
        <f t="shared" si="181"/>
        <v>830.32293218270752</v>
      </c>
    </row>
    <row r="1620" spans="1:20" x14ac:dyDescent="0.25">
      <c r="A1620" s="22" t="s">
        <v>2281</v>
      </c>
      <c r="B1620" s="5" t="s">
        <v>2282</v>
      </c>
      <c r="C1620" s="5" t="s">
        <v>1393</v>
      </c>
      <c r="D1620" s="5" t="s">
        <v>782</v>
      </c>
      <c r="E1620" s="5" t="s">
        <v>1167</v>
      </c>
      <c r="F1620" s="5" t="s">
        <v>1168</v>
      </c>
      <c r="G1620" s="5" t="s">
        <v>1336</v>
      </c>
      <c r="H1620" s="5" t="s">
        <v>1352</v>
      </c>
      <c r="I1620" s="5" t="s">
        <v>1231</v>
      </c>
      <c r="J1620" s="5" t="s">
        <v>1232</v>
      </c>
      <c r="K1620" s="5" t="s">
        <v>1359</v>
      </c>
      <c r="L1620" s="5" t="s">
        <v>1394</v>
      </c>
      <c r="M1620" s="5" t="s">
        <v>1336</v>
      </c>
      <c r="N1620" s="5" t="s">
        <v>2588</v>
      </c>
      <c r="O1620" s="13">
        <v>0.25</v>
      </c>
      <c r="P1620" s="18">
        <v>2720.4449999999997</v>
      </c>
      <c r="Q1620" s="4">
        <f t="shared" si="179"/>
        <v>1482.7195217548349</v>
      </c>
      <c r="R1620" s="4"/>
      <c r="S1620" s="4">
        <f>Q1620</f>
        <v>1482.7195217548349</v>
      </c>
      <c r="T1620" s="1"/>
    </row>
    <row r="1621" spans="1:20" x14ac:dyDescent="0.25">
      <c r="A1621" s="22" t="s">
        <v>2283</v>
      </c>
      <c r="B1621" s="5" t="s">
        <v>2284</v>
      </c>
      <c r="C1621" s="5" t="s">
        <v>1402</v>
      </c>
      <c r="D1621" s="5" t="s">
        <v>782</v>
      </c>
      <c r="E1621" s="5" t="s">
        <v>1167</v>
      </c>
      <c r="F1621" s="5" t="s">
        <v>1168</v>
      </c>
      <c r="G1621" s="5" t="s">
        <v>1336</v>
      </c>
      <c r="H1621" s="5" t="s">
        <v>1352</v>
      </c>
      <c r="I1621" s="5" t="s">
        <v>1141</v>
      </c>
      <c r="J1621" s="5" t="s">
        <v>1142</v>
      </c>
      <c r="K1621" s="5" t="s">
        <v>1336</v>
      </c>
      <c r="L1621" s="5" t="s">
        <v>1352</v>
      </c>
      <c r="M1621" s="15"/>
      <c r="N1621" s="15"/>
      <c r="O1621" s="13">
        <v>0.5</v>
      </c>
      <c r="P1621" s="18">
        <v>5440.8899999999994</v>
      </c>
      <c r="Q1621" s="4">
        <f t="shared" si="179"/>
        <v>2965.4390435096698</v>
      </c>
      <c r="R1621" s="4">
        <f t="shared" si="180"/>
        <v>1304.7931791442547</v>
      </c>
      <c r="S1621" s="16">
        <v>0</v>
      </c>
      <c r="T1621" s="2">
        <f t="shared" ref="T1621:T1637" si="182">Q1621-R1621</f>
        <v>1660.645864365415</v>
      </c>
    </row>
    <row r="1622" spans="1:20" x14ac:dyDescent="0.25">
      <c r="A1622" s="22" t="s">
        <v>1874</v>
      </c>
      <c r="B1622" s="5" t="s">
        <v>1875</v>
      </c>
      <c r="C1622" s="5" t="s">
        <v>1393</v>
      </c>
      <c r="D1622" s="5" t="s">
        <v>783</v>
      </c>
      <c r="E1622" s="5" t="s">
        <v>1249</v>
      </c>
      <c r="F1622" s="5" t="s">
        <v>1250</v>
      </c>
      <c r="G1622" s="5" t="s">
        <v>1367</v>
      </c>
      <c r="H1622" s="5" t="s">
        <v>1368</v>
      </c>
      <c r="I1622" s="5" t="s">
        <v>1249</v>
      </c>
      <c r="J1622" s="5" t="s">
        <v>1250</v>
      </c>
      <c r="K1622" s="5" t="s">
        <v>1367</v>
      </c>
      <c r="L1622" s="5" t="s">
        <v>1876</v>
      </c>
      <c r="M1622" s="15"/>
      <c r="N1622" s="15"/>
      <c r="O1622" s="13">
        <v>1</v>
      </c>
      <c r="P1622" s="18">
        <v>2658.6299999999997</v>
      </c>
      <c r="Q1622" s="4">
        <f t="shared" si="179"/>
        <v>1449.02859720489</v>
      </c>
      <c r="R1622" s="4">
        <f t="shared" si="180"/>
        <v>637.5725827701516</v>
      </c>
      <c r="S1622" s="16">
        <v>0</v>
      </c>
      <c r="T1622" s="2">
        <f t="shared" si="182"/>
        <v>811.45601443473845</v>
      </c>
    </row>
    <row r="1623" spans="1:20" x14ac:dyDescent="0.25">
      <c r="A1623" s="22" t="s">
        <v>1595</v>
      </c>
      <c r="B1623" s="5" t="s">
        <v>1596</v>
      </c>
      <c r="C1623" s="5" t="s">
        <v>1393</v>
      </c>
      <c r="D1623" s="5" t="s">
        <v>784</v>
      </c>
      <c r="E1623" s="5" t="s">
        <v>1161</v>
      </c>
      <c r="F1623" s="5" t="s">
        <v>1162</v>
      </c>
      <c r="G1623" s="5" t="s">
        <v>1348</v>
      </c>
      <c r="H1623" s="5" t="s">
        <v>1349</v>
      </c>
      <c r="I1623" s="5" t="s">
        <v>1161</v>
      </c>
      <c r="J1623" s="5" t="s">
        <v>1162</v>
      </c>
      <c r="K1623" s="5" t="s">
        <v>1348</v>
      </c>
      <c r="L1623" s="5" t="s">
        <v>1407</v>
      </c>
      <c r="M1623" s="15"/>
      <c r="N1623" s="15"/>
      <c r="O1623" s="13">
        <v>1</v>
      </c>
      <c r="P1623" s="18">
        <v>7059.68</v>
      </c>
      <c r="Q1623" s="4">
        <f t="shared" si="179"/>
        <v>3847.7254101230405</v>
      </c>
      <c r="R1623" s="4">
        <f t="shared" si="180"/>
        <v>1692.9991804541378</v>
      </c>
      <c r="S1623" s="16">
        <v>0</v>
      </c>
      <c r="T1623" s="2">
        <f t="shared" si="182"/>
        <v>2154.7262296689028</v>
      </c>
    </row>
    <row r="1624" spans="1:20" x14ac:dyDescent="0.25">
      <c r="A1624" s="22" t="s">
        <v>2380</v>
      </c>
      <c r="B1624" s="5" t="s">
        <v>2381</v>
      </c>
      <c r="C1624" s="5" t="s">
        <v>1398</v>
      </c>
      <c r="D1624" s="5" t="s">
        <v>785</v>
      </c>
      <c r="E1624" s="5" t="s">
        <v>1181</v>
      </c>
      <c r="F1624" s="5" t="s">
        <v>1182</v>
      </c>
      <c r="G1624" s="5" t="s">
        <v>1346</v>
      </c>
      <c r="H1624" s="5" t="s">
        <v>1347</v>
      </c>
      <c r="I1624" s="5" t="s">
        <v>1227</v>
      </c>
      <c r="J1624" s="5" t="s">
        <v>1228</v>
      </c>
      <c r="K1624" s="5" t="s">
        <v>1346</v>
      </c>
      <c r="L1624" s="5" t="s">
        <v>1395</v>
      </c>
      <c r="M1624" s="15"/>
      <c r="N1624" s="15"/>
      <c r="O1624" s="13">
        <v>0.05</v>
      </c>
      <c r="P1624" s="18">
        <v>69.964500000000001</v>
      </c>
      <c r="Q1624" s="4">
        <f t="shared" si="179"/>
        <v>38.132632705243502</v>
      </c>
      <c r="R1624" s="4">
        <f t="shared" si="180"/>
        <v>16.77835839030714</v>
      </c>
      <c r="S1624" s="16">
        <v>0</v>
      </c>
      <c r="T1624" s="2">
        <f t="shared" si="182"/>
        <v>21.354274314936362</v>
      </c>
    </row>
    <row r="1625" spans="1:20" x14ac:dyDescent="0.25">
      <c r="A1625" s="22" t="s">
        <v>1617</v>
      </c>
      <c r="B1625" s="5" t="s">
        <v>1618</v>
      </c>
      <c r="C1625" s="5" t="s">
        <v>1402</v>
      </c>
      <c r="D1625" s="5" t="s">
        <v>785</v>
      </c>
      <c r="E1625" s="5" t="s">
        <v>1181</v>
      </c>
      <c r="F1625" s="5" t="s">
        <v>1182</v>
      </c>
      <c r="G1625" s="5" t="s">
        <v>1346</v>
      </c>
      <c r="H1625" s="5" t="s">
        <v>1347</v>
      </c>
      <c r="I1625" s="5" t="s">
        <v>1181</v>
      </c>
      <c r="J1625" s="5" t="s">
        <v>1182</v>
      </c>
      <c r="K1625" s="5" t="s">
        <v>1346</v>
      </c>
      <c r="L1625" s="5" t="s">
        <v>1395</v>
      </c>
      <c r="M1625" s="15"/>
      <c r="N1625" s="15"/>
      <c r="O1625" s="13">
        <v>0.35</v>
      </c>
      <c r="P1625" s="18">
        <v>489.75149999999996</v>
      </c>
      <c r="Q1625" s="4">
        <f t="shared" si="179"/>
        <v>266.92842893670451</v>
      </c>
      <c r="R1625" s="4">
        <f t="shared" si="180"/>
        <v>117.44850873214999</v>
      </c>
      <c r="S1625" s="16">
        <v>0</v>
      </c>
      <c r="T1625" s="2">
        <f t="shared" si="182"/>
        <v>149.4799202045545</v>
      </c>
    </row>
    <row r="1626" spans="1:20" x14ac:dyDescent="0.25">
      <c r="A1626" s="22" t="s">
        <v>2194</v>
      </c>
      <c r="B1626" s="5" t="s">
        <v>2195</v>
      </c>
      <c r="C1626" s="5" t="s">
        <v>1393</v>
      </c>
      <c r="D1626" s="5" t="s">
        <v>785</v>
      </c>
      <c r="E1626" s="5" t="s">
        <v>1181</v>
      </c>
      <c r="F1626" s="5" t="s">
        <v>1182</v>
      </c>
      <c r="G1626" s="5" t="s">
        <v>1346</v>
      </c>
      <c r="H1626" s="5" t="s">
        <v>1347</v>
      </c>
      <c r="I1626" s="5" t="s">
        <v>1181</v>
      </c>
      <c r="J1626" s="5" t="s">
        <v>1182</v>
      </c>
      <c r="K1626" s="5" t="s">
        <v>1346</v>
      </c>
      <c r="L1626" s="5" t="s">
        <v>1395</v>
      </c>
      <c r="M1626" s="15"/>
      <c r="N1626" s="15"/>
      <c r="O1626" s="13">
        <v>0.6</v>
      </c>
      <c r="P1626" s="18">
        <v>839.57399999999996</v>
      </c>
      <c r="Q1626" s="4">
        <f t="shared" si="179"/>
        <v>457.59159246292199</v>
      </c>
      <c r="R1626" s="4">
        <f t="shared" si="180"/>
        <v>201.34030068368568</v>
      </c>
      <c r="S1626" s="16">
        <v>0</v>
      </c>
      <c r="T1626" s="2">
        <f t="shared" si="182"/>
        <v>256.25129177923634</v>
      </c>
    </row>
    <row r="1627" spans="1:20" x14ac:dyDescent="0.25">
      <c r="A1627" s="22" t="s">
        <v>1487</v>
      </c>
      <c r="B1627" s="5" t="s">
        <v>1488</v>
      </c>
      <c r="C1627" s="5" t="s">
        <v>1393</v>
      </c>
      <c r="D1627" s="5" t="s">
        <v>786</v>
      </c>
      <c r="E1627" s="5" t="s">
        <v>1169</v>
      </c>
      <c r="F1627" s="5" t="s">
        <v>1170</v>
      </c>
      <c r="G1627" s="5" t="s">
        <v>1348</v>
      </c>
      <c r="H1627" s="5" t="s">
        <v>1349</v>
      </c>
      <c r="I1627" s="5" t="s">
        <v>1169</v>
      </c>
      <c r="J1627" s="5" t="s">
        <v>1170</v>
      </c>
      <c r="K1627" s="5" t="s">
        <v>1348</v>
      </c>
      <c r="L1627" s="5" t="s">
        <v>1407</v>
      </c>
      <c r="M1627" s="15"/>
      <c r="N1627" s="15"/>
      <c r="O1627" s="13">
        <v>1</v>
      </c>
      <c r="P1627" s="18">
        <v>63358.560000000005</v>
      </c>
      <c r="Q1627" s="4">
        <f t="shared" si="179"/>
        <v>34532.208437323687</v>
      </c>
      <c r="R1627" s="4">
        <f t="shared" si="180"/>
        <v>15194.171712422421</v>
      </c>
      <c r="S1627" s="16">
        <v>0</v>
      </c>
      <c r="T1627" s="2">
        <f t="shared" si="182"/>
        <v>19338.036724901263</v>
      </c>
    </row>
    <row r="1628" spans="1:20" x14ac:dyDescent="0.25">
      <c r="A1628" s="22" t="s">
        <v>1425</v>
      </c>
      <c r="B1628" s="5" t="s">
        <v>1426</v>
      </c>
      <c r="C1628" s="5" t="s">
        <v>1393</v>
      </c>
      <c r="D1628" s="5" t="s">
        <v>787</v>
      </c>
      <c r="E1628" s="5" t="s">
        <v>1153</v>
      </c>
      <c r="F1628" s="5" t="s">
        <v>1154</v>
      </c>
      <c r="G1628" s="5" t="s">
        <v>1348</v>
      </c>
      <c r="H1628" s="5" t="s">
        <v>1349</v>
      </c>
      <c r="I1628" s="5" t="s">
        <v>1153</v>
      </c>
      <c r="J1628" s="5" t="s">
        <v>1154</v>
      </c>
      <c r="K1628" s="5" t="s">
        <v>1348</v>
      </c>
      <c r="L1628" s="5" t="s">
        <v>1407</v>
      </c>
      <c r="M1628" s="15"/>
      <c r="N1628" s="15"/>
      <c r="O1628" s="13">
        <v>0.8</v>
      </c>
      <c r="P1628" s="18">
        <v>34513.880000000005</v>
      </c>
      <c r="Q1628" s="4">
        <f t="shared" si="179"/>
        <v>18811.041446345644</v>
      </c>
      <c r="R1628" s="4">
        <f t="shared" si="180"/>
        <v>8276.8582363920832</v>
      </c>
      <c r="S1628" s="16">
        <v>0</v>
      </c>
      <c r="T1628" s="2">
        <f t="shared" si="182"/>
        <v>10534.18320995356</v>
      </c>
    </row>
    <row r="1629" spans="1:20" x14ac:dyDescent="0.25">
      <c r="A1629" s="51">
        <v>8005059</v>
      </c>
      <c r="B1629" s="5" t="s">
        <v>1570</v>
      </c>
      <c r="C1629" s="5" t="s">
        <v>1398</v>
      </c>
      <c r="D1629" s="5" t="s">
        <v>787</v>
      </c>
      <c r="E1629" s="5" t="s">
        <v>1153</v>
      </c>
      <c r="F1629" s="5" t="s">
        <v>1154</v>
      </c>
      <c r="G1629" s="5" t="s">
        <v>1348</v>
      </c>
      <c r="H1629" s="5" t="s">
        <v>1349</v>
      </c>
      <c r="I1629" s="5" t="s">
        <v>1157</v>
      </c>
      <c r="J1629" s="5" t="s">
        <v>1158</v>
      </c>
      <c r="K1629" s="5" t="s">
        <v>1357</v>
      </c>
      <c r="L1629" s="5" t="s">
        <v>1433</v>
      </c>
      <c r="M1629" s="15"/>
      <c r="N1629" s="15"/>
      <c r="O1629" s="13">
        <v>0.2</v>
      </c>
      <c r="P1629" s="18">
        <v>8628.4700000000012</v>
      </c>
      <c r="Q1629" s="4">
        <f t="shared" si="179"/>
        <v>4702.7603615864109</v>
      </c>
      <c r="R1629" s="4">
        <f t="shared" si="180"/>
        <v>2069.2145590980208</v>
      </c>
      <c r="S1629" s="16">
        <v>0</v>
      </c>
      <c r="T1629" s="2">
        <f t="shared" si="182"/>
        <v>2633.5458024883901</v>
      </c>
    </row>
    <row r="1630" spans="1:20" x14ac:dyDescent="0.25">
      <c r="A1630" s="22" t="s">
        <v>1425</v>
      </c>
      <c r="B1630" s="5" t="s">
        <v>1426</v>
      </c>
      <c r="C1630" s="5" t="s">
        <v>1393</v>
      </c>
      <c r="D1630" s="5" t="s">
        <v>788</v>
      </c>
      <c r="E1630" s="5" t="s">
        <v>1157</v>
      </c>
      <c r="F1630" s="5" t="s">
        <v>1158</v>
      </c>
      <c r="G1630" s="5" t="s">
        <v>1357</v>
      </c>
      <c r="H1630" s="5" t="s">
        <v>1358</v>
      </c>
      <c r="I1630" s="5" t="s">
        <v>1153</v>
      </c>
      <c r="J1630" s="5" t="s">
        <v>1154</v>
      </c>
      <c r="K1630" s="5" t="s">
        <v>1348</v>
      </c>
      <c r="L1630" s="5" t="s">
        <v>1407</v>
      </c>
      <c r="M1630" s="15"/>
      <c r="N1630" s="15"/>
      <c r="O1630" s="13">
        <v>0.8</v>
      </c>
      <c r="P1630" s="18">
        <v>16283.832000000002</v>
      </c>
      <c r="Q1630" s="4">
        <f t="shared" si="179"/>
        <v>8875.1493212970981</v>
      </c>
      <c r="R1630" s="4">
        <f t="shared" si="180"/>
        <v>3905.0657013707232</v>
      </c>
      <c r="S1630" s="16">
        <v>0</v>
      </c>
      <c r="T1630" s="2">
        <f t="shared" si="182"/>
        <v>4970.0836199263749</v>
      </c>
    </row>
    <row r="1631" spans="1:20" x14ac:dyDescent="0.25">
      <c r="A1631" s="22" t="s">
        <v>1569</v>
      </c>
      <c r="B1631" s="5" t="s">
        <v>1570</v>
      </c>
      <c r="C1631" s="5" t="s">
        <v>1398</v>
      </c>
      <c r="D1631" s="5" t="s">
        <v>788</v>
      </c>
      <c r="E1631" s="5" t="s">
        <v>1157</v>
      </c>
      <c r="F1631" s="5" t="s">
        <v>1158</v>
      </c>
      <c r="G1631" s="5" t="s">
        <v>1357</v>
      </c>
      <c r="H1631" s="5" t="s">
        <v>1358</v>
      </c>
      <c r="I1631" s="5" t="s">
        <v>1157</v>
      </c>
      <c r="J1631" s="5" t="s">
        <v>1158</v>
      </c>
      <c r="K1631" s="5" t="s">
        <v>1357</v>
      </c>
      <c r="L1631" s="5" t="s">
        <v>1433</v>
      </c>
      <c r="M1631" s="15"/>
      <c r="N1631" s="15"/>
      <c r="O1631" s="13">
        <v>0.2</v>
      </c>
      <c r="P1631" s="18">
        <v>4070.9580000000005</v>
      </c>
      <c r="Q1631" s="4">
        <f t="shared" si="179"/>
        <v>2218.7873303242745</v>
      </c>
      <c r="R1631" s="4">
        <f t="shared" si="180"/>
        <v>976.2664253426808</v>
      </c>
      <c r="S1631" s="16">
        <v>0</v>
      </c>
      <c r="T1631" s="2">
        <f t="shared" si="182"/>
        <v>1242.5209049815937</v>
      </c>
    </row>
    <row r="1632" spans="1:20" x14ac:dyDescent="0.25">
      <c r="A1632" s="22" t="s">
        <v>1872</v>
      </c>
      <c r="B1632" s="5" t="s">
        <v>1873</v>
      </c>
      <c r="C1632" s="5" t="s">
        <v>1393</v>
      </c>
      <c r="D1632" s="5" t="s">
        <v>789</v>
      </c>
      <c r="E1632" s="5" t="s">
        <v>1173</v>
      </c>
      <c r="F1632" s="5" t="s">
        <v>1174</v>
      </c>
      <c r="G1632" s="5" t="s">
        <v>1336</v>
      </c>
      <c r="H1632" s="5" t="s">
        <v>1352</v>
      </c>
      <c r="I1632" s="5" t="s">
        <v>1173</v>
      </c>
      <c r="J1632" s="5" t="s">
        <v>1174</v>
      </c>
      <c r="K1632" s="5" t="s">
        <v>1336</v>
      </c>
      <c r="L1632" s="5" t="s">
        <v>1352</v>
      </c>
      <c r="M1632" s="15"/>
      <c r="N1632" s="15"/>
      <c r="O1632" s="13">
        <v>1</v>
      </c>
      <c r="P1632" s="18">
        <v>5121.53</v>
      </c>
      <c r="Q1632" s="4">
        <f t="shared" si="179"/>
        <v>2791.37880466359</v>
      </c>
      <c r="R1632" s="4">
        <f t="shared" si="180"/>
        <v>1228.2066740519797</v>
      </c>
      <c r="S1632" s="16">
        <v>0</v>
      </c>
      <c r="T1632" s="2">
        <f t="shared" si="182"/>
        <v>1563.1721306116103</v>
      </c>
    </row>
    <row r="1633" spans="1:20" x14ac:dyDescent="0.25">
      <c r="A1633" s="22" t="s">
        <v>2382</v>
      </c>
      <c r="B1633" s="5" t="s">
        <v>2383</v>
      </c>
      <c r="C1633" s="5" t="s">
        <v>1393</v>
      </c>
      <c r="D1633" s="5" t="s">
        <v>790</v>
      </c>
      <c r="E1633" s="5" t="s">
        <v>1163</v>
      </c>
      <c r="F1633" s="5" t="s">
        <v>1164</v>
      </c>
      <c r="G1633" s="5" t="s">
        <v>1348</v>
      </c>
      <c r="H1633" s="5" t="s">
        <v>1349</v>
      </c>
      <c r="I1633" s="5" t="s">
        <v>1163</v>
      </c>
      <c r="J1633" s="14" t="s">
        <v>1164</v>
      </c>
      <c r="K1633" s="5" t="s">
        <v>1348</v>
      </c>
      <c r="L1633" s="5" t="s">
        <v>1407</v>
      </c>
      <c r="M1633" s="15"/>
      <c r="N1633" s="15"/>
      <c r="O1633" s="13">
        <v>1</v>
      </c>
      <c r="P1633" s="18">
        <v>22893.269999999997</v>
      </c>
      <c r="Q1633" s="4">
        <f t="shared" si="179"/>
        <v>12477.480098220809</v>
      </c>
      <c r="R1633" s="4">
        <f t="shared" si="180"/>
        <v>5490.0912432171563</v>
      </c>
      <c r="S1633" s="16">
        <v>0</v>
      </c>
      <c r="T1633" s="2">
        <f t="shared" si="182"/>
        <v>6987.3888550036527</v>
      </c>
    </row>
    <row r="1634" spans="1:20" x14ac:dyDescent="0.25">
      <c r="A1634" s="22" t="s">
        <v>2214</v>
      </c>
      <c r="B1634" s="5" t="s">
        <v>2215</v>
      </c>
      <c r="C1634" s="5" t="s">
        <v>1393</v>
      </c>
      <c r="D1634" s="5" t="s">
        <v>791</v>
      </c>
      <c r="E1634" s="5" t="s">
        <v>1297</v>
      </c>
      <c r="F1634" s="5" t="s">
        <v>1298</v>
      </c>
      <c r="G1634" s="5" t="s">
        <v>1353</v>
      </c>
      <c r="H1634" s="5" t="s">
        <v>1354</v>
      </c>
      <c r="I1634" s="5" t="s">
        <v>1297</v>
      </c>
      <c r="J1634" s="5" t="s">
        <v>1298</v>
      </c>
      <c r="K1634" s="5" t="s">
        <v>1353</v>
      </c>
      <c r="L1634" s="5" t="s">
        <v>1399</v>
      </c>
      <c r="M1634" s="15"/>
      <c r="N1634" s="15"/>
      <c r="O1634" s="13">
        <v>1</v>
      </c>
      <c r="P1634" s="18">
        <v>3971.67</v>
      </c>
      <c r="Q1634" s="4">
        <f t="shared" si="179"/>
        <v>2164.6725601760104</v>
      </c>
      <c r="R1634" s="4">
        <f t="shared" si="180"/>
        <v>952.45592647744456</v>
      </c>
      <c r="S1634" s="16">
        <v>0</v>
      </c>
      <c r="T1634" s="2">
        <f t="shared" si="182"/>
        <v>1212.2166336985658</v>
      </c>
    </row>
    <row r="1635" spans="1:20" x14ac:dyDescent="0.25">
      <c r="A1635" s="22" t="s">
        <v>2214</v>
      </c>
      <c r="B1635" s="5" t="s">
        <v>2215</v>
      </c>
      <c r="C1635" s="5" t="s">
        <v>1393</v>
      </c>
      <c r="D1635" s="5" t="s">
        <v>791</v>
      </c>
      <c r="E1635" s="5" t="s">
        <v>1297</v>
      </c>
      <c r="F1635" s="5" t="s">
        <v>1298</v>
      </c>
      <c r="G1635" s="5" t="s">
        <v>1353</v>
      </c>
      <c r="H1635" s="5" t="s">
        <v>1354</v>
      </c>
      <c r="I1635" s="5" t="s">
        <v>1299</v>
      </c>
      <c r="J1635" s="5" t="s">
        <v>1300</v>
      </c>
      <c r="K1635" s="5" t="s">
        <v>1353</v>
      </c>
      <c r="L1635" s="5" t="s">
        <v>1399</v>
      </c>
      <c r="M1635" s="15"/>
      <c r="N1635" s="15"/>
      <c r="O1635" s="13">
        <v>0</v>
      </c>
      <c r="P1635" s="18">
        <v>0</v>
      </c>
      <c r="Q1635" s="4">
        <f t="shared" si="179"/>
        <v>0</v>
      </c>
      <c r="R1635" s="4">
        <f t="shared" si="180"/>
        <v>0</v>
      </c>
      <c r="S1635" s="16">
        <v>0</v>
      </c>
      <c r="T1635" s="2">
        <f t="shared" si="182"/>
        <v>0</v>
      </c>
    </row>
    <row r="1636" spans="1:20" x14ac:dyDescent="0.25">
      <c r="A1636" s="22" t="s">
        <v>1436</v>
      </c>
      <c r="B1636" s="5" t="s">
        <v>1437</v>
      </c>
      <c r="C1636" s="5" t="s">
        <v>1393</v>
      </c>
      <c r="D1636" s="5" t="s">
        <v>792</v>
      </c>
      <c r="E1636" s="5" t="s">
        <v>1161</v>
      </c>
      <c r="F1636" s="5" t="s">
        <v>1162</v>
      </c>
      <c r="G1636" s="5" t="s">
        <v>1348</v>
      </c>
      <c r="H1636" s="5" t="s">
        <v>1349</v>
      </c>
      <c r="I1636" s="5" t="s">
        <v>1161</v>
      </c>
      <c r="J1636" s="5" t="s">
        <v>1162</v>
      </c>
      <c r="K1636" s="5" t="s">
        <v>1348</v>
      </c>
      <c r="L1636" s="5" t="s">
        <v>1407</v>
      </c>
      <c r="M1636" s="15"/>
      <c r="N1636" s="15"/>
      <c r="O1636" s="13">
        <v>1</v>
      </c>
      <c r="P1636" s="18">
        <v>34702.379999999997</v>
      </c>
      <c r="Q1636" s="4">
        <f t="shared" si="179"/>
        <v>18913.779281461138</v>
      </c>
      <c r="R1636" s="4">
        <f t="shared" si="180"/>
        <v>8322.0628838429002</v>
      </c>
      <c r="S1636" s="16">
        <v>0</v>
      </c>
      <c r="T1636" s="2">
        <f t="shared" si="182"/>
        <v>10591.716397618238</v>
      </c>
    </row>
    <row r="1637" spans="1:20" x14ac:dyDescent="0.25">
      <c r="A1637" s="22" t="s">
        <v>1929</v>
      </c>
      <c r="B1637" s="5" t="s">
        <v>1930</v>
      </c>
      <c r="C1637" s="5" t="s">
        <v>1393</v>
      </c>
      <c r="D1637" s="5" t="s">
        <v>793</v>
      </c>
      <c r="E1637" s="5" t="s">
        <v>1177</v>
      </c>
      <c r="F1637" s="5" t="s">
        <v>1178</v>
      </c>
      <c r="G1637" s="5" t="s">
        <v>1336</v>
      </c>
      <c r="H1637" s="5" t="s">
        <v>1352</v>
      </c>
      <c r="I1637" s="5" t="s">
        <v>1177</v>
      </c>
      <c r="J1637" s="5" t="s">
        <v>1178</v>
      </c>
      <c r="K1637" s="5" t="s">
        <v>1336</v>
      </c>
      <c r="L1637" s="5" t="s">
        <v>1352</v>
      </c>
      <c r="M1637" s="15"/>
      <c r="N1637" s="15"/>
      <c r="O1637" s="13">
        <v>0.5</v>
      </c>
      <c r="P1637" s="18">
        <v>1960.9550000000006</v>
      </c>
      <c r="Q1637" s="4">
        <f t="shared" si="179"/>
        <v>1068.7759759093653</v>
      </c>
      <c r="R1637" s="4">
        <f t="shared" si="180"/>
        <v>470.26142940012073</v>
      </c>
      <c r="S1637" s="16">
        <v>0</v>
      </c>
      <c r="T1637" s="2">
        <f t="shared" si="182"/>
        <v>598.51454650924461</v>
      </c>
    </row>
    <row r="1638" spans="1:20" x14ac:dyDescent="0.25">
      <c r="A1638" s="22" t="s">
        <v>1929</v>
      </c>
      <c r="B1638" s="5" t="s">
        <v>1930</v>
      </c>
      <c r="C1638" s="5" t="s">
        <v>1393</v>
      </c>
      <c r="D1638" s="5" t="s">
        <v>793</v>
      </c>
      <c r="E1638" s="5" t="s">
        <v>1177</v>
      </c>
      <c r="F1638" s="5" t="s">
        <v>1178</v>
      </c>
      <c r="G1638" s="5" t="s">
        <v>1336</v>
      </c>
      <c r="H1638" s="5" t="s">
        <v>1352</v>
      </c>
      <c r="I1638" s="5" t="s">
        <v>1175</v>
      </c>
      <c r="J1638" s="5" t="s">
        <v>1176</v>
      </c>
      <c r="K1638" s="5" t="s">
        <v>1359</v>
      </c>
      <c r="L1638" s="5" t="s">
        <v>1394</v>
      </c>
      <c r="M1638" s="5" t="s">
        <v>1336</v>
      </c>
      <c r="N1638" s="5" t="s">
        <v>2588</v>
      </c>
      <c r="O1638" s="13">
        <v>0.5</v>
      </c>
      <c r="P1638" s="18">
        <v>1960.9550000000006</v>
      </c>
      <c r="Q1638" s="4">
        <f t="shared" si="179"/>
        <v>1068.7759759093653</v>
      </c>
      <c r="R1638" s="4"/>
      <c r="S1638" s="4">
        <f>Q1638</f>
        <v>1068.7759759093653</v>
      </c>
      <c r="T1638" s="1"/>
    </row>
    <row r="1639" spans="1:20" x14ac:dyDescent="0.25">
      <c r="A1639" s="22" t="s">
        <v>1971</v>
      </c>
      <c r="B1639" s="5" t="s">
        <v>1972</v>
      </c>
      <c r="C1639" s="5" t="s">
        <v>1393</v>
      </c>
      <c r="D1639" s="5" t="s">
        <v>794</v>
      </c>
      <c r="E1639" s="5" t="s">
        <v>1161</v>
      </c>
      <c r="F1639" s="5" t="s">
        <v>1162</v>
      </c>
      <c r="G1639" s="5" t="s">
        <v>1348</v>
      </c>
      <c r="H1639" s="5" t="s">
        <v>1349</v>
      </c>
      <c r="I1639" s="5" t="s">
        <v>1161</v>
      </c>
      <c r="J1639" s="5" t="s">
        <v>1162</v>
      </c>
      <c r="K1639" s="5" t="s">
        <v>1348</v>
      </c>
      <c r="L1639" s="5" t="s">
        <v>1407</v>
      </c>
      <c r="M1639" s="15"/>
      <c r="N1639" s="15"/>
      <c r="O1639" s="13">
        <v>1</v>
      </c>
      <c r="P1639" s="18">
        <v>74041.010000000009</v>
      </c>
      <c r="Q1639" s="4">
        <f t="shared" si="179"/>
        <v>40354.446032706037</v>
      </c>
      <c r="R1639" s="4">
        <f t="shared" si="180"/>
        <v>17755.956254390658</v>
      </c>
      <c r="S1639" s="16">
        <v>0</v>
      </c>
      <c r="T1639" s="2">
        <f t="shared" ref="T1639:T1651" si="183">Q1639-R1639</f>
        <v>22598.489778315379</v>
      </c>
    </row>
    <row r="1640" spans="1:20" x14ac:dyDescent="0.25">
      <c r="A1640" s="22" t="s">
        <v>2161</v>
      </c>
      <c r="B1640" s="5" t="s">
        <v>2162</v>
      </c>
      <c r="C1640" s="5" t="s">
        <v>1393</v>
      </c>
      <c r="D1640" s="5" t="s">
        <v>795</v>
      </c>
      <c r="E1640" s="5" t="s">
        <v>1155</v>
      </c>
      <c r="F1640" s="5" t="s">
        <v>1156</v>
      </c>
      <c r="G1640" s="5" t="s">
        <v>1336</v>
      </c>
      <c r="H1640" s="5" t="s">
        <v>1352</v>
      </c>
      <c r="I1640" s="5" t="s">
        <v>1155</v>
      </c>
      <c r="J1640" s="5" t="s">
        <v>1156</v>
      </c>
      <c r="K1640" s="5" t="s">
        <v>1336</v>
      </c>
      <c r="L1640" s="5" t="s">
        <v>1352</v>
      </c>
      <c r="M1640" s="15"/>
      <c r="N1640" s="15"/>
      <c r="O1640" s="13">
        <v>1</v>
      </c>
      <c r="P1640" s="18">
        <v>33081.369999999995</v>
      </c>
      <c r="Q1640" s="4">
        <f t="shared" si="179"/>
        <v>18030.28295201511</v>
      </c>
      <c r="R1640" s="4">
        <f t="shared" si="180"/>
        <v>7933.3244988866481</v>
      </c>
      <c r="S1640" s="16">
        <v>0</v>
      </c>
      <c r="T1640" s="2">
        <f t="shared" si="183"/>
        <v>10096.958453128462</v>
      </c>
    </row>
    <row r="1641" spans="1:20" x14ac:dyDescent="0.25">
      <c r="A1641" s="22" t="s">
        <v>2384</v>
      </c>
      <c r="B1641" s="5" t="s">
        <v>2385</v>
      </c>
      <c r="C1641" s="5" t="s">
        <v>1393</v>
      </c>
      <c r="D1641" s="5" t="s">
        <v>796</v>
      </c>
      <c r="E1641" s="5" t="s">
        <v>1221</v>
      </c>
      <c r="F1641" s="5" t="s">
        <v>1222</v>
      </c>
      <c r="G1641" s="5" t="s">
        <v>1363</v>
      </c>
      <c r="H1641" s="5" t="s">
        <v>1349</v>
      </c>
      <c r="I1641" s="5" t="s">
        <v>1221</v>
      </c>
      <c r="J1641" s="5" t="s">
        <v>1222</v>
      </c>
      <c r="K1641" s="5" t="s">
        <v>1363</v>
      </c>
      <c r="L1641" s="5" t="s">
        <v>1407</v>
      </c>
      <c r="M1641" s="15"/>
      <c r="N1641" s="15"/>
      <c r="O1641" s="13">
        <v>1</v>
      </c>
      <c r="P1641" s="18">
        <v>14313.37</v>
      </c>
      <c r="Q1641" s="4">
        <f t="shared" si="179"/>
        <v>7801.1917613111109</v>
      </c>
      <c r="R1641" s="4">
        <f t="shared" si="180"/>
        <v>3432.5243749768888</v>
      </c>
      <c r="S1641" s="16">
        <v>0</v>
      </c>
      <c r="T1641" s="2">
        <f t="shared" si="183"/>
        <v>4368.6673863342221</v>
      </c>
    </row>
    <row r="1642" spans="1:20" x14ac:dyDescent="0.25">
      <c r="A1642" s="22" t="s">
        <v>1521</v>
      </c>
      <c r="B1642" s="5" t="s">
        <v>1522</v>
      </c>
      <c r="C1642" s="5" t="s">
        <v>1393</v>
      </c>
      <c r="D1642" s="5" t="s">
        <v>797</v>
      </c>
      <c r="E1642" s="5" t="s">
        <v>1155</v>
      </c>
      <c r="F1642" s="5" t="s">
        <v>1156</v>
      </c>
      <c r="G1642" s="5" t="s">
        <v>1336</v>
      </c>
      <c r="H1642" s="5" t="s">
        <v>1352</v>
      </c>
      <c r="I1642" s="5" t="s">
        <v>1155</v>
      </c>
      <c r="J1642" s="5" t="s">
        <v>1156</v>
      </c>
      <c r="K1642" s="5" t="s">
        <v>1336</v>
      </c>
      <c r="L1642" s="5" t="s">
        <v>1352</v>
      </c>
      <c r="M1642" s="15"/>
      <c r="N1642" s="15"/>
      <c r="O1642" s="13">
        <v>1</v>
      </c>
      <c r="P1642" s="18">
        <v>15498.649999999996</v>
      </c>
      <c r="Q1642" s="4">
        <f t="shared" si="179"/>
        <v>8447.2029082909485</v>
      </c>
      <c r="R1642" s="4">
        <f t="shared" si="180"/>
        <v>3716.7692796480173</v>
      </c>
      <c r="S1642" s="16">
        <v>0</v>
      </c>
      <c r="T1642" s="2">
        <f t="shared" si="183"/>
        <v>4730.4336286429316</v>
      </c>
    </row>
    <row r="1643" spans="1:20" x14ac:dyDescent="0.25">
      <c r="A1643" s="22" t="s">
        <v>1943</v>
      </c>
      <c r="B1643" s="5" t="s">
        <v>1944</v>
      </c>
      <c r="C1643" s="5" t="s">
        <v>1393</v>
      </c>
      <c r="D1643" s="5" t="s">
        <v>798</v>
      </c>
      <c r="E1643" s="5" t="s">
        <v>1147</v>
      </c>
      <c r="F1643" s="5" t="s">
        <v>1148</v>
      </c>
      <c r="G1643" s="5" t="s">
        <v>1336</v>
      </c>
      <c r="H1643" s="5" t="s">
        <v>1352</v>
      </c>
      <c r="I1643" s="5" t="s">
        <v>1147</v>
      </c>
      <c r="J1643" s="5" t="s">
        <v>1148</v>
      </c>
      <c r="K1643" s="5" t="s">
        <v>1336</v>
      </c>
      <c r="L1643" s="5" t="s">
        <v>1352</v>
      </c>
      <c r="M1643" s="15"/>
      <c r="N1643" s="15"/>
      <c r="O1643" s="13">
        <v>0.5</v>
      </c>
      <c r="P1643" s="18">
        <v>18067.280000000002</v>
      </c>
      <c r="Q1643" s="4">
        <f t="shared" si="179"/>
        <v>9847.1789582258425</v>
      </c>
      <c r="R1643" s="4">
        <f t="shared" si="180"/>
        <v>4332.758741619371</v>
      </c>
      <c r="S1643" s="16">
        <v>0</v>
      </c>
      <c r="T1643" s="2">
        <f t="shared" si="183"/>
        <v>5514.4202166064715</v>
      </c>
    </row>
    <row r="1644" spans="1:20" x14ac:dyDescent="0.25">
      <c r="A1644" s="22" t="s">
        <v>1943</v>
      </c>
      <c r="B1644" s="5" t="s">
        <v>1944</v>
      </c>
      <c r="C1644" s="5" t="s">
        <v>1393</v>
      </c>
      <c r="D1644" s="5" t="s">
        <v>798</v>
      </c>
      <c r="E1644" s="5" t="s">
        <v>1147</v>
      </c>
      <c r="F1644" s="5" t="s">
        <v>1148</v>
      </c>
      <c r="G1644" s="5" t="s">
        <v>1336</v>
      </c>
      <c r="H1644" s="5" t="s">
        <v>1352</v>
      </c>
      <c r="I1644" s="5" t="s">
        <v>1217</v>
      </c>
      <c r="J1644" s="5" t="s">
        <v>1218</v>
      </c>
      <c r="K1644" s="5" t="s">
        <v>1336</v>
      </c>
      <c r="L1644" s="5" t="s">
        <v>1352</v>
      </c>
      <c r="M1644" s="15"/>
      <c r="N1644" s="15"/>
      <c r="O1644" s="13">
        <v>0.5</v>
      </c>
      <c r="P1644" s="18">
        <v>18067.280000000002</v>
      </c>
      <c r="Q1644" s="4">
        <f t="shared" si="179"/>
        <v>9847.1789582258425</v>
      </c>
      <c r="R1644" s="4">
        <f t="shared" si="180"/>
        <v>4332.758741619371</v>
      </c>
      <c r="S1644" s="16">
        <v>0</v>
      </c>
      <c r="T1644" s="2">
        <f t="shared" si="183"/>
        <v>5514.4202166064715</v>
      </c>
    </row>
    <row r="1645" spans="1:20" x14ac:dyDescent="0.25">
      <c r="A1645" s="22" t="s">
        <v>2386</v>
      </c>
      <c r="B1645" s="5" t="s">
        <v>2387</v>
      </c>
      <c r="C1645" s="5" t="s">
        <v>1402</v>
      </c>
      <c r="D1645" s="5" t="s">
        <v>798</v>
      </c>
      <c r="E1645" s="5" t="s">
        <v>1147</v>
      </c>
      <c r="F1645" s="5" t="s">
        <v>1148</v>
      </c>
      <c r="G1645" s="5" t="s">
        <v>1336</v>
      </c>
      <c r="H1645" s="5" t="s">
        <v>1352</v>
      </c>
      <c r="I1645" s="5" t="s">
        <v>1147</v>
      </c>
      <c r="J1645" s="5" t="s">
        <v>1148</v>
      </c>
      <c r="K1645" s="5" t="s">
        <v>1336</v>
      </c>
      <c r="L1645" s="5" t="s">
        <v>1352</v>
      </c>
      <c r="M1645" s="15"/>
      <c r="N1645" s="15"/>
      <c r="O1645" s="13">
        <v>0</v>
      </c>
      <c r="P1645" s="18">
        <v>0</v>
      </c>
      <c r="Q1645" s="4">
        <f t="shared" si="179"/>
        <v>0</v>
      </c>
      <c r="R1645" s="4">
        <f t="shared" si="180"/>
        <v>0</v>
      </c>
      <c r="S1645" s="16">
        <v>0</v>
      </c>
      <c r="T1645" s="2">
        <f t="shared" si="183"/>
        <v>0</v>
      </c>
    </row>
    <row r="1646" spans="1:20" x14ac:dyDescent="0.25">
      <c r="A1646" s="22" t="s">
        <v>2196</v>
      </c>
      <c r="B1646" s="5" t="s">
        <v>2197</v>
      </c>
      <c r="C1646" s="5" t="s">
        <v>1393</v>
      </c>
      <c r="D1646" s="5" t="s">
        <v>799</v>
      </c>
      <c r="E1646" s="5" t="s">
        <v>1201</v>
      </c>
      <c r="F1646" s="5" t="s">
        <v>1202</v>
      </c>
      <c r="G1646" s="5" t="s">
        <v>1348</v>
      </c>
      <c r="H1646" s="5" t="s">
        <v>1349</v>
      </c>
      <c r="I1646" s="5" t="s">
        <v>1201</v>
      </c>
      <c r="J1646" s="5" t="s">
        <v>1202</v>
      </c>
      <c r="K1646" s="5" t="s">
        <v>1348</v>
      </c>
      <c r="L1646" s="5" t="s">
        <v>1407</v>
      </c>
      <c r="M1646" s="15"/>
      <c r="N1646" s="15"/>
      <c r="O1646" s="13">
        <v>1</v>
      </c>
      <c r="P1646" s="18">
        <v>48039.600000000006</v>
      </c>
      <c r="Q1646" s="4">
        <f t="shared" si="179"/>
        <v>26182.941664798804</v>
      </c>
      <c r="R1646" s="4">
        <f t="shared" si="180"/>
        <v>11520.494332511475</v>
      </c>
      <c r="S1646" s="16">
        <v>0</v>
      </c>
      <c r="T1646" s="2">
        <f t="shared" si="183"/>
        <v>14662.447332287329</v>
      </c>
    </row>
    <row r="1647" spans="1:20" x14ac:dyDescent="0.25">
      <c r="A1647" s="22" t="s">
        <v>1659</v>
      </c>
      <c r="B1647" s="5" t="s">
        <v>1660</v>
      </c>
      <c r="C1647" s="5" t="s">
        <v>1393</v>
      </c>
      <c r="D1647" s="5" t="s">
        <v>800</v>
      </c>
      <c r="E1647" s="5" t="s">
        <v>1221</v>
      </c>
      <c r="F1647" s="5" t="s">
        <v>1222</v>
      </c>
      <c r="G1647" s="5" t="s">
        <v>1363</v>
      </c>
      <c r="H1647" s="5" t="s">
        <v>1349</v>
      </c>
      <c r="I1647" s="5" t="s">
        <v>1221</v>
      </c>
      <c r="J1647" s="5" t="s">
        <v>1222</v>
      </c>
      <c r="K1647" s="5" t="s">
        <v>1363</v>
      </c>
      <c r="L1647" s="5" t="s">
        <v>1407</v>
      </c>
      <c r="M1647" s="15"/>
      <c r="N1647" s="15"/>
      <c r="O1647" s="13">
        <v>1</v>
      </c>
      <c r="P1647" s="18">
        <v>9480.89</v>
      </c>
      <c r="Q1647" s="4">
        <f t="shared" si="179"/>
        <v>5167.3533876296706</v>
      </c>
      <c r="R1647" s="4">
        <f t="shared" si="180"/>
        <v>2273.6354905570552</v>
      </c>
      <c r="S1647" s="16">
        <v>0</v>
      </c>
      <c r="T1647" s="2">
        <f t="shared" si="183"/>
        <v>2893.7178970726154</v>
      </c>
    </row>
    <row r="1648" spans="1:20" x14ac:dyDescent="0.25">
      <c r="A1648" s="22" t="s">
        <v>1462</v>
      </c>
      <c r="B1648" s="5" t="s">
        <v>1463</v>
      </c>
      <c r="C1648" s="5" t="s">
        <v>1393</v>
      </c>
      <c r="D1648" s="5" t="s">
        <v>801</v>
      </c>
      <c r="E1648" s="5" t="s">
        <v>1141</v>
      </c>
      <c r="F1648" s="5" t="s">
        <v>1142</v>
      </c>
      <c r="G1648" s="5" t="s">
        <v>1336</v>
      </c>
      <c r="H1648" s="5" t="s">
        <v>1352</v>
      </c>
      <c r="I1648" s="5" t="s">
        <v>1141</v>
      </c>
      <c r="J1648" s="5" t="s">
        <v>1142</v>
      </c>
      <c r="K1648" s="5" t="s">
        <v>1336</v>
      </c>
      <c r="L1648" s="5" t="s">
        <v>1352</v>
      </c>
      <c r="M1648" s="15"/>
      <c r="N1648" s="15"/>
      <c r="O1648" s="13">
        <v>0.5</v>
      </c>
      <c r="P1648" s="18">
        <v>1.05</v>
      </c>
      <c r="Q1648" s="4">
        <f t="shared" si="179"/>
        <v>0.57227971815000012</v>
      </c>
      <c r="R1648" s="4">
        <f t="shared" si="180"/>
        <v>0.25180307598600005</v>
      </c>
      <c r="S1648" s="16">
        <v>0</v>
      </c>
      <c r="T1648" s="2">
        <f t="shared" si="183"/>
        <v>0.32047664216400007</v>
      </c>
    </row>
    <row r="1649" spans="1:20" x14ac:dyDescent="0.25">
      <c r="A1649" s="22" t="s">
        <v>1462</v>
      </c>
      <c r="B1649" s="5" t="s">
        <v>1463</v>
      </c>
      <c r="C1649" s="5" t="s">
        <v>1393</v>
      </c>
      <c r="D1649" s="5" t="s">
        <v>801</v>
      </c>
      <c r="E1649" s="5" t="s">
        <v>1141</v>
      </c>
      <c r="F1649" s="5" t="s">
        <v>1142</v>
      </c>
      <c r="G1649" s="5" t="s">
        <v>1336</v>
      </c>
      <c r="H1649" s="5" t="s">
        <v>1352</v>
      </c>
      <c r="I1649" s="5" t="s">
        <v>1171</v>
      </c>
      <c r="J1649" s="5" t="s">
        <v>1172</v>
      </c>
      <c r="K1649" s="5" t="s">
        <v>1336</v>
      </c>
      <c r="L1649" s="5" t="s">
        <v>1352</v>
      </c>
      <c r="M1649" s="15"/>
      <c r="N1649" s="15"/>
      <c r="O1649" s="13">
        <v>0.5</v>
      </c>
      <c r="P1649" s="18">
        <v>1.05</v>
      </c>
      <c r="Q1649" s="4">
        <f t="shared" si="179"/>
        <v>0.57227971815000012</v>
      </c>
      <c r="R1649" s="4">
        <f t="shared" si="180"/>
        <v>0.25180307598600005</v>
      </c>
      <c r="S1649" s="16">
        <v>0</v>
      </c>
      <c r="T1649" s="2">
        <f t="shared" si="183"/>
        <v>0.32047664216400007</v>
      </c>
    </row>
    <row r="1650" spans="1:20" x14ac:dyDescent="0.25">
      <c r="A1650" s="22" t="s">
        <v>2124</v>
      </c>
      <c r="B1650" s="5" t="s">
        <v>2125</v>
      </c>
      <c r="C1650" s="5" t="s">
        <v>1393</v>
      </c>
      <c r="D1650" s="5" t="s">
        <v>802</v>
      </c>
      <c r="E1650" s="5" t="s">
        <v>1157</v>
      </c>
      <c r="F1650" s="5" t="s">
        <v>1158</v>
      </c>
      <c r="G1650" s="5" t="s">
        <v>1357</v>
      </c>
      <c r="H1650" s="5" t="s">
        <v>1358</v>
      </c>
      <c r="I1650" s="5" t="s">
        <v>1157</v>
      </c>
      <c r="J1650" s="5" t="s">
        <v>1158</v>
      </c>
      <c r="K1650" s="5" t="s">
        <v>1357</v>
      </c>
      <c r="L1650" s="5" t="s">
        <v>1433</v>
      </c>
      <c r="M1650" s="15"/>
      <c r="N1650" s="15"/>
      <c r="O1650" s="13">
        <v>1</v>
      </c>
      <c r="P1650" s="18">
        <v>51317.51</v>
      </c>
      <c r="Q1650" s="4">
        <f t="shared" si="179"/>
        <v>27969.495389485535</v>
      </c>
      <c r="R1650" s="4">
        <f t="shared" si="180"/>
        <v>12306.577971373636</v>
      </c>
      <c r="S1650" s="16">
        <v>0</v>
      </c>
      <c r="T1650" s="2">
        <f t="shared" si="183"/>
        <v>15662.9174181119</v>
      </c>
    </row>
    <row r="1651" spans="1:20" x14ac:dyDescent="0.25">
      <c r="A1651" s="22" t="s">
        <v>1929</v>
      </c>
      <c r="B1651" s="5" t="s">
        <v>1930</v>
      </c>
      <c r="C1651" s="5" t="s">
        <v>1393</v>
      </c>
      <c r="D1651" s="5" t="s">
        <v>803</v>
      </c>
      <c r="E1651" s="5" t="s">
        <v>1177</v>
      </c>
      <c r="F1651" s="5" t="s">
        <v>1178</v>
      </c>
      <c r="G1651" s="5" t="s">
        <v>1336</v>
      </c>
      <c r="H1651" s="5" t="s">
        <v>1352</v>
      </c>
      <c r="I1651" s="5" t="s">
        <v>1177</v>
      </c>
      <c r="J1651" s="5" t="s">
        <v>1178</v>
      </c>
      <c r="K1651" s="5" t="s">
        <v>1336</v>
      </c>
      <c r="L1651" s="5" t="s">
        <v>1352</v>
      </c>
      <c r="M1651" s="15"/>
      <c r="N1651" s="15"/>
      <c r="O1651" s="13">
        <v>0.5</v>
      </c>
      <c r="P1651" s="18">
        <v>15151.509999999998</v>
      </c>
      <c r="Q1651" s="4">
        <f t="shared" si="179"/>
        <v>8258.0017831875302</v>
      </c>
      <c r="R1651" s="4">
        <f t="shared" si="180"/>
        <v>3633.5207846025132</v>
      </c>
      <c r="S1651" s="16">
        <v>0</v>
      </c>
      <c r="T1651" s="2">
        <f t="shared" si="183"/>
        <v>4624.480998585017</v>
      </c>
    </row>
    <row r="1652" spans="1:20" x14ac:dyDescent="0.25">
      <c r="A1652" s="22" t="s">
        <v>1929</v>
      </c>
      <c r="B1652" s="5" t="s">
        <v>1930</v>
      </c>
      <c r="C1652" s="5" t="s">
        <v>1393</v>
      </c>
      <c r="D1652" s="5" t="s">
        <v>803</v>
      </c>
      <c r="E1652" s="5" t="s">
        <v>1177</v>
      </c>
      <c r="F1652" s="5" t="s">
        <v>1178</v>
      </c>
      <c r="G1652" s="5" t="s">
        <v>1336</v>
      </c>
      <c r="H1652" s="5" t="s">
        <v>1352</v>
      </c>
      <c r="I1652" s="5" t="s">
        <v>1175</v>
      </c>
      <c r="J1652" s="5" t="s">
        <v>1176</v>
      </c>
      <c r="K1652" s="5" t="s">
        <v>1359</v>
      </c>
      <c r="L1652" s="5" t="s">
        <v>1394</v>
      </c>
      <c r="M1652" s="5" t="s">
        <v>1336</v>
      </c>
      <c r="N1652" s="5" t="s">
        <v>2588</v>
      </c>
      <c r="O1652" s="13">
        <v>0.5</v>
      </c>
      <c r="P1652" s="18">
        <v>15151.509999999998</v>
      </c>
      <c r="Q1652" s="4">
        <f t="shared" si="179"/>
        <v>8258.0017831875302</v>
      </c>
      <c r="R1652" s="4"/>
      <c r="S1652" s="4">
        <f>Q1652</f>
        <v>8258.0017831875302</v>
      </c>
      <c r="T1652" s="1"/>
    </row>
    <row r="1653" spans="1:20" x14ac:dyDescent="0.25">
      <c r="A1653" s="22" t="s">
        <v>1661</v>
      </c>
      <c r="B1653" s="5" t="s">
        <v>1662</v>
      </c>
      <c r="C1653" s="5" t="s">
        <v>1393</v>
      </c>
      <c r="D1653" s="5" t="s">
        <v>804</v>
      </c>
      <c r="E1653" s="5" t="s">
        <v>1143</v>
      </c>
      <c r="F1653" s="5" t="s">
        <v>1144</v>
      </c>
      <c r="G1653" s="5" t="s">
        <v>1348</v>
      </c>
      <c r="H1653" s="5" t="s">
        <v>1349</v>
      </c>
      <c r="I1653" s="5" t="s">
        <v>1143</v>
      </c>
      <c r="J1653" s="5" t="s">
        <v>1144</v>
      </c>
      <c r="K1653" s="5" t="s">
        <v>1348</v>
      </c>
      <c r="L1653" s="5" t="s">
        <v>1407</v>
      </c>
      <c r="M1653" s="15"/>
      <c r="N1653" s="15"/>
      <c r="O1653" s="13">
        <v>0.6</v>
      </c>
      <c r="P1653" s="18">
        <v>6563.3220000000001</v>
      </c>
      <c r="Q1653" s="4">
        <f t="shared" si="179"/>
        <v>3577.1962517025663</v>
      </c>
      <c r="R1653" s="4">
        <f t="shared" si="180"/>
        <v>1573.9663507491291</v>
      </c>
      <c r="S1653" s="16">
        <v>0</v>
      </c>
      <c r="T1653" s="2">
        <f t="shared" ref="T1653:T1656" si="184">Q1653-R1653</f>
        <v>2003.2299009534372</v>
      </c>
    </row>
    <row r="1654" spans="1:20" x14ac:dyDescent="0.25">
      <c r="A1654" s="22" t="s">
        <v>1663</v>
      </c>
      <c r="B1654" s="5" t="s">
        <v>1664</v>
      </c>
      <c r="C1654" s="5" t="s">
        <v>1402</v>
      </c>
      <c r="D1654" s="5" t="s">
        <v>804</v>
      </c>
      <c r="E1654" s="5" t="s">
        <v>1143</v>
      </c>
      <c r="F1654" s="5" t="s">
        <v>1144</v>
      </c>
      <c r="G1654" s="5" t="s">
        <v>1348</v>
      </c>
      <c r="H1654" s="5" t="s">
        <v>1349</v>
      </c>
      <c r="I1654" s="5" t="s">
        <v>1143</v>
      </c>
      <c r="J1654" s="5" t="s">
        <v>1144</v>
      </c>
      <c r="K1654" s="5" t="s">
        <v>1348</v>
      </c>
      <c r="L1654" s="5" t="s">
        <v>1407</v>
      </c>
      <c r="M1654" s="15"/>
      <c r="N1654" s="15"/>
      <c r="O1654" s="13">
        <v>0.4</v>
      </c>
      <c r="P1654" s="18">
        <v>4375.5480000000007</v>
      </c>
      <c r="Q1654" s="4">
        <f t="shared" si="179"/>
        <v>2384.7975011350445</v>
      </c>
      <c r="R1654" s="4">
        <f t="shared" si="180"/>
        <v>1049.3109004994196</v>
      </c>
      <c r="S1654" s="16">
        <v>0</v>
      </c>
      <c r="T1654" s="2">
        <f t="shared" si="184"/>
        <v>1335.4866006356249</v>
      </c>
    </row>
    <row r="1655" spans="1:20" x14ac:dyDescent="0.25">
      <c r="A1655" s="22" t="s">
        <v>2388</v>
      </c>
      <c r="B1655" s="5" t="s">
        <v>2389</v>
      </c>
      <c r="C1655" s="5" t="s">
        <v>1393</v>
      </c>
      <c r="D1655" s="5" t="s">
        <v>805</v>
      </c>
      <c r="E1655" s="5" t="s">
        <v>1173</v>
      </c>
      <c r="F1655" s="5" t="s">
        <v>1174</v>
      </c>
      <c r="G1655" s="5" t="s">
        <v>1336</v>
      </c>
      <c r="H1655" s="5" t="s">
        <v>1352</v>
      </c>
      <c r="I1655" s="5" t="s">
        <v>1173</v>
      </c>
      <c r="J1655" s="5" t="s">
        <v>1174</v>
      </c>
      <c r="K1655" s="5" t="s">
        <v>1336</v>
      </c>
      <c r="L1655" s="5" t="s">
        <v>1352</v>
      </c>
      <c r="M1655" s="15"/>
      <c r="N1655" s="15"/>
      <c r="O1655" s="13">
        <v>1</v>
      </c>
      <c r="P1655" s="18">
        <v>623.64</v>
      </c>
      <c r="Q1655" s="4">
        <f t="shared" si="179"/>
        <v>339.90145088292002</v>
      </c>
      <c r="R1655" s="4">
        <f t="shared" si="180"/>
        <v>149.5566383884848</v>
      </c>
      <c r="S1655" s="16">
        <v>0</v>
      </c>
      <c r="T1655" s="2">
        <f t="shared" si="184"/>
        <v>190.34481249443522</v>
      </c>
    </row>
    <row r="1656" spans="1:20" x14ac:dyDescent="0.25">
      <c r="A1656" s="22" t="s">
        <v>1866</v>
      </c>
      <c r="B1656" s="5" t="s">
        <v>1867</v>
      </c>
      <c r="C1656" s="5" t="s">
        <v>1393</v>
      </c>
      <c r="D1656" s="5" t="s">
        <v>806</v>
      </c>
      <c r="E1656" s="5" t="s">
        <v>1231</v>
      </c>
      <c r="F1656" s="5" t="s">
        <v>1232</v>
      </c>
      <c r="G1656" s="5" t="s">
        <v>1359</v>
      </c>
      <c r="H1656" s="5" t="s">
        <v>1360</v>
      </c>
      <c r="I1656" s="5" t="s">
        <v>1143</v>
      </c>
      <c r="J1656" s="5" t="s">
        <v>1144</v>
      </c>
      <c r="K1656" s="5" t="s">
        <v>1348</v>
      </c>
      <c r="L1656" s="5" t="s">
        <v>1407</v>
      </c>
      <c r="M1656" s="15"/>
      <c r="N1656" s="15"/>
      <c r="O1656" s="13">
        <v>0.2</v>
      </c>
      <c r="P1656" s="18">
        <v>6651.9780000000001</v>
      </c>
      <c r="Q1656" s="4">
        <f t="shared" si="179"/>
        <v>3625.5162809333342</v>
      </c>
      <c r="R1656" s="4">
        <f t="shared" si="180"/>
        <v>1595.227163610667</v>
      </c>
      <c r="S1656" s="16">
        <v>0</v>
      </c>
      <c r="T1656" s="2">
        <f t="shared" si="184"/>
        <v>2030.2891173226672</v>
      </c>
    </row>
    <row r="1657" spans="1:20" x14ac:dyDescent="0.25">
      <c r="A1657" s="22" t="s">
        <v>1866</v>
      </c>
      <c r="B1657" s="5" t="s">
        <v>1867</v>
      </c>
      <c r="C1657" s="5" t="s">
        <v>1393</v>
      </c>
      <c r="D1657" s="5" t="s">
        <v>806</v>
      </c>
      <c r="E1657" s="5" t="s">
        <v>1231</v>
      </c>
      <c r="F1657" s="5" t="s">
        <v>1232</v>
      </c>
      <c r="G1657" s="5" t="s">
        <v>1359</v>
      </c>
      <c r="H1657" s="5" t="s">
        <v>1360</v>
      </c>
      <c r="I1657" s="5" t="s">
        <v>1231</v>
      </c>
      <c r="J1657" s="5" t="s">
        <v>1232</v>
      </c>
      <c r="K1657" s="5" t="s">
        <v>1359</v>
      </c>
      <c r="L1657" s="5" t="s">
        <v>1394</v>
      </c>
      <c r="M1657" s="5" t="s">
        <v>1348</v>
      </c>
      <c r="N1657" s="5" t="s">
        <v>2589</v>
      </c>
      <c r="O1657" s="13">
        <v>0.5</v>
      </c>
      <c r="P1657" s="18">
        <v>16629.945</v>
      </c>
      <c r="Q1657" s="4">
        <f t="shared" si="179"/>
        <v>9063.7907023333355</v>
      </c>
      <c r="R1657" s="4"/>
      <c r="S1657" s="4">
        <f t="shared" ref="S1657:S1658" si="185">Q1657</f>
        <v>9063.7907023333355</v>
      </c>
      <c r="T1657" s="1"/>
    </row>
    <row r="1658" spans="1:20" x14ac:dyDescent="0.25">
      <c r="A1658" s="22" t="s">
        <v>1866</v>
      </c>
      <c r="B1658" s="5" t="s">
        <v>1867</v>
      </c>
      <c r="C1658" s="5" t="s">
        <v>1393</v>
      </c>
      <c r="D1658" s="5" t="s">
        <v>806</v>
      </c>
      <c r="E1658" s="5" t="s">
        <v>1231</v>
      </c>
      <c r="F1658" s="5" t="s">
        <v>1232</v>
      </c>
      <c r="G1658" s="5" t="s">
        <v>1359</v>
      </c>
      <c r="H1658" s="5" t="s">
        <v>1360</v>
      </c>
      <c r="I1658" s="5" t="s">
        <v>1197</v>
      </c>
      <c r="J1658" s="5" t="s">
        <v>1198</v>
      </c>
      <c r="K1658" s="5" t="s">
        <v>1359</v>
      </c>
      <c r="L1658" s="5" t="s">
        <v>1394</v>
      </c>
      <c r="M1658" s="5" t="s">
        <v>1348</v>
      </c>
      <c r="N1658" s="5" t="s">
        <v>2589</v>
      </c>
      <c r="O1658" s="13">
        <v>0.3</v>
      </c>
      <c r="P1658" s="18">
        <v>9977.9669999999987</v>
      </c>
      <c r="Q1658" s="4">
        <f t="shared" si="179"/>
        <v>5438.2744214000004</v>
      </c>
      <c r="R1658" s="4"/>
      <c r="S1658" s="4">
        <f t="shared" si="185"/>
        <v>5438.2744214000004</v>
      </c>
      <c r="T1658" s="1"/>
    </row>
    <row r="1659" spans="1:20" x14ac:dyDescent="0.25">
      <c r="A1659" s="22" t="s">
        <v>2390</v>
      </c>
      <c r="B1659" s="5" t="s">
        <v>2391</v>
      </c>
      <c r="C1659" s="5" t="s">
        <v>1398</v>
      </c>
      <c r="D1659" s="5" t="s">
        <v>807</v>
      </c>
      <c r="E1659" s="5" t="s">
        <v>1189</v>
      </c>
      <c r="F1659" s="5" t="s">
        <v>1190</v>
      </c>
      <c r="G1659" s="5" t="s">
        <v>1353</v>
      </c>
      <c r="H1659" s="5" t="s">
        <v>1354</v>
      </c>
      <c r="I1659" s="5" t="s">
        <v>1189</v>
      </c>
      <c r="J1659" s="5" t="s">
        <v>1190</v>
      </c>
      <c r="K1659" s="5" t="s">
        <v>1353</v>
      </c>
      <c r="L1659" s="5" t="s">
        <v>1399</v>
      </c>
      <c r="M1659" s="15"/>
      <c r="N1659" s="15"/>
      <c r="O1659" s="13">
        <v>0.05</v>
      </c>
      <c r="P1659" s="18">
        <v>1314.9009999999998</v>
      </c>
      <c r="Q1659" s="4">
        <f t="shared" si="179"/>
        <v>716.65826064300302</v>
      </c>
      <c r="R1659" s="4">
        <f t="shared" si="180"/>
        <v>315.32963468292132</v>
      </c>
      <c r="S1659" s="16">
        <v>0</v>
      </c>
      <c r="T1659" s="2">
        <f t="shared" ref="T1659:T1686" si="186">Q1659-R1659</f>
        <v>401.32862596008169</v>
      </c>
    </row>
    <row r="1660" spans="1:20" x14ac:dyDescent="0.25">
      <c r="A1660" s="22" t="s">
        <v>2094</v>
      </c>
      <c r="B1660" s="5" t="s">
        <v>2095</v>
      </c>
      <c r="C1660" s="5" t="s">
        <v>1398</v>
      </c>
      <c r="D1660" s="5" t="s">
        <v>807</v>
      </c>
      <c r="E1660" s="5" t="s">
        <v>1189</v>
      </c>
      <c r="F1660" s="5" t="s">
        <v>1190</v>
      </c>
      <c r="G1660" s="5" t="s">
        <v>1353</v>
      </c>
      <c r="H1660" s="5" t="s">
        <v>1354</v>
      </c>
      <c r="I1660" s="5" t="s">
        <v>1183</v>
      </c>
      <c r="J1660" s="5" t="s">
        <v>1184</v>
      </c>
      <c r="K1660" s="5" t="s">
        <v>1361</v>
      </c>
      <c r="L1660" s="5" t="s">
        <v>1486</v>
      </c>
      <c r="M1660" s="15"/>
      <c r="N1660" s="15"/>
      <c r="O1660" s="13">
        <v>0.05</v>
      </c>
      <c r="P1660" s="18">
        <v>1314.9009999999998</v>
      </c>
      <c r="Q1660" s="4">
        <f t="shared" si="179"/>
        <v>716.65826064300302</v>
      </c>
      <c r="R1660" s="4">
        <f t="shared" si="180"/>
        <v>315.32963468292132</v>
      </c>
      <c r="S1660" s="16">
        <v>0</v>
      </c>
      <c r="T1660" s="2">
        <f t="shared" si="186"/>
        <v>401.32862596008169</v>
      </c>
    </row>
    <row r="1661" spans="1:20" x14ac:dyDescent="0.25">
      <c r="A1661" s="22" t="s">
        <v>2392</v>
      </c>
      <c r="B1661" s="5" t="s">
        <v>2393</v>
      </c>
      <c r="C1661" s="5" t="s">
        <v>1393</v>
      </c>
      <c r="D1661" s="5" t="s">
        <v>807</v>
      </c>
      <c r="E1661" s="5" t="s">
        <v>1189</v>
      </c>
      <c r="F1661" s="5" t="s">
        <v>1190</v>
      </c>
      <c r="G1661" s="5" t="s">
        <v>1353</v>
      </c>
      <c r="H1661" s="5" t="s">
        <v>1354</v>
      </c>
      <c r="I1661" s="5" t="s">
        <v>1189</v>
      </c>
      <c r="J1661" s="5" t="s">
        <v>1190</v>
      </c>
      <c r="K1661" s="5" t="s">
        <v>1353</v>
      </c>
      <c r="L1661" s="5" t="s">
        <v>1399</v>
      </c>
      <c r="M1661" s="15"/>
      <c r="N1661" s="15"/>
      <c r="O1661" s="13">
        <v>0.9</v>
      </c>
      <c r="P1661" s="18">
        <v>23668.217999999997</v>
      </c>
      <c r="Q1661" s="4">
        <f t="shared" si="179"/>
        <v>12899.848691574054</v>
      </c>
      <c r="R1661" s="4">
        <f t="shared" si="180"/>
        <v>5675.9334242925843</v>
      </c>
      <c r="S1661" s="16">
        <v>0</v>
      </c>
      <c r="T1661" s="2">
        <f t="shared" si="186"/>
        <v>7223.9152672814698</v>
      </c>
    </row>
    <row r="1662" spans="1:20" x14ac:dyDescent="0.25">
      <c r="A1662" s="22" t="s">
        <v>2200</v>
      </c>
      <c r="B1662" s="5" t="s">
        <v>2201</v>
      </c>
      <c r="C1662" s="5" t="s">
        <v>1393</v>
      </c>
      <c r="D1662" s="5" t="s">
        <v>808</v>
      </c>
      <c r="E1662" s="5" t="s">
        <v>1143</v>
      </c>
      <c r="F1662" s="5" t="s">
        <v>1144</v>
      </c>
      <c r="G1662" s="5" t="s">
        <v>1348</v>
      </c>
      <c r="H1662" s="5" t="s">
        <v>1349</v>
      </c>
      <c r="I1662" s="5" t="s">
        <v>1143</v>
      </c>
      <c r="J1662" s="5" t="s">
        <v>1144</v>
      </c>
      <c r="K1662" s="5" t="s">
        <v>1348</v>
      </c>
      <c r="L1662" s="5" t="s">
        <v>1407</v>
      </c>
      <c r="M1662" s="15"/>
      <c r="N1662" s="15"/>
      <c r="O1662" s="13">
        <v>1</v>
      </c>
      <c r="P1662" s="18">
        <v>34478.670000000006</v>
      </c>
      <c r="Q1662" s="4">
        <f t="shared" si="179"/>
        <v>18791.850999797014</v>
      </c>
      <c r="R1662" s="4">
        <f t="shared" si="180"/>
        <v>8268.4144399106863</v>
      </c>
      <c r="S1662" s="16">
        <v>0</v>
      </c>
      <c r="T1662" s="2">
        <f t="shared" si="186"/>
        <v>10523.436559886328</v>
      </c>
    </row>
    <row r="1663" spans="1:20" x14ac:dyDescent="0.25">
      <c r="A1663" s="22" t="s">
        <v>1497</v>
      </c>
      <c r="B1663" s="5" t="s">
        <v>1498</v>
      </c>
      <c r="C1663" s="5" t="s">
        <v>1910</v>
      </c>
      <c r="D1663" s="5" t="s">
        <v>809</v>
      </c>
      <c r="E1663" s="5" t="s">
        <v>1221</v>
      </c>
      <c r="F1663" s="5" t="s">
        <v>1222</v>
      </c>
      <c r="G1663" s="5" t="s">
        <v>1363</v>
      </c>
      <c r="H1663" s="5" t="s">
        <v>1349</v>
      </c>
      <c r="I1663" s="5" t="s">
        <v>1163</v>
      </c>
      <c r="J1663" s="14" t="s">
        <v>1164</v>
      </c>
      <c r="K1663" s="5" t="s">
        <v>1348</v>
      </c>
      <c r="L1663" s="5" t="s">
        <v>1407</v>
      </c>
      <c r="M1663" s="15"/>
      <c r="N1663" s="15"/>
      <c r="O1663" s="13">
        <v>0.12</v>
      </c>
      <c r="P1663" s="18">
        <v>1476.7883999999999</v>
      </c>
      <c r="Q1663" s="4">
        <f t="shared" si="179"/>
        <v>804.89147554208523</v>
      </c>
      <c r="R1663" s="4">
        <f t="shared" si="180"/>
        <v>354.15224923851753</v>
      </c>
      <c r="S1663" s="16">
        <v>0</v>
      </c>
      <c r="T1663" s="2">
        <f t="shared" si="186"/>
        <v>450.7392263035677</v>
      </c>
    </row>
    <row r="1664" spans="1:20" x14ac:dyDescent="0.25">
      <c r="A1664" s="22" t="s">
        <v>1923</v>
      </c>
      <c r="B1664" s="5" t="s">
        <v>1924</v>
      </c>
      <c r="C1664" s="5" t="s">
        <v>1402</v>
      </c>
      <c r="D1664" s="5" t="s">
        <v>809</v>
      </c>
      <c r="E1664" s="5" t="s">
        <v>1221</v>
      </c>
      <c r="F1664" s="5" t="s">
        <v>1222</v>
      </c>
      <c r="G1664" s="5" t="s">
        <v>1363</v>
      </c>
      <c r="H1664" s="5" t="s">
        <v>1349</v>
      </c>
      <c r="I1664" s="5" t="s">
        <v>1221</v>
      </c>
      <c r="J1664" s="5" t="s">
        <v>1222</v>
      </c>
      <c r="K1664" s="5" t="s">
        <v>1363</v>
      </c>
      <c r="L1664" s="5" t="s">
        <v>1407</v>
      </c>
      <c r="M1664" s="15"/>
      <c r="N1664" s="15"/>
      <c r="O1664" s="13">
        <v>0.12</v>
      </c>
      <c r="P1664" s="18">
        <v>1476.7883999999999</v>
      </c>
      <c r="Q1664" s="4">
        <f t="shared" si="179"/>
        <v>804.89147554208523</v>
      </c>
      <c r="R1664" s="4">
        <f t="shared" si="180"/>
        <v>354.15224923851753</v>
      </c>
      <c r="S1664" s="16">
        <v>0</v>
      </c>
      <c r="T1664" s="2">
        <f t="shared" si="186"/>
        <v>450.7392263035677</v>
      </c>
    </row>
    <row r="1665" spans="1:20" x14ac:dyDescent="0.25">
      <c r="A1665" s="22" t="s">
        <v>2394</v>
      </c>
      <c r="B1665" s="5" t="s">
        <v>2395</v>
      </c>
      <c r="C1665" s="5" t="s">
        <v>1910</v>
      </c>
      <c r="D1665" s="5" t="s">
        <v>809</v>
      </c>
      <c r="E1665" s="5" t="s">
        <v>1221</v>
      </c>
      <c r="F1665" s="5" t="s">
        <v>1222</v>
      </c>
      <c r="G1665" s="5" t="s">
        <v>1363</v>
      </c>
      <c r="H1665" s="5" t="s">
        <v>1349</v>
      </c>
      <c r="I1665" s="5" t="s">
        <v>1313</v>
      </c>
      <c r="J1665" s="5" t="s">
        <v>1314</v>
      </c>
      <c r="K1665" s="5" t="s">
        <v>1363</v>
      </c>
      <c r="L1665" s="5" t="s">
        <v>1407</v>
      </c>
      <c r="M1665" s="15"/>
      <c r="N1665" s="15"/>
      <c r="O1665" s="13">
        <v>0.04</v>
      </c>
      <c r="P1665" s="18">
        <v>492.26280000000003</v>
      </c>
      <c r="Q1665" s="4">
        <f t="shared" si="179"/>
        <v>268.29715851402841</v>
      </c>
      <c r="R1665" s="4">
        <f t="shared" si="180"/>
        <v>118.0507497461725</v>
      </c>
      <c r="S1665" s="16">
        <v>0</v>
      </c>
      <c r="T1665" s="2">
        <f t="shared" si="186"/>
        <v>150.24640876785591</v>
      </c>
    </row>
    <row r="1666" spans="1:20" x14ac:dyDescent="0.25">
      <c r="A1666" s="22" t="s">
        <v>1482</v>
      </c>
      <c r="B1666" s="5" t="s">
        <v>1483</v>
      </c>
      <c r="C1666" s="5" t="s">
        <v>1402</v>
      </c>
      <c r="D1666" s="5" t="s">
        <v>809</v>
      </c>
      <c r="E1666" s="5" t="s">
        <v>1221</v>
      </c>
      <c r="F1666" s="5" t="s">
        <v>1222</v>
      </c>
      <c r="G1666" s="5" t="s">
        <v>1363</v>
      </c>
      <c r="H1666" s="5" t="s">
        <v>1349</v>
      </c>
      <c r="I1666" s="5" t="s">
        <v>1173</v>
      </c>
      <c r="J1666" s="5" t="s">
        <v>1174</v>
      </c>
      <c r="K1666" s="5" t="s">
        <v>1336</v>
      </c>
      <c r="L1666" s="5" t="s">
        <v>1352</v>
      </c>
      <c r="M1666" s="15"/>
      <c r="N1666" s="15"/>
      <c r="O1666" s="13">
        <v>0.18</v>
      </c>
      <c r="P1666" s="18">
        <v>2215.1825999999996</v>
      </c>
      <c r="Q1666" s="4">
        <f t="shared" si="179"/>
        <v>1207.3372133131277</v>
      </c>
      <c r="R1666" s="4">
        <f t="shared" si="180"/>
        <v>531.22837385777621</v>
      </c>
      <c r="S1666" s="16">
        <v>0</v>
      </c>
      <c r="T1666" s="2">
        <f t="shared" si="186"/>
        <v>676.10883945535147</v>
      </c>
    </row>
    <row r="1667" spans="1:20" x14ac:dyDescent="0.25">
      <c r="A1667" s="22" t="s">
        <v>1902</v>
      </c>
      <c r="B1667" s="5" t="s">
        <v>1903</v>
      </c>
      <c r="C1667" s="5" t="s">
        <v>1402</v>
      </c>
      <c r="D1667" s="5" t="s">
        <v>809</v>
      </c>
      <c r="E1667" s="5" t="s">
        <v>1221</v>
      </c>
      <c r="F1667" s="5" t="s">
        <v>1222</v>
      </c>
      <c r="G1667" s="5" t="s">
        <v>1363</v>
      </c>
      <c r="H1667" s="5" t="s">
        <v>1349</v>
      </c>
      <c r="I1667" s="5" t="s">
        <v>1221</v>
      </c>
      <c r="J1667" s="5" t="s">
        <v>1222</v>
      </c>
      <c r="K1667" s="5" t="s">
        <v>1363</v>
      </c>
      <c r="L1667" s="5" t="s">
        <v>1407</v>
      </c>
      <c r="M1667" s="15"/>
      <c r="N1667" s="15"/>
      <c r="O1667" s="13">
        <v>0.12</v>
      </c>
      <c r="P1667" s="18">
        <v>1476.7883999999999</v>
      </c>
      <c r="Q1667" s="4">
        <f t="shared" si="179"/>
        <v>804.89147554208523</v>
      </c>
      <c r="R1667" s="4">
        <f t="shared" si="180"/>
        <v>354.15224923851753</v>
      </c>
      <c r="S1667" s="16">
        <v>0</v>
      </c>
      <c r="T1667" s="2">
        <f t="shared" si="186"/>
        <v>450.7392263035677</v>
      </c>
    </row>
    <row r="1668" spans="1:20" x14ac:dyDescent="0.25">
      <c r="A1668" s="22" t="s">
        <v>1713</v>
      </c>
      <c r="B1668" s="5" t="s">
        <v>1714</v>
      </c>
      <c r="C1668" s="5" t="s">
        <v>1393</v>
      </c>
      <c r="D1668" s="5" t="s">
        <v>809</v>
      </c>
      <c r="E1668" s="5" t="s">
        <v>1221</v>
      </c>
      <c r="F1668" s="5" t="s">
        <v>1222</v>
      </c>
      <c r="G1668" s="5" t="s">
        <v>1363</v>
      </c>
      <c r="H1668" s="5" t="s">
        <v>1349</v>
      </c>
      <c r="I1668" s="5" t="s">
        <v>1221</v>
      </c>
      <c r="J1668" s="5" t="s">
        <v>1222</v>
      </c>
      <c r="K1668" s="5" t="s">
        <v>1363</v>
      </c>
      <c r="L1668" s="5" t="s">
        <v>1407</v>
      </c>
      <c r="M1668" s="15"/>
      <c r="N1668" s="15"/>
      <c r="O1668" s="13">
        <v>0.3</v>
      </c>
      <c r="P1668" s="18">
        <v>3691.9709999999995</v>
      </c>
      <c r="Q1668" s="4">
        <f t="shared" si="179"/>
        <v>2012.228688855213</v>
      </c>
      <c r="R1668" s="4">
        <f t="shared" si="180"/>
        <v>885.38062309629379</v>
      </c>
      <c r="S1668" s="16">
        <v>0</v>
      </c>
      <c r="T1668" s="2">
        <f t="shared" si="186"/>
        <v>1126.8480657589193</v>
      </c>
    </row>
    <row r="1669" spans="1:20" x14ac:dyDescent="0.25">
      <c r="A1669" s="22" t="s">
        <v>1927</v>
      </c>
      <c r="B1669" s="5" t="s">
        <v>1928</v>
      </c>
      <c r="C1669" s="5" t="s">
        <v>1402</v>
      </c>
      <c r="D1669" s="5" t="s">
        <v>809</v>
      </c>
      <c r="E1669" s="5" t="s">
        <v>1221</v>
      </c>
      <c r="F1669" s="5" t="s">
        <v>1222</v>
      </c>
      <c r="G1669" s="5" t="s">
        <v>1363</v>
      </c>
      <c r="H1669" s="5" t="s">
        <v>1349</v>
      </c>
      <c r="I1669" s="5" t="s">
        <v>1221</v>
      </c>
      <c r="J1669" s="5" t="s">
        <v>1222</v>
      </c>
      <c r="K1669" s="5" t="s">
        <v>1363</v>
      </c>
      <c r="L1669" s="5" t="s">
        <v>1407</v>
      </c>
      <c r="M1669" s="15"/>
      <c r="N1669" s="15"/>
      <c r="O1669" s="13">
        <v>0.12</v>
      </c>
      <c r="P1669" s="18">
        <v>1476.7883999999999</v>
      </c>
      <c r="Q1669" s="4">
        <f t="shared" ref="Q1669:Q1732" si="187">P1669*$Q$2</f>
        <v>804.89147554208523</v>
      </c>
      <c r="R1669" s="4">
        <f t="shared" ref="R1669:R1732" si="188">0.44*Q1669</f>
        <v>354.15224923851753</v>
      </c>
      <c r="S1669" s="16">
        <v>0</v>
      </c>
      <c r="T1669" s="2">
        <f t="shared" si="186"/>
        <v>450.7392263035677</v>
      </c>
    </row>
    <row r="1670" spans="1:20" x14ac:dyDescent="0.25">
      <c r="A1670" s="22" t="s">
        <v>1653</v>
      </c>
      <c r="B1670" s="5" t="s">
        <v>1654</v>
      </c>
      <c r="C1670" s="5" t="s">
        <v>1393</v>
      </c>
      <c r="D1670" s="5" t="s">
        <v>810</v>
      </c>
      <c r="E1670" s="5" t="s">
        <v>1147</v>
      </c>
      <c r="F1670" s="5" t="s">
        <v>1148</v>
      </c>
      <c r="G1670" s="5" t="s">
        <v>1336</v>
      </c>
      <c r="H1670" s="5" t="s">
        <v>1352</v>
      </c>
      <c r="I1670" s="5" t="s">
        <v>1147</v>
      </c>
      <c r="J1670" s="5" t="s">
        <v>1148</v>
      </c>
      <c r="K1670" s="5" t="s">
        <v>1336</v>
      </c>
      <c r="L1670" s="5" t="s">
        <v>1352</v>
      </c>
      <c r="M1670" s="15"/>
      <c r="N1670" s="15"/>
      <c r="O1670" s="13">
        <v>0.4</v>
      </c>
      <c r="P1670" s="18">
        <v>12524.224</v>
      </c>
      <c r="Q1670" s="4">
        <f t="shared" si="187"/>
        <v>6826.0565531118727</v>
      </c>
      <c r="R1670" s="4">
        <f t="shared" si="188"/>
        <v>3003.464883369224</v>
      </c>
      <c r="S1670" s="16">
        <v>0</v>
      </c>
      <c r="T1670" s="2">
        <f t="shared" si="186"/>
        <v>3822.5916697426487</v>
      </c>
    </row>
    <row r="1671" spans="1:20" x14ac:dyDescent="0.25">
      <c r="A1671" s="22" t="s">
        <v>1653</v>
      </c>
      <c r="B1671" s="5" t="s">
        <v>1654</v>
      </c>
      <c r="C1671" s="5" t="s">
        <v>1393</v>
      </c>
      <c r="D1671" s="5" t="s">
        <v>810</v>
      </c>
      <c r="E1671" s="5" t="s">
        <v>1147</v>
      </c>
      <c r="F1671" s="5" t="s">
        <v>1148</v>
      </c>
      <c r="G1671" s="5" t="s">
        <v>1336</v>
      </c>
      <c r="H1671" s="5" t="s">
        <v>1352</v>
      </c>
      <c r="I1671" s="5" t="s">
        <v>1171</v>
      </c>
      <c r="J1671" s="5" t="s">
        <v>1172</v>
      </c>
      <c r="K1671" s="5" t="s">
        <v>1336</v>
      </c>
      <c r="L1671" s="5" t="s">
        <v>1352</v>
      </c>
      <c r="M1671" s="15"/>
      <c r="N1671" s="15"/>
      <c r="O1671" s="13">
        <v>0.1</v>
      </c>
      <c r="P1671" s="18">
        <v>3131.056</v>
      </c>
      <c r="Q1671" s="4">
        <f t="shared" si="187"/>
        <v>1706.5141382779682</v>
      </c>
      <c r="R1671" s="4">
        <f t="shared" si="188"/>
        <v>750.86622084230601</v>
      </c>
      <c r="S1671" s="16">
        <v>0</v>
      </c>
      <c r="T1671" s="2">
        <f t="shared" si="186"/>
        <v>955.64791743566218</v>
      </c>
    </row>
    <row r="1672" spans="1:20" x14ac:dyDescent="0.25">
      <c r="A1672" s="22" t="s">
        <v>1653</v>
      </c>
      <c r="B1672" s="5" t="s">
        <v>1654</v>
      </c>
      <c r="C1672" s="5" t="s">
        <v>1393</v>
      </c>
      <c r="D1672" s="5" t="s">
        <v>810</v>
      </c>
      <c r="E1672" s="5" t="s">
        <v>1147</v>
      </c>
      <c r="F1672" s="5" t="s">
        <v>1148</v>
      </c>
      <c r="G1672" s="5" t="s">
        <v>1336</v>
      </c>
      <c r="H1672" s="5" t="s">
        <v>1352</v>
      </c>
      <c r="I1672" s="5" t="s">
        <v>1217</v>
      </c>
      <c r="J1672" s="5" t="s">
        <v>1218</v>
      </c>
      <c r="K1672" s="5" t="s">
        <v>1336</v>
      </c>
      <c r="L1672" s="5" t="s">
        <v>1352</v>
      </c>
      <c r="M1672" s="15"/>
      <c r="N1672" s="15"/>
      <c r="O1672" s="13">
        <v>0.4</v>
      </c>
      <c r="P1672" s="18">
        <v>12524.224</v>
      </c>
      <c r="Q1672" s="4">
        <f t="shared" si="187"/>
        <v>6826.0565531118727</v>
      </c>
      <c r="R1672" s="4">
        <f t="shared" si="188"/>
        <v>3003.464883369224</v>
      </c>
      <c r="S1672" s="16">
        <v>0</v>
      </c>
      <c r="T1672" s="2">
        <f t="shared" si="186"/>
        <v>3822.5916697426487</v>
      </c>
    </row>
    <row r="1673" spans="1:20" x14ac:dyDescent="0.25">
      <c r="A1673" s="22" t="s">
        <v>1982</v>
      </c>
      <c r="B1673" s="5" t="s">
        <v>2065</v>
      </c>
      <c r="C1673" s="5" t="s">
        <v>1398</v>
      </c>
      <c r="D1673" s="5" t="s">
        <v>810</v>
      </c>
      <c r="E1673" s="5" t="s">
        <v>1147</v>
      </c>
      <c r="F1673" s="5" t="s">
        <v>1148</v>
      </c>
      <c r="G1673" s="5" t="s">
        <v>1336</v>
      </c>
      <c r="H1673" s="5" t="s">
        <v>1352</v>
      </c>
      <c r="I1673" s="5" t="s">
        <v>1205</v>
      </c>
      <c r="J1673" s="5" t="s">
        <v>1206</v>
      </c>
      <c r="K1673" s="5" t="s">
        <v>1363</v>
      </c>
      <c r="L1673" s="5" t="s">
        <v>1407</v>
      </c>
      <c r="M1673" s="15"/>
      <c r="N1673" s="15"/>
      <c r="O1673" s="13">
        <v>0.1</v>
      </c>
      <c r="P1673" s="18">
        <v>3131.056</v>
      </c>
      <c r="Q1673" s="4">
        <f t="shared" si="187"/>
        <v>1706.5141382779682</v>
      </c>
      <c r="R1673" s="4">
        <f t="shared" si="188"/>
        <v>750.86622084230601</v>
      </c>
      <c r="S1673" s="16">
        <v>0</v>
      </c>
      <c r="T1673" s="2">
        <f t="shared" si="186"/>
        <v>955.64791743566218</v>
      </c>
    </row>
    <row r="1674" spans="1:20" x14ac:dyDescent="0.25">
      <c r="A1674" s="22" t="s">
        <v>1653</v>
      </c>
      <c r="B1674" s="5" t="s">
        <v>1654</v>
      </c>
      <c r="C1674" s="5" t="s">
        <v>1393</v>
      </c>
      <c r="D1674" s="5" t="s">
        <v>811</v>
      </c>
      <c r="E1674" s="5" t="s">
        <v>1147</v>
      </c>
      <c r="F1674" s="5" t="s">
        <v>1148</v>
      </c>
      <c r="G1674" s="5" t="s">
        <v>1336</v>
      </c>
      <c r="H1674" s="5" t="s">
        <v>1352</v>
      </c>
      <c r="I1674" s="5" t="s">
        <v>1147</v>
      </c>
      <c r="J1674" s="5" t="s">
        <v>1148</v>
      </c>
      <c r="K1674" s="5" t="s">
        <v>1336</v>
      </c>
      <c r="L1674" s="5" t="s">
        <v>1352</v>
      </c>
      <c r="M1674" s="15"/>
      <c r="N1674" s="15"/>
      <c r="O1674" s="13">
        <v>0.25</v>
      </c>
      <c r="P1674" s="18">
        <v>3956.4850000000006</v>
      </c>
      <c r="Q1674" s="4">
        <f t="shared" si="187"/>
        <v>2156.3963053949556</v>
      </c>
      <c r="R1674" s="4">
        <f t="shared" si="188"/>
        <v>948.81437437378042</v>
      </c>
      <c r="S1674" s="16">
        <v>0</v>
      </c>
      <c r="T1674" s="2">
        <f t="shared" si="186"/>
        <v>1207.581931021175</v>
      </c>
    </row>
    <row r="1675" spans="1:20" x14ac:dyDescent="0.25">
      <c r="A1675" s="22" t="s">
        <v>1653</v>
      </c>
      <c r="B1675" s="5" t="s">
        <v>1654</v>
      </c>
      <c r="C1675" s="5" t="s">
        <v>1393</v>
      </c>
      <c r="D1675" s="5" t="s">
        <v>811</v>
      </c>
      <c r="E1675" s="5" t="s">
        <v>1147</v>
      </c>
      <c r="F1675" s="5" t="s">
        <v>1148</v>
      </c>
      <c r="G1675" s="5" t="s">
        <v>1336</v>
      </c>
      <c r="H1675" s="5" t="s">
        <v>1352</v>
      </c>
      <c r="I1675" s="5" t="s">
        <v>1217</v>
      </c>
      <c r="J1675" s="5" t="s">
        <v>1218</v>
      </c>
      <c r="K1675" s="5" t="s">
        <v>1336</v>
      </c>
      <c r="L1675" s="5" t="s">
        <v>1352</v>
      </c>
      <c r="M1675" s="15"/>
      <c r="N1675" s="15"/>
      <c r="O1675" s="13">
        <v>0.25</v>
      </c>
      <c r="P1675" s="18">
        <v>3956.4850000000006</v>
      </c>
      <c r="Q1675" s="4">
        <f t="shared" si="187"/>
        <v>2156.3963053949556</v>
      </c>
      <c r="R1675" s="4">
        <f t="shared" si="188"/>
        <v>948.81437437378042</v>
      </c>
      <c r="S1675" s="16">
        <v>0</v>
      </c>
      <c r="T1675" s="2">
        <f t="shared" si="186"/>
        <v>1207.581931021175</v>
      </c>
    </row>
    <row r="1676" spans="1:20" x14ac:dyDescent="0.25">
      <c r="A1676" s="22" t="s">
        <v>1681</v>
      </c>
      <c r="B1676" s="5" t="s">
        <v>1682</v>
      </c>
      <c r="C1676" s="5" t="s">
        <v>1402</v>
      </c>
      <c r="D1676" s="5" t="s">
        <v>811</v>
      </c>
      <c r="E1676" s="5" t="s">
        <v>1147</v>
      </c>
      <c r="F1676" s="5" t="s">
        <v>1148</v>
      </c>
      <c r="G1676" s="5" t="s">
        <v>1336</v>
      </c>
      <c r="H1676" s="5" t="s">
        <v>1352</v>
      </c>
      <c r="I1676" s="5" t="s">
        <v>1147</v>
      </c>
      <c r="J1676" s="5" t="s">
        <v>1148</v>
      </c>
      <c r="K1676" s="5" t="s">
        <v>1336</v>
      </c>
      <c r="L1676" s="5" t="s">
        <v>1352</v>
      </c>
      <c r="M1676" s="15"/>
      <c r="N1676" s="15"/>
      <c r="O1676" s="13">
        <v>0.25</v>
      </c>
      <c r="P1676" s="18">
        <v>3956.4850000000006</v>
      </c>
      <c r="Q1676" s="4">
        <f t="shared" si="187"/>
        <v>2156.3963053949556</v>
      </c>
      <c r="R1676" s="4">
        <f t="shared" si="188"/>
        <v>948.81437437378042</v>
      </c>
      <c r="S1676" s="16">
        <v>0</v>
      </c>
      <c r="T1676" s="2">
        <f t="shared" si="186"/>
        <v>1207.581931021175</v>
      </c>
    </row>
    <row r="1677" spans="1:20" x14ac:dyDescent="0.25">
      <c r="A1677" s="22" t="s">
        <v>1681</v>
      </c>
      <c r="B1677" s="5" t="s">
        <v>1682</v>
      </c>
      <c r="C1677" s="5" t="s">
        <v>1402</v>
      </c>
      <c r="D1677" s="5" t="s">
        <v>811</v>
      </c>
      <c r="E1677" s="5" t="s">
        <v>1147</v>
      </c>
      <c r="F1677" s="5" t="s">
        <v>1148</v>
      </c>
      <c r="G1677" s="5" t="s">
        <v>1336</v>
      </c>
      <c r="H1677" s="5" t="s">
        <v>1352</v>
      </c>
      <c r="I1677" s="5" t="s">
        <v>1217</v>
      </c>
      <c r="J1677" s="5" t="s">
        <v>1218</v>
      </c>
      <c r="K1677" s="5" t="s">
        <v>1336</v>
      </c>
      <c r="L1677" s="5" t="s">
        <v>1352</v>
      </c>
      <c r="M1677" s="15"/>
      <c r="N1677" s="15"/>
      <c r="O1677" s="13">
        <v>0.25</v>
      </c>
      <c r="P1677" s="18">
        <v>3956.4850000000006</v>
      </c>
      <c r="Q1677" s="4">
        <f t="shared" si="187"/>
        <v>2156.3963053949556</v>
      </c>
      <c r="R1677" s="4">
        <f t="shared" si="188"/>
        <v>948.81437437378042</v>
      </c>
      <c r="S1677" s="16">
        <v>0</v>
      </c>
      <c r="T1677" s="2">
        <f t="shared" si="186"/>
        <v>1207.581931021175</v>
      </c>
    </row>
    <row r="1678" spans="1:20" x14ac:dyDescent="0.25">
      <c r="A1678" s="22" t="s">
        <v>1645</v>
      </c>
      <c r="B1678" s="5" t="s">
        <v>1646</v>
      </c>
      <c r="C1678" s="5" t="s">
        <v>1393</v>
      </c>
      <c r="D1678" s="5" t="s">
        <v>812</v>
      </c>
      <c r="E1678" s="5" t="s">
        <v>1183</v>
      </c>
      <c r="F1678" s="5" t="s">
        <v>1184</v>
      </c>
      <c r="G1678" s="5" t="s">
        <v>1361</v>
      </c>
      <c r="H1678" s="5" t="s">
        <v>1362</v>
      </c>
      <c r="I1678" s="5" t="s">
        <v>1203</v>
      </c>
      <c r="J1678" s="5" t="s">
        <v>1204</v>
      </c>
      <c r="K1678" s="5" t="s">
        <v>1361</v>
      </c>
      <c r="L1678" s="5" t="s">
        <v>1486</v>
      </c>
      <c r="M1678" s="15"/>
      <c r="N1678" s="15"/>
      <c r="O1678" s="13">
        <v>0</v>
      </c>
      <c r="P1678" s="18">
        <v>0</v>
      </c>
      <c r="Q1678" s="4">
        <f t="shared" si="187"/>
        <v>0</v>
      </c>
      <c r="R1678" s="4">
        <f t="shared" si="188"/>
        <v>0</v>
      </c>
      <c r="S1678" s="16">
        <v>0</v>
      </c>
      <c r="T1678" s="2">
        <f t="shared" si="186"/>
        <v>0</v>
      </c>
    </row>
    <row r="1679" spans="1:20" x14ac:dyDescent="0.25">
      <c r="A1679" s="22" t="s">
        <v>1645</v>
      </c>
      <c r="B1679" s="5" t="s">
        <v>1646</v>
      </c>
      <c r="C1679" s="5" t="s">
        <v>1393</v>
      </c>
      <c r="D1679" s="5" t="s">
        <v>812</v>
      </c>
      <c r="E1679" s="5" t="s">
        <v>1183</v>
      </c>
      <c r="F1679" s="5" t="s">
        <v>1184</v>
      </c>
      <c r="G1679" s="5" t="s">
        <v>1361</v>
      </c>
      <c r="H1679" s="5" t="s">
        <v>1362</v>
      </c>
      <c r="I1679" s="5" t="s">
        <v>1183</v>
      </c>
      <c r="J1679" s="5" t="s">
        <v>1184</v>
      </c>
      <c r="K1679" s="5" t="s">
        <v>1361</v>
      </c>
      <c r="L1679" s="5" t="s">
        <v>1486</v>
      </c>
      <c r="M1679" s="15"/>
      <c r="N1679" s="15"/>
      <c r="O1679" s="13">
        <v>1</v>
      </c>
      <c r="P1679" s="18">
        <v>310</v>
      </c>
      <c r="Q1679" s="4">
        <f t="shared" si="187"/>
        <v>168.95877393000001</v>
      </c>
      <c r="R1679" s="4">
        <f t="shared" si="188"/>
        <v>74.341860529200005</v>
      </c>
      <c r="S1679" s="16">
        <v>0</v>
      </c>
      <c r="T1679" s="2">
        <f t="shared" si="186"/>
        <v>94.616913400800001</v>
      </c>
    </row>
    <row r="1680" spans="1:20" x14ac:dyDescent="0.25">
      <c r="A1680" s="22" t="s">
        <v>1955</v>
      </c>
      <c r="B1680" s="5" t="s">
        <v>1956</v>
      </c>
      <c r="C1680" s="5" t="s">
        <v>1393</v>
      </c>
      <c r="D1680" s="5" t="s">
        <v>813</v>
      </c>
      <c r="E1680" s="5" t="s">
        <v>1167</v>
      </c>
      <c r="F1680" s="5" t="s">
        <v>1168</v>
      </c>
      <c r="G1680" s="5" t="s">
        <v>1336</v>
      </c>
      <c r="H1680" s="5" t="s">
        <v>1352</v>
      </c>
      <c r="I1680" s="5" t="s">
        <v>1167</v>
      </c>
      <c r="J1680" s="5" t="s">
        <v>1168</v>
      </c>
      <c r="K1680" s="5" t="s">
        <v>1336</v>
      </c>
      <c r="L1680" s="5" t="s">
        <v>1352</v>
      </c>
      <c r="M1680" s="15"/>
      <c r="N1680" s="15"/>
      <c r="O1680" s="13">
        <v>1</v>
      </c>
      <c r="P1680" s="18">
        <v>2748.13</v>
      </c>
      <c r="Q1680" s="4">
        <f t="shared" si="187"/>
        <v>1497.8086303233902</v>
      </c>
      <c r="R1680" s="4">
        <f t="shared" si="188"/>
        <v>659.03579734229163</v>
      </c>
      <c r="S1680" s="16">
        <v>0</v>
      </c>
      <c r="T1680" s="2">
        <f t="shared" si="186"/>
        <v>838.77283298109853</v>
      </c>
    </row>
    <row r="1681" spans="1:20" x14ac:dyDescent="0.25">
      <c r="A1681" s="22" t="s">
        <v>2200</v>
      </c>
      <c r="B1681" s="5" t="s">
        <v>2201</v>
      </c>
      <c r="C1681" s="5" t="s">
        <v>1393</v>
      </c>
      <c r="D1681" s="5" t="s">
        <v>814</v>
      </c>
      <c r="E1681" s="5" t="s">
        <v>1143</v>
      </c>
      <c r="F1681" s="5" t="s">
        <v>1144</v>
      </c>
      <c r="G1681" s="5" t="s">
        <v>1348</v>
      </c>
      <c r="H1681" s="5" t="s">
        <v>1349</v>
      </c>
      <c r="I1681" s="5" t="s">
        <v>1143</v>
      </c>
      <c r="J1681" s="5" t="s">
        <v>1144</v>
      </c>
      <c r="K1681" s="5" t="s">
        <v>1348</v>
      </c>
      <c r="L1681" s="5" t="s">
        <v>1407</v>
      </c>
      <c r="M1681" s="15"/>
      <c r="N1681" s="15"/>
      <c r="O1681" s="13">
        <v>1</v>
      </c>
      <c r="P1681" s="18">
        <v>14030.220000000001</v>
      </c>
      <c r="Q1681" s="4">
        <f t="shared" si="187"/>
        <v>7646.8669973166616</v>
      </c>
      <c r="R1681" s="4">
        <f t="shared" si="188"/>
        <v>3364.6214788193311</v>
      </c>
      <c r="S1681" s="16">
        <v>0</v>
      </c>
      <c r="T1681" s="2">
        <f t="shared" si="186"/>
        <v>4282.2455184973305</v>
      </c>
    </row>
    <row r="1682" spans="1:20" x14ac:dyDescent="0.25">
      <c r="A1682" s="22" t="s">
        <v>1653</v>
      </c>
      <c r="B1682" s="5" t="s">
        <v>1654</v>
      </c>
      <c r="C1682" s="5" t="s">
        <v>1402</v>
      </c>
      <c r="D1682" s="5" t="s">
        <v>815</v>
      </c>
      <c r="E1682" s="5" t="s">
        <v>1147</v>
      </c>
      <c r="F1682" s="5" t="s">
        <v>1148</v>
      </c>
      <c r="G1682" s="5" t="s">
        <v>1336</v>
      </c>
      <c r="H1682" s="5" t="s">
        <v>1352</v>
      </c>
      <c r="I1682" s="5" t="s">
        <v>1147</v>
      </c>
      <c r="J1682" s="5" t="s">
        <v>1148</v>
      </c>
      <c r="K1682" s="5" t="s">
        <v>1336</v>
      </c>
      <c r="L1682" s="5" t="s">
        <v>1352</v>
      </c>
      <c r="M1682" s="15"/>
      <c r="N1682" s="15"/>
      <c r="O1682" s="13">
        <v>0.25</v>
      </c>
      <c r="P1682" s="18">
        <v>2469.2000000000003</v>
      </c>
      <c r="Q1682" s="4">
        <f t="shared" si="187"/>
        <v>1345.7838857676002</v>
      </c>
      <c r="R1682" s="4">
        <f t="shared" si="188"/>
        <v>592.14490973774411</v>
      </c>
      <c r="S1682" s="16">
        <v>0</v>
      </c>
      <c r="T1682" s="2">
        <f t="shared" si="186"/>
        <v>753.63897602985605</v>
      </c>
    </row>
    <row r="1683" spans="1:20" x14ac:dyDescent="0.25">
      <c r="A1683" s="22" t="s">
        <v>1653</v>
      </c>
      <c r="B1683" s="5" t="s">
        <v>1654</v>
      </c>
      <c r="C1683" s="5" t="s">
        <v>1402</v>
      </c>
      <c r="D1683" s="5" t="s">
        <v>815</v>
      </c>
      <c r="E1683" s="5" t="s">
        <v>1147</v>
      </c>
      <c r="F1683" s="5" t="s">
        <v>1148</v>
      </c>
      <c r="G1683" s="5" t="s">
        <v>1336</v>
      </c>
      <c r="H1683" s="5" t="s">
        <v>1352</v>
      </c>
      <c r="I1683" s="5" t="s">
        <v>1217</v>
      </c>
      <c r="J1683" s="5" t="s">
        <v>1218</v>
      </c>
      <c r="K1683" s="5" t="s">
        <v>1336</v>
      </c>
      <c r="L1683" s="5" t="s">
        <v>1352</v>
      </c>
      <c r="M1683" s="15"/>
      <c r="N1683" s="15"/>
      <c r="O1683" s="13">
        <v>0.25</v>
      </c>
      <c r="P1683" s="18">
        <v>2469.2000000000003</v>
      </c>
      <c r="Q1683" s="4">
        <f t="shared" si="187"/>
        <v>1345.7838857676002</v>
      </c>
      <c r="R1683" s="4">
        <f t="shared" si="188"/>
        <v>592.14490973774411</v>
      </c>
      <c r="S1683" s="16">
        <v>0</v>
      </c>
      <c r="T1683" s="2">
        <f t="shared" si="186"/>
        <v>753.63897602985605</v>
      </c>
    </row>
    <row r="1684" spans="1:20" x14ac:dyDescent="0.25">
      <c r="A1684" s="22" t="s">
        <v>1681</v>
      </c>
      <c r="B1684" s="5" t="s">
        <v>1682</v>
      </c>
      <c r="C1684" s="5" t="s">
        <v>1393</v>
      </c>
      <c r="D1684" s="5" t="s">
        <v>815</v>
      </c>
      <c r="E1684" s="5" t="s">
        <v>1147</v>
      </c>
      <c r="F1684" s="5" t="s">
        <v>1148</v>
      </c>
      <c r="G1684" s="5" t="s">
        <v>1336</v>
      </c>
      <c r="H1684" s="5" t="s">
        <v>1352</v>
      </c>
      <c r="I1684" s="5" t="s">
        <v>1147</v>
      </c>
      <c r="J1684" s="5" t="s">
        <v>1148</v>
      </c>
      <c r="K1684" s="5" t="s">
        <v>1336</v>
      </c>
      <c r="L1684" s="5" t="s">
        <v>1352</v>
      </c>
      <c r="M1684" s="15"/>
      <c r="N1684" s="15"/>
      <c r="O1684" s="13">
        <v>0.25</v>
      </c>
      <c r="P1684" s="18">
        <v>2469.2000000000003</v>
      </c>
      <c r="Q1684" s="4">
        <f t="shared" si="187"/>
        <v>1345.7838857676002</v>
      </c>
      <c r="R1684" s="4">
        <f t="shared" si="188"/>
        <v>592.14490973774411</v>
      </c>
      <c r="S1684" s="16">
        <v>0</v>
      </c>
      <c r="T1684" s="2">
        <f t="shared" si="186"/>
        <v>753.63897602985605</v>
      </c>
    </row>
    <row r="1685" spans="1:20" x14ac:dyDescent="0.25">
      <c r="A1685" s="22" t="s">
        <v>1681</v>
      </c>
      <c r="B1685" s="5" t="s">
        <v>1682</v>
      </c>
      <c r="C1685" s="5" t="s">
        <v>1393</v>
      </c>
      <c r="D1685" s="5" t="s">
        <v>815</v>
      </c>
      <c r="E1685" s="5" t="s">
        <v>1147</v>
      </c>
      <c r="F1685" s="5" t="s">
        <v>1148</v>
      </c>
      <c r="G1685" s="5" t="s">
        <v>1336</v>
      </c>
      <c r="H1685" s="5" t="s">
        <v>1352</v>
      </c>
      <c r="I1685" s="5" t="s">
        <v>1217</v>
      </c>
      <c r="J1685" s="5" t="s">
        <v>1218</v>
      </c>
      <c r="K1685" s="5" t="s">
        <v>1336</v>
      </c>
      <c r="L1685" s="5" t="s">
        <v>1352</v>
      </c>
      <c r="M1685" s="15"/>
      <c r="N1685" s="15"/>
      <c r="O1685" s="13">
        <v>0.25</v>
      </c>
      <c r="P1685" s="18">
        <v>2469.2000000000003</v>
      </c>
      <c r="Q1685" s="4">
        <f t="shared" si="187"/>
        <v>1345.7838857676002</v>
      </c>
      <c r="R1685" s="4">
        <f t="shared" si="188"/>
        <v>592.14490973774411</v>
      </c>
      <c r="S1685" s="16">
        <v>0</v>
      </c>
      <c r="T1685" s="2">
        <f t="shared" si="186"/>
        <v>753.63897602985605</v>
      </c>
    </row>
    <row r="1686" spans="1:20" x14ac:dyDescent="0.25">
      <c r="A1686" s="52" t="s">
        <v>2078</v>
      </c>
      <c r="B1686" s="5" t="s">
        <v>2079</v>
      </c>
      <c r="C1686" s="5" t="s">
        <v>1393</v>
      </c>
      <c r="D1686" s="5" t="s">
        <v>816</v>
      </c>
      <c r="E1686" s="5" t="s">
        <v>1163</v>
      </c>
      <c r="F1686" s="5" t="s">
        <v>1164</v>
      </c>
      <c r="G1686" s="5" t="s">
        <v>1348</v>
      </c>
      <c r="H1686" s="5" t="s">
        <v>1349</v>
      </c>
      <c r="I1686" s="5" t="s">
        <v>1163</v>
      </c>
      <c r="J1686" s="14" t="s">
        <v>1164</v>
      </c>
      <c r="K1686" s="5" t="s">
        <v>1348</v>
      </c>
      <c r="L1686" s="5" t="s">
        <v>1407</v>
      </c>
      <c r="M1686" s="15"/>
      <c r="N1686" s="15"/>
      <c r="O1686" s="13">
        <v>0.25</v>
      </c>
      <c r="P1686" s="18">
        <v>3548.85</v>
      </c>
      <c r="Q1686" s="4">
        <f t="shared" si="187"/>
        <v>1934.2236931015502</v>
      </c>
      <c r="R1686" s="4">
        <f t="shared" si="188"/>
        <v>851.0584249646821</v>
      </c>
      <c r="S1686" s="16">
        <v>0</v>
      </c>
      <c r="T1686" s="2">
        <f t="shared" si="186"/>
        <v>1083.1652681368682</v>
      </c>
    </row>
    <row r="1687" spans="1:20" x14ac:dyDescent="0.25">
      <c r="A1687" s="52" t="s">
        <v>2078</v>
      </c>
      <c r="B1687" s="5" t="s">
        <v>2079</v>
      </c>
      <c r="C1687" s="5" t="s">
        <v>1393</v>
      </c>
      <c r="D1687" s="5" t="s">
        <v>816</v>
      </c>
      <c r="E1687" s="5" t="s">
        <v>1163</v>
      </c>
      <c r="F1687" s="5" t="s">
        <v>1164</v>
      </c>
      <c r="G1687" s="5" t="s">
        <v>1348</v>
      </c>
      <c r="H1687" s="5" t="s">
        <v>1349</v>
      </c>
      <c r="I1687" s="5" t="s">
        <v>1197</v>
      </c>
      <c r="J1687" s="5" t="s">
        <v>1198</v>
      </c>
      <c r="K1687" s="5" t="s">
        <v>1359</v>
      </c>
      <c r="L1687" s="5" t="s">
        <v>1394</v>
      </c>
      <c r="M1687" s="5" t="s">
        <v>1348</v>
      </c>
      <c r="N1687" s="5" t="s">
        <v>2589</v>
      </c>
      <c r="O1687" s="13">
        <v>0.25</v>
      </c>
      <c r="P1687" s="18">
        <v>3548.85</v>
      </c>
      <c r="Q1687" s="4">
        <f t="shared" si="187"/>
        <v>1934.2236931015502</v>
      </c>
      <c r="R1687" s="4"/>
      <c r="S1687" s="4">
        <f>Q1687</f>
        <v>1934.2236931015502</v>
      </c>
      <c r="T1687" s="1"/>
    </row>
    <row r="1688" spans="1:20" x14ac:dyDescent="0.25">
      <c r="A1688" s="52" t="s">
        <v>1557</v>
      </c>
      <c r="B1688" s="5" t="s">
        <v>1558</v>
      </c>
      <c r="C1688" s="5" t="s">
        <v>1402</v>
      </c>
      <c r="D1688" s="5" t="s">
        <v>816</v>
      </c>
      <c r="E1688" s="5" t="s">
        <v>1163</v>
      </c>
      <c r="F1688" s="5" t="s">
        <v>1164</v>
      </c>
      <c r="G1688" s="5" t="s">
        <v>1348</v>
      </c>
      <c r="H1688" s="5" t="s">
        <v>1349</v>
      </c>
      <c r="I1688" s="5" t="s">
        <v>1163</v>
      </c>
      <c r="J1688" s="14" t="s">
        <v>1164</v>
      </c>
      <c r="K1688" s="5" t="s">
        <v>1348</v>
      </c>
      <c r="L1688" s="5" t="s">
        <v>1407</v>
      </c>
      <c r="M1688" s="15"/>
      <c r="N1688" s="15"/>
      <c r="O1688" s="13">
        <v>0.25</v>
      </c>
      <c r="P1688" s="18">
        <v>3548.85</v>
      </c>
      <c r="Q1688" s="4">
        <f t="shared" si="187"/>
        <v>1934.2236931015502</v>
      </c>
      <c r="R1688" s="4">
        <f t="shared" si="188"/>
        <v>851.0584249646821</v>
      </c>
      <c r="S1688" s="16">
        <v>0</v>
      </c>
      <c r="T1688" s="2">
        <f>Q1688-R1688</f>
        <v>1083.1652681368682</v>
      </c>
    </row>
    <row r="1689" spans="1:20" x14ac:dyDescent="0.25">
      <c r="A1689" s="52" t="s">
        <v>1557</v>
      </c>
      <c r="B1689" s="5" t="s">
        <v>1558</v>
      </c>
      <c r="C1689" s="5" t="s">
        <v>1402</v>
      </c>
      <c r="D1689" s="5" t="s">
        <v>816</v>
      </c>
      <c r="E1689" s="5" t="s">
        <v>1163</v>
      </c>
      <c r="F1689" s="5" t="s">
        <v>1164</v>
      </c>
      <c r="G1689" s="5" t="s">
        <v>1348</v>
      </c>
      <c r="H1689" s="5" t="s">
        <v>1349</v>
      </c>
      <c r="I1689" s="5" t="s">
        <v>1197</v>
      </c>
      <c r="J1689" s="5" t="s">
        <v>1198</v>
      </c>
      <c r="K1689" s="5" t="s">
        <v>1359</v>
      </c>
      <c r="L1689" s="5" t="s">
        <v>1394</v>
      </c>
      <c r="M1689" s="5" t="s">
        <v>1348</v>
      </c>
      <c r="N1689" s="5" t="s">
        <v>2589</v>
      </c>
      <c r="O1689" s="13">
        <v>0.25</v>
      </c>
      <c r="P1689" s="18">
        <v>3548.85</v>
      </c>
      <c r="Q1689" s="4">
        <f t="shared" si="187"/>
        <v>1934.2236931015502</v>
      </c>
      <c r="R1689" s="4"/>
      <c r="S1689" s="4">
        <f>Q1689</f>
        <v>1934.2236931015502</v>
      </c>
      <c r="T1689" s="1"/>
    </row>
    <row r="1690" spans="1:20" x14ac:dyDescent="0.25">
      <c r="A1690" s="22" t="s">
        <v>2078</v>
      </c>
      <c r="B1690" s="5" t="s">
        <v>2079</v>
      </c>
      <c r="C1690" s="5" t="s">
        <v>1393</v>
      </c>
      <c r="D1690" s="5" t="s">
        <v>817</v>
      </c>
      <c r="E1690" s="5" t="s">
        <v>1163</v>
      </c>
      <c r="F1690" s="5" t="s">
        <v>1164</v>
      </c>
      <c r="G1690" s="5" t="s">
        <v>1348</v>
      </c>
      <c r="H1690" s="5" t="s">
        <v>1349</v>
      </c>
      <c r="I1690" s="5" t="s">
        <v>1163</v>
      </c>
      <c r="J1690" s="14" t="s">
        <v>1164</v>
      </c>
      <c r="K1690" s="5" t="s">
        <v>1348</v>
      </c>
      <c r="L1690" s="5" t="s">
        <v>1407</v>
      </c>
      <c r="M1690" s="15"/>
      <c r="N1690" s="15"/>
      <c r="O1690" s="13">
        <v>0.25</v>
      </c>
      <c r="P1690" s="18">
        <v>845.25500000000011</v>
      </c>
      <c r="Q1690" s="4">
        <f t="shared" si="187"/>
        <v>460.68789825226509</v>
      </c>
      <c r="R1690" s="4">
        <f t="shared" si="188"/>
        <v>202.70267523099665</v>
      </c>
      <c r="S1690" s="16">
        <v>0</v>
      </c>
      <c r="T1690" s="2">
        <f>Q1690-R1690</f>
        <v>257.98522302126844</v>
      </c>
    </row>
    <row r="1691" spans="1:20" x14ac:dyDescent="0.25">
      <c r="A1691" s="22" t="s">
        <v>2078</v>
      </c>
      <c r="B1691" s="5" t="s">
        <v>2079</v>
      </c>
      <c r="C1691" s="5" t="s">
        <v>1393</v>
      </c>
      <c r="D1691" s="5" t="s">
        <v>817</v>
      </c>
      <c r="E1691" s="5" t="s">
        <v>1163</v>
      </c>
      <c r="F1691" s="5" t="s">
        <v>1164</v>
      </c>
      <c r="G1691" s="5" t="s">
        <v>1348</v>
      </c>
      <c r="H1691" s="5" t="s">
        <v>1349</v>
      </c>
      <c r="I1691" s="5" t="s">
        <v>1197</v>
      </c>
      <c r="J1691" s="5" t="s">
        <v>1198</v>
      </c>
      <c r="K1691" s="5" t="s">
        <v>1359</v>
      </c>
      <c r="L1691" s="5" t="s">
        <v>1394</v>
      </c>
      <c r="M1691" s="5" t="s">
        <v>1348</v>
      </c>
      <c r="N1691" s="5" t="s">
        <v>2589</v>
      </c>
      <c r="O1691" s="13">
        <v>0.25</v>
      </c>
      <c r="P1691" s="18">
        <v>845.25500000000011</v>
      </c>
      <c r="Q1691" s="4">
        <f t="shared" si="187"/>
        <v>460.68789825226509</v>
      </c>
      <c r="R1691" s="4"/>
      <c r="S1691" s="4">
        <f>Q1691</f>
        <v>460.68789825226509</v>
      </c>
      <c r="T1691" s="1"/>
    </row>
    <row r="1692" spans="1:20" x14ac:dyDescent="0.25">
      <c r="A1692" s="22" t="s">
        <v>1557</v>
      </c>
      <c r="B1692" s="5" t="s">
        <v>1558</v>
      </c>
      <c r="C1692" s="5" t="s">
        <v>1910</v>
      </c>
      <c r="D1692" s="5" t="s">
        <v>817</v>
      </c>
      <c r="E1692" s="5" t="s">
        <v>1163</v>
      </c>
      <c r="F1692" s="5" t="s">
        <v>1164</v>
      </c>
      <c r="G1692" s="5" t="s">
        <v>1348</v>
      </c>
      <c r="H1692" s="5" t="s">
        <v>1349</v>
      </c>
      <c r="I1692" s="5" t="s">
        <v>1163</v>
      </c>
      <c r="J1692" s="14" t="s">
        <v>1164</v>
      </c>
      <c r="K1692" s="5" t="s">
        <v>1348</v>
      </c>
      <c r="L1692" s="5" t="s">
        <v>1407</v>
      </c>
      <c r="M1692" s="15"/>
      <c r="N1692" s="15"/>
      <c r="O1692" s="13">
        <v>0.25</v>
      </c>
      <c r="P1692" s="18">
        <v>845.25500000000011</v>
      </c>
      <c r="Q1692" s="4">
        <f t="shared" si="187"/>
        <v>460.68789825226509</v>
      </c>
      <c r="R1692" s="4">
        <f t="shared" si="188"/>
        <v>202.70267523099665</v>
      </c>
      <c r="S1692" s="16">
        <v>0</v>
      </c>
      <c r="T1692" s="2">
        <f>Q1692-R1692</f>
        <v>257.98522302126844</v>
      </c>
    </row>
    <row r="1693" spans="1:20" x14ac:dyDescent="0.25">
      <c r="A1693" s="22" t="s">
        <v>1557</v>
      </c>
      <c r="B1693" s="5" t="s">
        <v>1558</v>
      </c>
      <c r="C1693" s="5" t="s">
        <v>1910</v>
      </c>
      <c r="D1693" s="5" t="s">
        <v>817</v>
      </c>
      <c r="E1693" s="5" t="s">
        <v>1163</v>
      </c>
      <c r="F1693" s="5" t="s">
        <v>1164</v>
      </c>
      <c r="G1693" s="5" t="s">
        <v>1348</v>
      </c>
      <c r="H1693" s="5" t="s">
        <v>1349</v>
      </c>
      <c r="I1693" s="5" t="s">
        <v>1197</v>
      </c>
      <c r="J1693" s="5" t="s">
        <v>1198</v>
      </c>
      <c r="K1693" s="5" t="s">
        <v>1359</v>
      </c>
      <c r="L1693" s="5" t="s">
        <v>1394</v>
      </c>
      <c r="M1693" s="5" t="s">
        <v>1348</v>
      </c>
      <c r="N1693" s="5" t="s">
        <v>2589</v>
      </c>
      <c r="O1693" s="13">
        <v>0.25</v>
      </c>
      <c r="P1693" s="18">
        <v>845.25500000000011</v>
      </c>
      <c r="Q1693" s="4">
        <f t="shared" si="187"/>
        <v>460.68789825226509</v>
      </c>
      <c r="R1693" s="4"/>
      <c r="S1693" s="4">
        <f>Q1693</f>
        <v>460.68789825226509</v>
      </c>
      <c r="T1693" s="1"/>
    </row>
    <row r="1694" spans="1:20" x14ac:dyDescent="0.25">
      <c r="A1694" s="22" t="s">
        <v>2078</v>
      </c>
      <c r="B1694" s="5" t="s">
        <v>2079</v>
      </c>
      <c r="C1694" s="5" t="s">
        <v>1393</v>
      </c>
      <c r="D1694" s="5" t="s">
        <v>818</v>
      </c>
      <c r="E1694" s="5" t="s">
        <v>1163</v>
      </c>
      <c r="F1694" s="5" t="s">
        <v>1164</v>
      </c>
      <c r="G1694" s="5" t="s">
        <v>1348</v>
      </c>
      <c r="H1694" s="5" t="s">
        <v>1349</v>
      </c>
      <c r="I1694" s="5" t="s">
        <v>1163</v>
      </c>
      <c r="J1694" s="14" t="s">
        <v>1164</v>
      </c>
      <c r="K1694" s="5" t="s">
        <v>1348</v>
      </c>
      <c r="L1694" s="5" t="s">
        <v>1407</v>
      </c>
      <c r="M1694" s="15"/>
      <c r="N1694" s="15"/>
      <c r="O1694" s="13">
        <v>0.25</v>
      </c>
      <c r="P1694" s="18">
        <v>1473.075</v>
      </c>
      <c r="Q1694" s="4">
        <f t="shared" si="187"/>
        <v>802.8675674417251</v>
      </c>
      <c r="R1694" s="4">
        <f t="shared" si="188"/>
        <v>353.26172967435906</v>
      </c>
      <c r="S1694" s="16">
        <v>0</v>
      </c>
      <c r="T1694" s="2">
        <f>Q1694-R1694</f>
        <v>449.60583776736604</v>
      </c>
    </row>
    <row r="1695" spans="1:20" x14ac:dyDescent="0.25">
      <c r="A1695" s="22" t="s">
        <v>2078</v>
      </c>
      <c r="B1695" s="5" t="s">
        <v>2079</v>
      </c>
      <c r="C1695" s="5" t="s">
        <v>1393</v>
      </c>
      <c r="D1695" s="5" t="s">
        <v>818</v>
      </c>
      <c r="E1695" s="5" t="s">
        <v>1163</v>
      </c>
      <c r="F1695" s="5" t="s">
        <v>1164</v>
      </c>
      <c r="G1695" s="5" t="s">
        <v>1348</v>
      </c>
      <c r="H1695" s="5" t="s">
        <v>1349</v>
      </c>
      <c r="I1695" s="5" t="s">
        <v>1197</v>
      </c>
      <c r="J1695" s="5" t="s">
        <v>1198</v>
      </c>
      <c r="K1695" s="5" t="s">
        <v>1359</v>
      </c>
      <c r="L1695" s="5" t="s">
        <v>1394</v>
      </c>
      <c r="M1695" s="5" t="s">
        <v>1348</v>
      </c>
      <c r="N1695" s="5" t="s">
        <v>2589</v>
      </c>
      <c r="O1695" s="13">
        <v>0.25</v>
      </c>
      <c r="P1695" s="18">
        <v>1473.075</v>
      </c>
      <c r="Q1695" s="4">
        <f t="shared" si="187"/>
        <v>802.8675674417251</v>
      </c>
      <c r="R1695" s="4"/>
      <c r="S1695" s="4">
        <f>Q1695</f>
        <v>802.8675674417251</v>
      </c>
      <c r="T1695" s="1"/>
    </row>
    <row r="1696" spans="1:20" x14ac:dyDescent="0.25">
      <c r="A1696" s="22" t="s">
        <v>1557</v>
      </c>
      <c r="B1696" s="5" t="s">
        <v>1558</v>
      </c>
      <c r="C1696" s="5" t="s">
        <v>1402</v>
      </c>
      <c r="D1696" s="5" t="s">
        <v>818</v>
      </c>
      <c r="E1696" s="5" t="s">
        <v>1163</v>
      </c>
      <c r="F1696" s="5" t="s">
        <v>1164</v>
      </c>
      <c r="G1696" s="5" t="s">
        <v>1348</v>
      </c>
      <c r="H1696" s="5" t="s">
        <v>1349</v>
      </c>
      <c r="I1696" s="5" t="s">
        <v>1163</v>
      </c>
      <c r="J1696" s="14" t="s">
        <v>1164</v>
      </c>
      <c r="K1696" s="5" t="s">
        <v>1348</v>
      </c>
      <c r="L1696" s="5" t="s">
        <v>1407</v>
      </c>
      <c r="M1696" s="15"/>
      <c r="N1696" s="15"/>
      <c r="O1696" s="13">
        <v>0.25</v>
      </c>
      <c r="P1696" s="18">
        <v>1473.075</v>
      </c>
      <c r="Q1696" s="4">
        <f t="shared" si="187"/>
        <v>802.8675674417251</v>
      </c>
      <c r="R1696" s="4">
        <f t="shared" si="188"/>
        <v>353.26172967435906</v>
      </c>
      <c r="S1696" s="16">
        <v>0</v>
      </c>
      <c r="T1696" s="2">
        <f>Q1696-R1696</f>
        <v>449.60583776736604</v>
      </c>
    </row>
    <row r="1697" spans="1:20" x14ac:dyDescent="0.25">
      <c r="A1697" s="22" t="s">
        <v>1557</v>
      </c>
      <c r="B1697" s="5" t="s">
        <v>1558</v>
      </c>
      <c r="C1697" s="5" t="s">
        <v>1402</v>
      </c>
      <c r="D1697" s="5" t="s">
        <v>818</v>
      </c>
      <c r="E1697" s="5" t="s">
        <v>1163</v>
      </c>
      <c r="F1697" s="5" t="s">
        <v>1164</v>
      </c>
      <c r="G1697" s="5" t="s">
        <v>1348</v>
      </c>
      <c r="H1697" s="5" t="s">
        <v>1349</v>
      </c>
      <c r="I1697" s="5" t="s">
        <v>1197</v>
      </c>
      <c r="J1697" s="5" t="s">
        <v>1198</v>
      </c>
      <c r="K1697" s="5" t="s">
        <v>1359</v>
      </c>
      <c r="L1697" s="5" t="s">
        <v>1394</v>
      </c>
      <c r="M1697" s="5" t="s">
        <v>1348</v>
      </c>
      <c r="N1697" s="5" t="s">
        <v>2589</v>
      </c>
      <c r="O1697" s="13">
        <v>0.25</v>
      </c>
      <c r="P1697" s="18">
        <v>1473.075</v>
      </c>
      <c r="Q1697" s="4">
        <f t="shared" si="187"/>
        <v>802.8675674417251</v>
      </c>
      <c r="R1697" s="4"/>
      <c r="S1697" s="4">
        <f>Q1697</f>
        <v>802.8675674417251</v>
      </c>
      <c r="T1697" s="1"/>
    </row>
    <row r="1698" spans="1:20" x14ac:dyDescent="0.25">
      <c r="A1698" s="50" t="s">
        <v>2078</v>
      </c>
      <c r="B1698" s="5" t="s">
        <v>2079</v>
      </c>
      <c r="C1698" s="5" t="s">
        <v>1393</v>
      </c>
      <c r="D1698" s="5" t="s">
        <v>819</v>
      </c>
      <c r="E1698" s="5" t="s">
        <v>1163</v>
      </c>
      <c r="F1698" s="5" t="s">
        <v>1164</v>
      </c>
      <c r="G1698" s="5" t="s">
        <v>1348</v>
      </c>
      <c r="H1698" s="5" t="s">
        <v>1349</v>
      </c>
      <c r="I1698" s="5" t="s">
        <v>1163</v>
      </c>
      <c r="J1698" s="14" t="s">
        <v>1164</v>
      </c>
      <c r="K1698" s="5" t="s">
        <v>1348</v>
      </c>
      <c r="L1698" s="5" t="s">
        <v>1407</v>
      </c>
      <c r="M1698" s="15"/>
      <c r="N1698" s="15"/>
      <c r="O1698" s="13">
        <v>0.25</v>
      </c>
      <c r="P1698" s="18">
        <v>875.72750000000008</v>
      </c>
      <c r="Q1698" s="4">
        <f t="shared" si="187"/>
        <v>477.29627321543256</v>
      </c>
      <c r="R1698" s="4">
        <f t="shared" si="188"/>
        <v>210.01036021479032</v>
      </c>
      <c r="S1698" s="16">
        <v>0</v>
      </c>
      <c r="T1698" s="2">
        <f>Q1698-R1698</f>
        <v>267.28591300064227</v>
      </c>
    </row>
    <row r="1699" spans="1:20" x14ac:dyDescent="0.25">
      <c r="A1699" s="50" t="s">
        <v>2078</v>
      </c>
      <c r="B1699" s="5" t="s">
        <v>2079</v>
      </c>
      <c r="C1699" s="5" t="s">
        <v>1393</v>
      </c>
      <c r="D1699" s="5" t="s">
        <v>819</v>
      </c>
      <c r="E1699" s="5" t="s">
        <v>1163</v>
      </c>
      <c r="F1699" s="5" t="s">
        <v>1164</v>
      </c>
      <c r="G1699" s="5" t="s">
        <v>1348</v>
      </c>
      <c r="H1699" s="5" t="s">
        <v>1349</v>
      </c>
      <c r="I1699" s="5" t="s">
        <v>1197</v>
      </c>
      <c r="J1699" s="5" t="s">
        <v>1198</v>
      </c>
      <c r="K1699" s="5" t="s">
        <v>1359</v>
      </c>
      <c r="L1699" s="5" t="s">
        <v>1394</v>
      </c>
      <c r="M1699" s="5" t="s">
        <v>1348</v>
      </c>
      <c r="N1699" s="5" t="s">
        <v>2589</v>
      </c>
      <c r="O1699" s="13">
        <v>0.25</v>
      </c>
      <c r="P1699" s="18">
        <v>875.72750000000008</v>
      </c>
      <c r="Q1699" s="4">
        <f t="shared" si="187"/>
        <v>477.29627321543256</v>
      </c>
      <c r="R1699" s="4"/>
      <c r="S1699" s="4">
        <f>Q1699</f>
        <v>477.29627321543256</v>
      </c>
      <c r="T1699" s="1"/>
    </row>
    <row r="1700" spans="1:20" x14ac:dyDescent="0.25">
      <c r="A1700" s="50" t="s">
        <v>1557</v>
      </c>
      <c r="B1700" s="5" t="s">
        <v>1558</v>
      </c>
      <c r="C1700" s="5" t="s">
        <v>1393</v>
      </c>
      <c r="D1700" s="5" t="s">
        <v>819</v>
      </c>
      <c r="E1700" s="5" t="s">
        <v>1163</v>
      </c>
      <c r="F1700" s="5" t="s">
        <v>1164</v>
      </c>
      <c r="G1700" s="5" t="s">
        <v>1348</v>
      </c>
      <c r="H1700" s="5" t="s">
        <v>1349</v>
      </c>
      <c r="I1700" s="5" t="s">
        <v>1163</v>
      </c>
      <c r="J1700" s="14" t="s">
        <v>1164</v>
      </c>
      <c r="K1700" s="5" t="s">
        <v>1348</v>
      </c>
      <c r="L1700" s="5" t="s">
        <v>1407</v>
      </c>
      <c r="M1700" s="15"/>
      <c r="N1700" s="15"/>
      <c r="O1700" s="13">
        <v>0.25</v>
      </c>
      <c r="P1700" s="18">
        <v>875.72750000000008</v>
      </c>
      <c r="Q1700" s="4">
        <f t="shared" si="187"/>
        <v>477.29627321543256</v>
      </c>
      <c r="R1700" s="4">
        <f t="shared" si="188"/>
        <v>210.01036021479032</v>
      </c>
      <c r="S1700" s="16">
        <v>0</v>
      </c>
      <c r="T1700" s="2">
        <f>Q1700-R1700</f>
        <v>267.28591300064227</v>
      </c>
    </row>
    <row r="1701" spans="1:20" x14ac:dyDescent="0.25">
      <c r="A1701" s="50" t="s">
        <v>1557</v>
      </c>
      <c r="B1701" s="5" t="s">
        <v>1558</v>
      </c>
      <c r="C1701" s="5" t="s">
        <v>1393</v>
      </c>
      <c r="D1701" s="5" t="s">
        <v>819</v>
      </c>
      <c r="E1701" s="5" t="s">
        <v>1163</v>
      </c>
      <c r="F1701" s="5" t="s">
        <v>1164</v>
      </c>
      <c r="G1701" s="5" t="s">
        <v>1348</v>
      </c>
      <c r="H1701" s="5" t="s">
        <v>1349</v>
      </c>
      <c r="I1701" s="5" t="s">
        <v>1197</v>
      </c>
      <c r="J1701" s="5" t="s">
        <v>1198</v>
      </c>
      <c r="K1701" s="5" t="s">
        <v>1359</v>
      </c>
      <c r="L1701" s="5" t="s">
        <v>1394</v>
      </c>
      <c r="M1701" s="5" t="s">
        <v>1348</v>
      </c>
      <c r="N1701" s="5" t="s">
        <v>2589</v>
      </c>
      <c r="O1701" s="13">
        <v>0.25</v>
      </c>
      <c r="P1701" s="18">
        <v>875.72750000000008</v>
      </c>
      <c r="Q1701" s="4">
        <f t="shared" si="187"/>
        <v>477.29627321543256</v>
      </c>
      <c r="R1701" s="4"/>
      <c r="S1701" s="4">
        <f>Q1701</f>
        <v>477.29627321543256</v>
      </c>
      <c r="T1701" s="1"/>
    </row>
    <row r="1702" spans="1:20" x14ac:dyDescent="0.25">
      <c r="A1702" s="22" t="s">
        <v>1735</v>
      </c>
      <c r="B1702" s="5" t="s">
        <v>1736</v>
      </c>
      <c r="C1702" s="5" t="s">
        <v>1393</v>
      </c>
      <c r="D1702" s="5" t="s">
        <v>820</v>
      </c>
      <c r="E1702" s="5" t="s">
        <v>1185</v>
      </c>
      <c r="F1702" s="5" t="s">
        <v>1186</v>
      </c>
      <c r="G1702" s="5" t="s">
        <v>1357</v>
      </c>
      <c r="H1702" s="5" t="s">
        <v>1358</v>
      </c>
      <c r="I1702" s="5" t="s">
        <v>1185</v>
      </c>
      <c r="J1702" s="5" t="s">
        <v>1186</v>
      </c>
      <c r="K1702" s="5" t="s">
        <v>1357</v>
      </c>
      <c r="L1702" s="5" t="s">
        <v>1433</v>
      </c>
      <c r="M1702" s="15"/>
      <c r="N1702" s="15"/>
      <c r="O1702" s="13">
        <v>0.8</v>
      </c>
      <c r="P1702" s="18">
        <v>25259.48</v>
      </c>
      <c r="Q1702" s="4">
        <f t="shared" si="187"/>
        <v>13767.131519062441</v>
      </c>
      <c r="R1702" s="4">
        <f t="shared" si="188"/>
        <v>6057.5378683874742</v>
      </c>
      <c r="S1702" s="16">
        <v>0</v>
      </c>
      <c r="T1702" s="2">
        <f t="shared" ref="T1702:T1736" si="189">Q1702-R1702</f>
        <v>7709.5936506749667</v>
      </c>
    </row>
    <row r="1703" spans="1:20" x14ac:dyDescent="0.25">
      <c r="A1703" s="22" t="s">
        <v>2034</v>
      </c>
      <c r="B1703" s="5" t="s">
        <v>2035</v>
      </c>
      <c r="C1703" s="5" t="s">
        <v>1398</v>
      </c>
      <c r="D1703" s="5" t="s">
        <v>820</v>
      </c>
      <c r="E1703" s="5" t="s">
        <v>1185</v>
      </c>
      <c r="F1703" s="5" t="s">
        <v>1186</v>
      </c>
      <c r="G1703" s="5" t="s">
        <v>1357</v>
      </c>
      <c r="H1703" s="5" t="s">
        <v>1358</v>
      </c>
      <c r="I1703" s="5" t="s">
        <v>1185</v>
      </c>
      <c r="J1703" s="5" t="s">
        <v>1186</v>
      </c>
      <c r="K1703" s="5" t="s">
        <v>1357</v>
      </c>
      <c r="L1703" s="5" t="s">
        <v>1433</v>
      </c>
      <c r="M1703" s="15"/>
      <c r="N1703" s="15"/>
      <c r="O1703" s="13">
        <v>0.2</v>
      </c>
      <c r="P1703" s="18">
        <v>6314.87</v>
      </c>
      <c r="Q1703" s="4">
        <f t="shared" si="187"/>
        <v>3441.7828797656102</v>
      </c>
      <c r="R1703" s="4">
        <f t="shared" si="188"/>
        <v>1514.3844670968685</v>
      </c>
      <c r="S1703" s="16">
        <v>0</v>
      </c>
      <c r="T1703" s="2">
        <f t="shared" si="189"/>
        <v>1927.3984126687417</v>
      </c>
    </row>
    <row r="1704" spans="1:20" x14ac:dyDescent="0.25">
      <c r="A1704" s="22" t="s">
        <v>1543</v>
      </c>
      <c r="B1704" s="5" t="s">
        <v>1544</v>
      </c>
      <c r="C1704" s="5" t="s">
        <v>1393</v>
      </c>
      <c r="D1704" s="5" t="s">
        <v>821</v>
      </c>
      <c r="E1704" s="5" t="s">
        <v>1169</v>
      </c>
      <c r="F1704" s="5" t="s">
        <v>1170</v>
      </c>
      <c r="G1704" s="5" t="s">
        <v>1348</v>
      </c>
      <c r="H1704" s="5" t="s">
        <v>1349</v>
      </c>
      <c r="I1704" s="5" t="s">
        <v>1169</v>
      </c>
      <c r="J1704" s="5" t="s">
        <v>1170</v>
      </c>
      <c r="K1704" s="5" t="s">
        <v>1348</v>
      </c>
      <c r="L1704" s="5" t="s">
        <v>1407</v>
      </c>
      <c r="M1704" s="15"/>
      <c r="N1704" s="15"/>
      <c r="O1704" s="13">
        <v>1</v>
      </c>
      <c r="P1704" s="18">
        <v>10942.69</v>
      </c>
      <c r="Q1704" s="4">
        <f t="shared" si="187"/>
        <v>5964.075760955071</v>
      </c>
      <c r="R1704" s="4">
        <f t="shared" si="188"/>
        <v>2624.1933348202315</v>
      </c>
      <c r="S1704" s="16">
        <v>0</v>
      </c>
      <c r="T1704" s="2">
        <f t="shared" si="189"/>
        <v>3339.8824261348395</v>
      </c>
    </row>
    <row r="1705" spans="1:20" x14ac:dyDescent="0.25">
      <c r="A1705" s="22" t="s">
        <v>1595</v>
      </c>
      <c r="B1705" s="5" t="s">
        <v>1596</v>
      </c>
      <c r="C1705" s="5" t="s">
        <v>1393</v>
      </c>
      <c r="D1705" s="5" t="s">
        <v>822</v>
      </c>
      <c r="E1705" s="5" t="s">
        <v>1161</v>
      </c>
      <c r="F1705" s="5" t="s">
        <v>1162</v>
      </c>
      <c r="G1705" s="5" t="s">
        <v>1348</v>
      </c>
      <c r="H1705" s="5" t="s">
        <v>1349</v>
      </c>
      <c r="I1705" s="5" t="s">
        <v>1161</v>
      </c>
      <c r="J1705" s="5" t="s">
        <v>1162</v>
      </c>
      <c r="K1705" s="5" t="s">
        <v>1348</v>
      </c>
      <c r="L1705" s="5" t="s">
        <v>1407</v>
      </c>
      <c r="M1705" s="15"/>
      <c r="N1705" s="15"/>
      <c r="O1705" s="13">
        <v>1</v>
      </c>
      <c r="P1705" s="18">
        <v>2103.75</v>
      </c>
      <c r="Q1705" s="4">
        <f t="shared" si="187"/>
        <v>1146.6032924362501</v>
      </c>
      <c r="R1705" s="4">
        <f t="shared" si="188"/>
        <v>504.50544867195003</v>
      </c>
      <c r="S1705" s="16">
        <v>0</v>
      </c>
      <c r="T1705" s="2">
        <f t="shared" si="189"/>
        <v>642.09784376430002</v>
      </c>
    </row>
    <row r="1706" spans="1:20" x14ac:dyDescent="0.25">
      <c r="A1706" s="22" t="s">
        <v>1625</v>
      </c>
      <c r="B1706" s="5" t="s">
        <v>1626</v>
      </c>
      <c r="C1706" s="5" t="s">
        <v>1393</v>
      </c>
      <c r="D1706" s="5" t="s">
        <v>823</v>
      </c>
      <c r="E1706" s="5" t="s">
        <v>1295</v>
      </c>
      <c r="F1706" s="5" t="s">
        <v>1296</v>
      </c>
      <c r="G1706" s="5" t="s">
        <v>1350</v>
      </c>
      <c r="H1706" s="5" t="s">
        <v>1351</v>
      </c>
      <c r="I1706" s="5" t="s">
        <v>1145</v>
      </c>
      <c r="J1706" s="5" t="s">
        <v>1146</v>
      </c>
      <c r="K1706" s="5" t="s">
        <v>1350</v>
      </c>
      <c r="L1706" s="5" t="s">
        <v>1351</v>
      </c>
      <c r="M1706" s="15"/>
      <c r="N1706" s="15"/>
      <c r="O1706" s="13">
        <v>0</v>
      </c>
      <c r="P1706" s="18">
        <v>0</v>
      </c>
      <c r="Q1706" s="4">
        <f t="shared" si="187"/>
        <v>0</v>
      </c>
      <c r="R1706" s="4">
        <f t="shared" si="188"/>
        <v>0</v>
      </c>
      <c r="S1706" s="16">
        <v>0</v>
      </c>
      <c r="T1706" s="2">
        <f t="shared" si="189"/>
        <v>0</v>
      </c>
    </row>
    <row r="1707" spans="1:20" x14ac:dyDescent="0.25">
      <c r="A1707" s="22" t="s">
        <v>1625</v>
      </c>
      <c r="B1707" s="5" t="s">
        <v>1626</v>
      </c>
      <c r="C1707" s="5" t="s">
        <v>1393</v>
      </c>
      <c r="D1707" s="5" t="s">
        <v>823</v>
      </c>
      <c r="E1707" s="5" t="s">
        <v>1295</v>
      </c>
      <c r="F1707" s="5" t="s">
        <v>1296</v>
      </c>
      <c r="G1707" s="5" t="s">
        <v>1350</v>
      </c>
      <c r="H1707" s="5" t="s">
        <v>1351</v>
      </c>
      <c r="I1707" s="5" t="s">
        <v>1295</v>
      </c>
      <c r="J1707" s="5" t="s">
        <v>1296</v>
      </c>
      <c r="K1707" s="5" t="s">
        <v>1350</v>
      </c>
      <c r="L1707" s="5" t="s">
        <v>1351</v>
      </c>
      <c r="M1707" s="15"/>
      <c r="N1707" s="15"/>
      <c r="O1707" s="13">
        <v>1</v>
      </c>
      <c r="P1707" s="18">
        <v>5994.4499999999989</v>
      </c>
      <c r="Q1707" s="4">
        <f t="shared" si="187"/>
        <v>3267.1449109183495</v>
      </c>
      <c r="R1707" s="4">
        <f t="shared" si="188"/>
        <v>1437.5437608040738</v>
      </c>
      <c r="S1707" s="16">
        <v>0</v>
      </c>
      <c r="T1707" s="2">
        <f t="shared" si="189"/>
        <v>1829.6011501142757</v>
      </c>
    </row>
    <row r="1708" spans="1:20" x14ac:dyDescent="0.25">
      <c r="A1708" s="22" t="s">
        <v>2208</v>
      </c>
      <c r="B1708" s="5" t="s">
        <v>2209</v>
      </c>
      <c r="C1708" s="5" t="s">
        <v>1393</v>
      </c>
      <c r="D1708" s="5" t="s">
        <v>824</v>
      </c>
      <c r="E1708" s="5" t="s">
        <v>1295</v>
      </c>
      <c r="F1708" s="5" t="s">
        <v>1296</v>
      </c>
      <c r="G1708" s="5" t="s">
        <v>1350</v>
      </c>
      <c r="H1708" s="5" t="s">
        <v>1351</v>
      </c>
      <c r="I1708" s="5" t="s">
        <v>1145</v>
      </c>
      <c r="J1708" s="5" t="s">
        <v>1146</v>
      </c>
      <c r="K1708" s="5" t="s">
        <v>1350</v>
      </c>
      <c r="L1708" s="5" t="s">
        <v>1351</v>
      </c>
      <c r="M1708" s="15"/>
      <c r="N1708" s="15"/>
      <c r="O1708" s="13">
        <v>0</v>
      </c>
      <c r="P1708" s="18">
        <v>0</v>
      </c>
      <c r="Q1708" s="4">
        <f t="shared" si="187"/>
        <v>0</v>
      </c>
      <c r="R1708" s="4">
        <f t="shared" si="188"/>
        <v>0</v>
      </c>
      <c r="S1708" s="16">
        <v>0</v>
      </c>
      <c r="T1708" s="2">
        <f t="shared" si="189"/>
        <v>0</v>
      </c>
    </row>
    <row r="1709" spans="1:20" x14ac:dyDescent="0.25">
      <c r="A1709" s="22" t="s">
        <v>2208</v>
      </c>
      <c r="B1709" s="5" t="s">
        <v>2209</v>
      </c>
      <c r="C1709" s="5" t="s">
        <v>1393</v>
      </c>
      <c r="D1709" s="5" t="s">
        <v>824</v>
      </c>
      <c r="E1709" s="5" t="s">
        <v>1295</v>
      </c>
      <c r="F1709" s="5" t="s">
        <v>1296</v>
      </c>
      <c r="G1709" s="5" t="s">
        <v>1350</v>
      </c>
      <c r="H1709" s="5" t="s">
        <v>1351</v>
      </c>
      <c r="I1709" s="5" t="s">
        <v>1295</v>
      </c>
      <c r="J1709" s="5" t="s">
        <v>1296</v>
      </c>
      <c r="K1709" s="5" t="s">
        <v>1350</v>
      </c>
      <c r="L1709" s="5" t="s">
        <v>1351</v>
      </c>
      <c r="M1709" s="15"/>
      <c r="N1709" s="15"/>
      <c r="O1709" s="13">
        <v>1</v>
      </c>
      <c r="P1709" s="18">
        <v>1101.04</v>
      </c>
      <c r="Q1709" s="4">
        <f t="shared" si="187"/>
        <v>600.09796273512006</v>
      </c>
      <c r="R1709" s="4">
        <f t="shared" si="188"/>
        <v>264.04310360345283</v>
      </c>
      <c r="S1709" s="16">
        <v>0</v>
      </c>
      <c r="T1709" s="2">
        <f t="shared" si="189"/>
        <v>336.05485913166723</v>
      </c>
    </row>
    <row r="1710" spans="1:20" x14ac:dyDescent="0.25">
      <c r="A1710" s="22" t="s">
        <v>2208</v>
      </c>
      <c r="B1710" s="5" t="s">
        <v>2209</v>
      </c>
      <c r="C1710" s="5" t="s">
        <v>1393</v>
      </c>
      <c r="D1710" s="5" t="s">
        <v>825</v>
      </c>
      <c r="E1710" s="5" t="s">
        <v>1295</v>
      </c>
      <c r="F1710" s="5" t="s">
        <v>1296</v>
      </c>
      <c r="G1710" s="5" t="s">
        <v>1350</v>
      </c>
      <c r="H1710" s="5" t="s">
        <v>1351</v>
      </c>
      <c r="I1710" s="5" t="s">
        <v>1145</v>
      </c>
      <c r="J1710" s="5" t="s">
        <v>1146</v>
      </c>
      <c r="K1710" s="5" t="s">
        <v>1350</v>
      </c>
      <c r="L1710" s="5" t="s">
        <v>1351</v>
      </c>
      <c r="M1710" s="15"/>
      <c r="N1710" s="15"/>
      <c r="O1710" s="13">
        <v>0</v>
      </c>
      <c r="P1710" s="18">
        <v>0</v>
      </c>
      <c r="Q1710" s="4">
        <f t="shared" si="187"/>
        <v>0</v>
      </c>
      <c r="R1710" s="4">
        <f t="shared" si="188"/>
        <v>0</v>
      </c>
      <c r="S1710" s="16">
        <v>0</v>
      </c>
      <c r="T1710" s="2">
        <f t="shared" si="189"/>
        <v>0</v>
      </c>
    </row>
    <row r="1711" spans="1:20" x14ac:dyDescent="0.25">
      <c r="A1711" s="22" t="s">
        <v>2208</v>
      </c>
      <c r="B1711" s="5" t="s">
        <v>2209</v>
      </c>
      <c r="C1711" s="5" t="s">
        <v>1393</v>
      </c>
      <c r="D1711" s="5" t="s">
        <v>825</v>
      </c>
      <c r="E1711" s="5" t="s">
        <v>1295</v>
      </c>
      <c r="F1711" s="5" t="s">
        <v>1296</v>
      </c>
      <c r="G1711" s="5" t="s">
        <v>1350</v>
      </c>
      <c r="H1711" s="5" t="s">
        <v>1351</v>
      </c>
      <c r="I1711" s="5" t="s">
        <v>1295</v>
      </c>
      <c r="J1711" s="5" t="s">
        <v>1296</v>
      </c>
      <c r="K1711" s="5" t="s">
        <v>1350</v>
      </c>
      <c r="L1711" s="5" t="s">
        <v>1351</v>
      </c>
      <c r="M1711" s="15"/>
      <c r="N1711" s="15"/>
      <c r="O1711" s="13">
        <v>1</v>
      </c>
      <c r="P1711" s="18">
        <v>38910.699999999997</v>
      </c>
      <c r="Q1711" s="4">
        <f t="shared" si="187"/>
        <v>21207.432789542101</v>
      </c>
      <c r="R1711" s="4">
        <f t="shared" si="188"/>
        <v>9331.2704273985237</v>
      </c>
      <c r="S1711" s="16">
        <v>0</v>
      </c>
      <c r="T1711" s="2">
        <f t="shared" si="189"/>
        <v>11876.162362143577</v>
      </c>
    </row>
    <row r="1712" spans="1:20" x14ac:dyDescent="0.25">
      <c r="A1712" s="22" t="s">
        <v>1866</v>
      </c>
      <c r="B1712" s="5" t="s">
        <v>1867</v>
      </c>
      <c r="C1712" s="5" t="s">
        <v>1393</v>
      </c>
      <c r="D1712" s="5" t="s">
        <v>826</v>
      </c>
      <c r="E1712" s="5" t="s">
        <v>1143</v>
      </c>
      <c r="F1712" s="5" t="s">
        <v>1144</v>
      </c>
      <c r="G1712" s="5" t="s">
        <v>1348</v>
      </c>
      <c r="H1712" s="5" t="s">
        <v>1349</v>
      </c>
      <c r="I1712" s="5" t="s">
        <v>1143</v>
      </c>
      <c r="J1712" s="5" t="s">
        <v>1144</v>
      </c>
      <c r="K1712" s="5" t="s">
        <v>1348</v>
      </c>
      <c r="L1712" s="5" t="s">
        <v>1407</v>
      </c>
      <c r="M1712" s="15"/>
      <c r="N1712" s="15"/>
      <c r="O1712" s="13">
        <v>1</v>
      </c>
      <c r="P1712" s="18">
        <v>10006.519999999999</v>
      </c>
      <c r="Q1712" s="4">
        <f t="shared" si="187"/>
        <v>5453.8366145355594</v>
      </c>
      <c r="R1712" s="4">
        <f t="shared" si="188"/>
        <v>2399.6881103956462</v>
      </c>
      <c r="S1712" s="16">
        <v>0</v>
      </c>
      <c r="T1712" s="2">
        <f t="shared" si="189"/>
        <v>3054.1485041399133</v>
      </c>
    </row>
    <row r="1713" spans="1:20" x14ac:dyDescent="0.25">
      <c r="A1713" s="22" t="s">
        <v>1611</v>
      </c>
      <c r="B1713" s="5" t="s">
        <v>1612</v>
      </c>
      <c r="C1713" s="5" t="s">
        <v>1398</v>
      </c>
      <c r="D1713" s="5" t="s">
        <v>827</v>
      </c>
      <c r="E1713" s="5" t="s">
        <v>1147</v>
      </c>
      <c r="F1713" s="5" t="s">
        <v>1148</v>
      </c>
      <c r="G1713" s="5" t="s">
        <v>1336</v>
      </c>
      <c r="H1713" s="5" t="s">
        <v>1352</v>
      </c>
      <c r="I1713" s="5" t="s">
        <v>1155</v>
      </c>
      <c r="J1713" s="5" t="s">
        <v>1156</v>
      </c>
      <c r="K1713" s="5" t="s">
        <v>1336</v>
      </c>
      <c r="L1713" s="5" t="s">
        <v>1352</v>
      </c>
      <c r="M1713" s="15"/>
      <c r="N1713" s="15"/>
      <c r="O1713" s="13">
        <v>0.12</v>
      </c>
      <c r="P1713" s="18">
        <v>1166.364</v>
      </c>
      <c r="Q1713" s="4">
        <f t="shared" si="187"/>
        <v>635.70139160029203</v>
      </c>
      <c r="R1713" s="4">
        <f t="shared" si="188"/>
        <v>279.70861230412851</v>
      </c>
      <c r="S1713" s="16">
        <v>0</v>
      </c>
      <c r="T1713" s="2">
        <f t="shared" si="189"/>
        <v>355.99277929616352</v>
      </c>
    </row>
    <row r="1714" spans="1:20" x14ac:dyDescent="0.25">
      <c r="A1714" s="22" t="s">
        <v>2396</v>
      </c>
      <c r="B1714" s="5" t="s">
        <v>2397</v>
      </c>
      <c r="C1714" s="5" t="s">
        <v>1910</v>
      </c>
      <c r="D1714" s="5" t="s">
        <v>827</v>
      </c>
      <c r="E1714" s="5" t="s">
        <v>1147</v>
      </c>
      <c r="F1714" s="5" t="s">
        <v>1148</v>
      </c>
      <c r="G1714" s="5" t="s">
        <v>1336</v>
      </c>
      <c r="H1714" s="5" t="s">
        <v>1352</v>
      </c>
      <c r="I1714" s="5" t="s">
        <v>1155</v>
      </c>
      <c r="J1714" s="5" t="s">
        <v>1156</v>
      </c>
      <c r="K1714" s="5" t="s">
        <v>1336</v>
      </c>
      <c r="L1714" s="5" t="s">
        <v>1352</v>
      </c>
      <c r="M1714" s="15"/>
      <c r="N1714" s="15"/>
      <c r="O1714" s="13">
        <v>0.08</v>
      </c>
      <c r="P1714" s="18">
        <v>777.57600000000002</v>
      </c>
      <c r="Q1714" s="4">
        <f t="shared" si="187"/>
        <v>423.80092773352806</v>
      </c>
      <c r="R1714" s="4">
        <f t="shared" si="188"/>
        <v>186.47240820275235</v>
      </c>
      <c r="S1714" s="16">
        <v>0</v>
      </c>
      <c r="T1714" s="2">
        <f t="shared" si="189"/>
        <v>237.32851953077571</v>
      </c>
    </row>
    <row r="1715" spans="1:20" x14ac:dyDescent="0.25">
      <c r="A1715" s="22" t="s">
        <v>1763</v>
      </c>
      <c r="B1715" s="5" t="s">
        <v>1764</v>
      </c>
      <c r="C1715" s="5" t="s">
        <v>1398</v>
      </c>
      <c r="D1715" s="5" t="s">
        <v>827</v>
      </c>
      <c r="E1715" s="5" t="s">
        <v>1147</v>
      </c>
      <c r="F1715" s="5" t="s">
        <v>1148</v>
      </c>
      <c r="G1715" s="5" t="s">
        <v>1336</v>
      </c>
      <c r="H1715" s="5" t="s">
        <v>1352</v>
      </c>
      <c r="I1715" s="5" t="s">
        <v>1141</v>
      </c>
      <c r="J1715" s="5" t="s">
        <v>1142</v>
      </c>
      <c r="K1715" s="5" t="s">
        <v>1336</v>
      </c>
      <c r="L1715" s="5" t="s">
        <v>1352</v>
      </c>
      <c r="M1715" s="15"/>
      <c r="N1715" s="15"/>
      <c r="O1715" s="13">
        <v>0.12</v>
      </c>
      <c r="P1715" s="18">
        <v>1166.364</v>
      </c>
      <c r="Q1715" s="4">
        <f t="shared" si="187"/>
        <v>635.70139160029203</v>
      </c>
      <c r="R1715" s="4">
        <f t="shared" si="188"/>
        <v>279.70861230412851</v>
      </c>
      <c r="S1715" s="16">
        <v>0</v>
      </c>
      <c r="T1715" s="2">
        <f t="shared" si="189"/>
        <v>355.99277929616352</v>
      </c>
    </row>
    <row r="1716" spans="1:20" x14ac:dyDescent="0.25">
      <c r="A1716" s="22" t="s">
        <v>2398</v>
      </c>
      <c r="B1716" s="5" t="s">
        <v>2399</v>
      </c>
      <c r="C1716" s="5" t="s">
        <v>1910</v>
      </c>
      <c r="D1716" s="5" t="s">
        <v>827</v>
      </c>
      <c r="E1716" s="5" t="s">
        <v>1147</v>
      </c>
      <c r="F1716" s="5" t="s">
        <v>1148</v>
      </c>
      <c r="G1716" s="5" t="s">
        <v>1336</v>
      </c>
      <c r="H1716" s="5" t="s">
        <v>1352</v>
      </c>
      <c r="I1716" s="5" t="s">
        <v>1173</v>
      </c>
      <c r="J1716" s="5" t="s">
        <v>1174</v>
      </c>
      <c r="K1716" s="5" t="s">
        <v>1336</v>
      </c>
      <c r="L1716" s="5" t="s">
        <v>1352</v>
      </c>
      <c r="M1716" s="15"/>
      <c r="N1716" s="15"/>
      <c r="O1716" s="13">
        <v>0.08</v>
      </c>
      <c r="P1716" s="18">
        <v>777.57600000000002</v>
      </c>
      <c r="Q1716" s="4">
        <f t="shared" si="187"/>
        <v>423.80092773352806</v>
      </c>
      <c r="R1716" s="4">
        <f t="shared" si="188"/>
        <v>186.47240820275235</v>
      </c>
      <c r="S1716" s="16">
        <v>0</v>
      </c>
      <c r="T1716" s="2">
        <f t="shared" si="189"/>
        <v>237.32851953077571</v>
      </c>
    </row>
    <row r="1717" spans="1:20" x14ac:dyDescent="0.25">
      <c r="A1717" s="22" t="s">
        <v>2400</v>
      </c>
      <c r="B1717" s="5" t="s">
        <v>2401</v>
      </c>
      <c r="C1717" s="5" t="s">
        <v>1393</v>
      </c>
      <c r="D1717" s="5" t="s">
        <v>827</v>
      </c>
      <c r="E1717" s="5" t="s">
        <v>1147</v>
      </c>
      <c r="F1717" s="5" t="s">
        <v>1148</v>
      </c>
      <c r="G1717" s="5" t="s">
        <v>1336</v>
      </c>
      <c r="H1717" s="5" t="s">
        <v>1352</v>
      </c>
      <c r="I1717" s="5" t="s">
        <v>1147</v>
      </c>
      <c r="J1717" s="5" t="s">
        <v>1148</v>
      </c>
      <c r="K1717" s="5" t="s">
        <v>1336</v>
      </c>
      <c r="L1717" s="5" t="s">
        <v>1352</v>
      </c>
      <c r="M1717" s="15"/>
      <c r="N1717" s="15"/>
      <c r="O1717" s="13">
        <v>0.52</v>
      </c>
      <c r="P1717" s="18">
        <v>5054.2440000000006</v>
      </c>
      <c r="Q1717" s="4">
        <f t="shared" si="187"/>
        <v>2754.7060302679324</v>
      </c>
      <c r="R1717" s="4">
        <f t="shared" si="188"/>
        <v>1212.0706533178902</v>
      </c>
      <c r="S1717" s="16">
        <v>0</v>
      </c>
      <c r="T1717" s="2">
        <f t="shared" si="189"/>
        <v>1542.6353769500422</v>
      </c>
    </row>
    <row r="1718" spans="1:20" x14ac:dyDescent="0.25">
      <c r="A1718" s="22" t="s">
        <v>2169</v>
      </c>
      <c r="B1718" s="5" t="s">
        <v>2170</v>
      </c>
      <c r="C1718" s="5" t="s">
        <v>1910</v>
      </c>
      <c r="D1718" s="5" t="s">
        <v>827</v>
      </c>
      <c r="E1718" s="5" t="s">
        <v>1147</v>
      </c>
      <c r="F1718" s="5" t="s">
        <v>1148</v>
      </c>
      <c r="G1718" s="5" t="s">
        <v>1336</v>
      </c>
      <c r="H1718" s="5" t="s">
        <v>1352</v>
      </c>
      <c r="I1718" s="5" t="s">
        <v>1147</v>
      </c>
      <c r="J1718" s="5" t="s">
        <v>1148</v>
      </c>
      <c r="K1718" s="5" t="s">
        <v>1336</v>
      </c>
      <c r="L1718" s="5" t="s">
        <v>1352</v>
      </c>
      <c r="M1718" s="15"/>
      <c r="N1718" s="15"/>
      <c r="O1718" s="13">
        <v>0.08</v>
      </c>
      <c r="P1718" s="18">
        <v>777.57600000000002</v>
      </c>
      <c r="Q1718" s="4">
        <f t="shared" si="187"/>
        <v>423.80092773352806</v>
      </c>
      <c r="R1718" s="4">
        <f t="shared" si="188"/>
        <v>186.47240820275235</v>
      </c>
      <c r="S1718" s="16">
        <v>0</v>
      </c>
      <c r="T1718" s="2">
        <f t="shared" si="189"/>
        <v>237.32851953077571</v>
      </c>
    </row>
    <row r="1719" spans="1:20" x14ac:dyDescent="0.25">
      <c r="A1719" s="22" t="s">
        <v>1943</v>
      </c>
      <c r="B1719" s="5" t="s">
        <v>1944</v>
      </c>
      <c r="C1719" s="5" t="s">
        <v>1393</v>
      </c>
      <c r="D1719" s="5" t="s">
        <v>828</v>
      </c>
      <c r="E1719" s="5" t="s">
        <v>1147</v>
      </c>
      <c r="F1719" s="5" t="s">
        <v>1148</v>
      </c>
      <c r="G1719" s="5" t="s">
        <v>1336</v>
      </c>
      <c r="H1719" s="5" t="s">
        <v>1352</v>
      </c>
      <c r="I1719" s="5" t="s">
        <v>1147</v>
      </c>
      <c r="J1719" s="5" t="s">
        <v>1148</v>
      </c>
      <c r="K1719" s="5" t="s">
        <v>1336</v>
      </c>
      <c r="L1719" s="5" t="s">
        <v>1352</v>
      </c>
      <c r="M1719" s="15"/>
      <c r="N1719" s="15"/>
      <c r="O1719" s="13">
        <v>0.5</v>
      </c>
      <c r="P1719" s="18">
        <v>751.97500000000002</v>
      </c>
      <c r="Q1719" s="4">
        <f t="shared" si="187"/>
        <v>409.84765814842507</v>
      </c>
      <c r="R1719" s="4">
        <f t="shared" si="188"/>
        <v>180.33296958530704</v>
      </c>
      <c r="S1719" s="16">
        <v>0</v>
      </c>
      <c r="T1719" s="2">
        <f t="shared" si="189"/>
        <v>229.51468856311803</v>
      </c>
    </row>
    <row r="1720" spans="1:20" x14ac:dyDescent="0.25">
      <c r="A1720" s="22" t="s">
        <v>1943</v>
      </c>
      <c r="B1720" s="5" t="s">
        <v>1944</v>
      </c>
      <c r="C1720" s="5" t="s">
        <v>1393</v>
      </c>
      <c r="D1720" s="5" t="s">
        <v>828</v>
      </c>
      <c r="E1720" s="5" t="s">
        <v>1147</v>
      </c>
      <c r="F1720" s="5" t="s">
        <v>1148</v>
      </c>
      <c r="G1720" s="5" t="s">
        <v>1336</v>
      </c>
      <c r="H1720" s="5" t="s">
        <v>1352</v>
      </c>
      <c r="I1720" s="5" t="s">
        <v>1217</v>
      </c>
      <c r="J1720" s="5" t="s">
        <v>1218</v>
      </c>
      <c r="K1720" s="5" t="s">
        <v>1336</v>
      </c>
      <c r="L1720" s="5" t="s">
        <v>1352</v>
      </c>
      <c r="M1720" s="15"/>
      <c r="N1720" s="15"/>
      <c r="O1720" s="13">
        <v>0.5</v>
      </c>
      <c r="P1720" s="18">
        <v>751.97500000000002</v>
      </c>
      <c r="Q1720" s="4">
        <f t="shared" si="187"/>
        <v>409.84765814842507</v>
      </c>
      <c r="R1720" s="4">
        <f t="shared" si="188"/>
        <v>180.33296958530704</v>
      </c>
      <c r="S1720" s="16">
        <v>0</v>
      </c>
      <c r="T1720" s="2">
        <f t="shared" si="189"/>
        <v>229.51468856311803</v>
      </c>
    </row>
    <row r="1721" spans="1:20" x14ac:dyDescent="0.25">
      <c r="A1721" s="22" t="s">
        <v>1585</v>
      </c>
      <c r="B1721" s="5" t="s">
        <v>1586</v>
      </c>
      <c r="C1721" s="5" t="s">
        <v>1393</v>
      </c>
      <c r="D1721" s="5" t="s">
        <v>829</v>
      </c>
      <c r="E1721" s="5" t="s">
        <v>1161</v>
      </c>
      <c r="F1721" s="5" t="s">
        <v>1162</v>
      </c>
      <c r="G1721" s="5" t="s">
        <v>1348</v>
      </c>
      <c r="H1721" s="5" t="s">
        <v>1349</v>
      </c>
      <c r="I1721" s="5" t="s">
        <v>1161</v>
      </c>
      <c r="J1721" s="5" t="s">
        <v>1162</v>
      </c>
      <c r="K1721" s="5" t="s">
        <v>1348</v>
      </c>
      <c r="L1721" s="5" t="s">
        <v>1407</v>
      </c>
      <c r="M1721" s="15"/>
      <c r="N1721" s="15"/>
      <c r="O1721" s="13">
        <v>1</v>
      </c>
      <c r="P1721" s="18">
        <v>25794.179999999997</v>
      </c>
      <c r="Q1721" s="4">
        <f t="shared" si="187"/>
        <v>14058.55815267654</v>
      </c>
      <c r="R1721" s="4">
        <f t="shared" si="188"/>
        <v>6185.7655871776778</v>
      </c>
      <c r="S1721" s="16">
        <v>0</v>
      </c>
      <c r="T1721" s="2">
        <f t="shared" si="189"/>
        <v>7872.7925654988621</v>
      </c>
    </row>
    <row r="1722" spans="1:20" x14ac:dyDescent="0.25">
      <c r="A1722" s="22" t="s">
        <v>1735</v>
      </c>
      <c r="B1722" s="5" t="s">
        <v>1736</v>
      </c>
      <c r="C1722" s="5" t="s">
        <v>1393</v>
      </c>
      <c r="D1722" s="5" t="s">
        <v>830</v>
      </c>
      <c r="E1722" s="5" t="s">
        <v>1185</v>
      </c>
      <c r="F1722" s="5" t="s">
        <v>1186</v>
      </c>
      <c r="G1722" s="5" t="s">
        <v>1357</v>
      </c>
      <c r="H1722" s="5" t="s">
        <v>1358</v>
      </c>
      <c r="I1722" s="5" t="s">
        <v>1185</v>
      </c>
      <c r="J1722" s="5" t="s">
        <v>1186</v>
      </c>
      <c r="K1722" s="5" t="s">
        <v>1357</v>
      </c>
      <c r="L1722" s="5" t="s">
        <v>1433</v>
      </c>
      <c r="M1722" s="15"/>
      <c r="N1722" s="15"/>
      <c r="O1722" s="13">
        <v>1</v>
      </c>
      <c r="P1722" s="18">
        <v>12265.29</v>
      </c>
      <c r="Q1722" s="4">
        <f t="shared" si="187"/>
        <v>6684.930194502871</v>
      </c>
      <c r="R1722" s="4">
        <f t="shared" si="188"/>
        <v>2941.3692855812633</v>
      </c>
      <c r="S1722" s="16">
        <v>0</v>
      </c>
      <c r="T1722" s="2">
        <f t="shared" si="189"/>
        <v>3743.5609089216077</v>
      </c>
    </row>
    <row r="1723" spans="1:20" x14ac:dyDescent="0.25">
      <c r="A1723" s="22" t="s">
        <v>2196</v>
      </c>
      <c r="B1723" s="5" t="s">
        <v>2197</v>
      </c>
      <c r="C1723" s="5" t="s">
        <v>1393</v>
      </c>
      <c r="D1723" s="5" t="s">
        <v>831</v>
      </c>
      <c r="E1723" s="5" t="s">
        <v>1201</v>
      </c>
      <c r="F1723" s="5" t="s">
        <v>1202</v>
      </c>
      <c r="G1723" s="5" t="s">
        <v>1348</v>
      </c>
      <c r="H1723" s="5" t="s">
        <v>1349</v>
      </c>
      <c r="I1723" s="5" t="s">
        <v>1201</v>
      </c>
      <c r="J1723" s="5" t="s">
        <v>1202</v>
      </c>
      <c r="K1723" s="5" t="s">
        <v>1348</v>
      </c>
      <c r="L1723" s="5" t="s">
        <v>1407</v>
      </c>
      <c r="M1723" s="15"/>
      <c r="N1723" s="15"/>
      <c r="O1723" s="13">
        <v>1</v>
      </c>
      <c r="P1723" s="18">
        <v>6322.77</v>
      </c>
      <c r="Q1723" s="4">
        <f t="shared" si="187"/>
        <v>3446.0886033593106</v>
      </c>
      <c r="R1723" s="4">
        <f t="shared" si="188"/>
        <v>1516.2789854780967</v>
      </c>
      <c r="S1723" s="16">
        <v>0</v>
      </c>
      <c r="T1723" s="2">
        <f t="shared" si="189"/>
        <v>1929.8096178812139</v>
      </c>
    </row>
    <row r="1724" spans="1:20" x14ac:dyDescent="0.25">
      <c r="A1724" s="22" t="s">
        <v>2402</v>
      </c>
      <c r="B1724" s="5" t="s">
        <v>2403</v>
      </c>
      <c r="C1724" s="5" t="s">
        <v>1393</v>
      </c>
      <c r="D1724" s="5" t="s">
        <v>832</v>
      </c>
      <c r="E1724" s="5" t="s">
        <v>1255</v>
      </c>
      <c r="F1724" s="5" t="s">
        <v>1256</v>
      </c>
      <c r="G1724" s="5" t="s">
        <v>1353</v>
      </c>
      <c r="H1724" s="5" t="s">
        <v>1354</v>
      </c>
      <c r="I1724" s="5" t="s">
        <v>1255</v>
      </c>
      <c r="J1724" s="5" t="s">
        <v>1256</v>
      </c>
      <c r="K1724" s="5" t="s">
        <v>1353</v>
      </c>
      <c r="L1724" s="5" t="s">
        <v>1399</v>
      </c>
      <c r="M1724" s="15"/>
      <c r="N1724" s="15"/>
      <c r="O1724" s="13">
        <v>1</v>
      </c>
      <c r="P1724" s="18">
        <v>13735.36</v>
      </c>
      <c r="Q1724" s="4">
        <f t="shared" si="187"/>
        <v>7486.1599518940811</v>
      </c>
      <c r="R1724" s="4">
        <f t="shared" si="188"/>
        <v>3293.9103788333955</v>
      </c>
      <c r="S1724" s="16">
        <v>0</v>
      </c>
      <c r="T1724" s="2">
        <f t="shared" si="189"/>
        <v>4192.2495730606861</v>
      </c>
    </row>
    <row r="1725" spans="1:20" x14ac:dyDescent="0.25">
      <c r="A1725" s="22" t="s">
        <v>1677</v>
      </c>
      <c r="B1725" s="5" t="s">
        <v>1678</v>
      </c>
      <c r="C1725" s="5" t="s">
        <v>1393</v>
      </c>
      <c r="D1725" s="5" t="s">
        <v>833</v>
      </c>
      <c r="E1725" s="5" t="s">
        <v>1195</v>
      </c>
      <c r="F1725" s="5" t="s">
        <v>1196</v>
      </c>
      <c r="G1725" s="5" t="s">
        <v>1357</v>
      </c>
      <c r="H1725" s="5" t="s">
        <v>1358</v>
      </c>
      <c r="I1725" s="5" t="s">
        <v>1223</v>
      </c>
      <c r="J1725" s="5" t="s">
        <v>1224</v>
      </c>
      <c r="K1725" s="5" t="s">
        <v>1357</v>
      </c>
      <c r="L1725" s="5" t="s">
        <v>1433</v>
      </c>
      <c r="M1725" s="15"/>
      <c r="N1725" s="15"/>
      <c r="O1725" s="13">
        <v>0.5</v>
      </c>
      <c r="P1725" s="18">
        <v>2567.1149999999998</v>
      </c>
      <c r="Q1725" s="4">
        <f t="shared" si="187"/>
        <v>1399.150332055845</v>
      </c>
      <c r="R1725" s="4">
        <f t="shared" si="188"/>
        <v>615.62614610457183</v>
      </c>
      <c r="S1725" s="16">
        <v>0</v>
      </c>
      <c r="T1725" s="2">
        <f t="shared" si="189"/>
        <v>783.52418595127313</v>
      </c>
    </row>
    <row r="1726" spans="1:20" x14ac:dyDescent="0.25">
      <c r="A1726" s="22" t="s">
        <v>1677</v>
      </c>
      <c r="B1726" s="5" t="s">
        <v>1678</v>
      </c>
      <c r="C1726" s="5" t="s">
        <v>1393</v>
      </c>
      <c r="D1726" s="5" t="s">
        <v>833</v>
      </c>
      <c r="E1726" s="5" t="s">
        <v>1195</v>
      </c>
      <c r="F1726" s="5" t="s">
        <v>1196</v>
      </c>
      <c r="G1726" s="5" t="s">
        <v>1357</v>
      </c>
      <c r="H1726" s="5" t="s">
        <v>1358</v>
      </c>
      <c r="I1726" s="5" t="s">
        <v>1195</v>
      </c>
      <c r="J1726" s="5" t="s">
        <v>1196</v>
      </c>
      <c r="K1726" s="5" t="s">
        <v>1357</v>
      </c>
      <c r="L1726" s="5" t="s">
        <v>1433</v>
      </c>
      <c r="M1726" s="15"/>
      <c r="N1726" s="15"/>
      <c r="O1726" s="13">
        <v>0.5</v>
      </c>
      <c r="P1726" s="18">
        <v>2567.1149999999998</v>
      </c>
      <c r="Q1726" s="4">
        <f t="shared" si="187"/>
        <v>1399.150332055845</v>
      </c>
      <c r="R1726" s="4">
        <f t="shared" si="188"/>
        <v>615.62614610457183</v>
      </c>
      <c r="S1726" s="16">
        <v>0</v>
      </c>
      <c r="T1726" s="2">
        <f t="shared" si="189"/>
        <v>783.52418595127313</v>
      </c>
    </row>
    <row r="1727" spans="1:20" x14ac:dyDescent="0.25">
      <c r="A1727" s="22" t="s">
        <v>2404</v>
      </c>
      <c r="B1727" s="5" t="s">
        <v>2405</v>
      </c>
      <c r="C1727" s="5" t="s">
        <v>1393</v>
      </c>
      <c r="D1727" s="5" t="s">
        <v>834</v>
      </c>
      <c r="E1727" s="5" t="s">
        <v>1147</v>
      </c>
      <c r="F1727" s="5" t="s">
        <v>1148</v>
      </c>
      <c r="G1727" s="5" t="s">
        <v>1336</v>
      </c>
      <c r="H1727" s="5" t="s">
        <v>1352</v>
      </c>
      <c r="I1727" s="5" t="s">
        <v>1147</v>
      </c>
      <c r="J1727" s="5" t="s">
        <v>1148</v>
      </c>
      <c r="K1727" s="5" t="s">
        <v>1336</v>
      </c>
      <c r="L1727" s="5" t="s">
        <v>1352</v>
      </c>
      <c r="M1727" s="15"/>
      <c r="N1727" s="15"/>
      <c r="O1727" s="13">
        <v>1</v>
      </c>
      <c r="P1727" s="18">
        <v>19629.59</v>
      </c>
      <c r="Q1727" s="4">
        <f t="shared" si="187"/>
        <v>10698.68212628577</v>
      </c>
      <c r="R1727" s="4">
        <f t="shared" si="188"/>
        <v>4707.4201355657387</v>
      </c>
      <c r="S1727" s="16">
        <v>0</v>
      </c>
      <c r="T1727" s="2">
        <f t="shared" si="189"/>
        <v>5991.2619907200315</v>
      </c>
    </row>
    <row r="1728" spans="1:20" x14ac:dyDescent="0.25">
      <c r="A1728" s="22" t="s">
        <v>2406</v>
      </c>
      <c r="B1728" s="5" t="s">
        <v>2407</v>
      </c>
      <c r="C1728" s="5" t="s">
        <v>1393</v>
      </c>
      <c r="D1728" s="5" t="s">
        <v>835</v>
      </c>
      <c r="E1728" s="5" t="s">
        <v>1189</v>
      </c>
      <c r="F1728" s="5" t="s">
        <v>1190</v>
      </c>
      <c r="G1728" s="5" t="s">
        <v>1353</v>
      </c>
      <c r="H1728" s="5" t="s">
        <v>1354</v>
      </c>
      <c r="I1728" s="5" t="s">
        <v>1189</v>
      </c>
      <c r="J1728" s="5" t="s">
        <v>1190</v>
      </c>
      <c r="K1728" s="5" t="s">
        <v>1353</v>
      </c>
      <c r="L1728" s="5" t="s">
        <v>1399</v>
      </c>
      <c r="M1728" s="15"/>
      <c r="N1728" s="15"/>
      <c r="O1728" s="13">
        <v>1</v>
      </c>
      <c r="P1728" s="18">
        <v>8458.35</v>
      </c>
      <c r="Q1728" s="4">
        <f t="shared" si="187"/>
        <v>4610.0401466800504</v>
      </c>
      <c r="R1728" s="4">
        <f t="shared" si="188"/>
        <v>2028.4176645392222</v>
      </c>
      <c r="S1728" s="16">
        <v>0</v>
      </c>
      <c r="T1728" s="2">
        <f t="shared" si="189"/>
        <v>2581.6224821408282</v>
      </c>
    </row>
    <row r="1729" spans="1:20" x14ac:dyDescent="0.25">
      <c r="A1729" s="22" t="s">
        <v>1607</v>
      </c>
      <c r="B1729" s="5" t="s">
        <v>1608</v>
      </c>
      <c r="C1729" s="5" t="s">
        <v>1393</v>
      </c>
      <c r="D1729" s="5" t="s">
        <v>836</v>
      </c>
      <c r="E1729" s="5" t="s">
        <v>1161</v>
      </c>
      <c r="F1729" s="5" t="s">
        <v>1162</v>
      </c>
      <c r="G1729" s="5" t="s">
        <v>1348</v>
      </c>
      <c r="H1729" s="5" t="s">
        <v>1349</v>
      </c>
      <c r="I1729" s="5" t="s">
        <v>1161</v>
      </c>
      <c r="J1729" s="5" t="s">
        <v>1162</v>
      </c>
      <c r="K1729" s="5" t="s">
        <v>1348</v>
      </c>
      <c r="L1729" s="5" t="s">
        <v>1407</v>
      </c>
      <c r="M1729" s="15"/>
      <c r="N1729" s="15"/>
      <c r="O1729" s="13">
        <v>0.5</v>
      </c>
      <c r="P1729" s="18">
        <v>53665.06</v>
      </c>
      <c r="Q1729" s="4">
        <f t="shared" si="187"/>
        <v>29248.97658219318</v>
      </c>
      <c r="R1729" s="4">
        <f t="shared" si="188"/>
        <v>12869.549696164999</v>
      </c>
      <c r="S1729" s="16">
        <v>0</v>
      </c>
      <c r="T1729" s="2">
        <f t="shared" si="189"/>
        <v>16379.426886028181</v>
      </c>
    </row>
    <row r="1730" spans="1:20" x14ac:dyDescent="0.25">
      <c r="A1730" s="22" t="s">
        <v>1919</v>
      </c>
      <c r="B1730" s="5" t="s">
        <v>1920</v>
      </c>
      <c r="C1730" s="5" t="s">
        <v>1398</v>
      </c>
      <c r="D1730" s="5" t="s">
        <v>836</v>
      </c>
      <c r="E1730" s="5" t="s">
        <v>1161</v>
      </c>
      <c r="F1730" s="5" t="s">
        <v>1162</v>
      </c>
      <c r="G1730" s="5" t="s">
        <v>1348</v>
      </c>
      <c r="H1730" s="5" t="s">
        <v>1349</v>
      </c>
      <c r="I1730" s="5" t="s">
        <v>1161</v>
      </c>
      <c r="J1730" s="5" t="s">
        <v>1162</v>
      </c>
      <c r="K1730" s="5" t="s">
        <v>1348</v>
      </c>
      <c r="L1730" s="5" t="s">
        <v>1407</v>
      </c>
      <c r="M1730" s="15"/>
      <c r="N1730" s="15"/>
      <c r="O1730" s="13">
        <v>0.3</v>
      </c>
      <c r="P1730" s="18">
        <v>32199.035999999996</v>
      </c>
      <c r="Q1730" s="4">
        <f t="shared" si="187"/>
        <v>17549.385949315907</v>
      </c>
      <c r="R1730" s="4">
        <f t="shared" si="188"/>
        <v>7721.7298176989989</v>
      </c>
      <c r="S1730" s="16">
        <v>0</v>
      </c>
      <c r="T1730" s="2">
        <f t="shared" si="189"/>
        <v>9827.6561316169082</v>
      </c>
    </row>
    <row r="1731" spans="1:20" x14ac:dyDescent="0.25">
      <c r="A1731" s="22" t="s">
        <v>1513</v>
      </c>
      <c r="B1731" s="5" t="s">
        <v>1514</v>
      </c>
      <c r="C1731" s="5" t="s">
        <v>1398</v>
      </c>
      <c r="D1731" s="5" t="s">
        <v>836</v>
      </c>
      <c r="E1731" s="5" t="s">
        <v>1161</v>
      </c>
      <c r="F1731" s="5" t="s">
        <v>1162</v>
      </c>
      <c r="G1731" s="5" t="s">
        <v>1348</v>
      </c>
      <c r="H1731" s="5" t="s">
        <v>1349</v>
      </c>
      <c r="I1731" s="5" t="s">
        <v>1161</v>
      </c>
      <c r="J1731" s="5" t="s">
        <v>1162</v>
      </c>
      <c r="K1731" s="5" t="s">
        <v>1348</v>
      </c>
      <c r="L1731" s="5" t="s">
        <v>1407</v>
      </c>
      <c r="M1731" s="15"/>
      <c r="N1731" s="15"/>
      <c r="O1731" s="13">
        <v>0.1</v>
      </c>
      <c r="P1731" s="18">
        <v>10733.012000000001</v>
      </c>
      <c r="Q1731" s="4">
        <f t="shared" si="187"/>
        <v>5849.7953164386372</v>
      </c>
      <c r="R1731" s="4">
        <f t="shared" si="188"/>
        <v>2573.9099392330004</v>
      </c>
      <c r="S1731" s="16">
        <v>0</v>
      </c>
      <c r="T1731" s="2">
        <f t="shared" si="189"/>
        <v>3275.8853772056368</v>
      </c>
    </row>
    <row r="1732" spans="1:20" x14ac:dyDescent="0.25">
      <c r="A1732" s="22" t="s">
        <v>1687</v>
      </c>
      <c r="B1732" s="5" t="s">
        <v>1688</v>
      </c>
      <c r="C1732" s="5" t="s">
        <v>1398</v>
      </c>
      <c r="D1732" s="5" t="s">
        <v>836</v>
      </c>
      <c r="E1732" s="5" t="s">
        <v>1161</v>
      </c>
      <c r="F1732" s="5" t="s">
        <v>1162</v>
      </c>
      <c r="G1732" s="5" t="s">
        <v>1348</v>
      </c>
      <c r="H1732" s="5" t="s">
        <v>1349</v>
      </c>
      <c r="I1732" s="5" t="s">
        <v>1161</v>
      </c>
      <c r="J1732" s="5" t="s">
        <v>1162</v>
      </c>
      <c r="K1732" s="5" t="s">
        <v>1348</v>
      </c>
      <c r="L1732" s="5" t="s">
        <v>1407</v>
      </c>
      <c r="M1732" s="15"/>
      <c r="N1732" s="15"/>
      <c r="O1732" s="13">
        <v>0.1</v>
      </c>
      <c r="P1732" s="18">
        <v>10733.012000000001</v>
      </c>
      <c r="Q1732" s="4">
        <f t="shared" si="187"/>
        <v>5849.7953164386372</v>
      </c>
      <c r="R1732" s="4">
        <f t="shared" si="188"/>
        <v>2573.9099392330004</v>
      </c>
      <c r="S1732" s="16">
        <v>0</v>
      </c>
      <c r="T1732" s="2">
        <f t="shared" si="189"/>
        <v>3275.8853772056368</v>
      </c>
    </row>
    <row r="1733" spans="1:20" x14ac:dyDescent="0.25">
      <c r="A1733" s="22" t="s">
        <v>2408</v>
      </c>
      <c r="B1733" s="5" t="s">
        <v>2409</v>
      </c>
      <c r="C1733" s="5" t="s">
        <v>1393</v>
      </c>
      <c r="D1733" s="5" t="s">
        <v>837</v>
      </c>
      <c r="E1733" s="5" t="s">
        <v>1177</v>
      </c>
      <c r="F1733" s="5" t="s">
        <v>1178</v>
      </c>
      <c r="G1733" s="5" t="s">
        <v>1336</v>
      </c>
      <c r="H1733" s="5" t="s">
        <v>1352</v>
      </c>
      <c r="I1733" s="5" t="s">
        <v>1177</v>
      </c>
      <c r="J1733" s="5" t="s">
        <v>1178</v>
      </c>
      <c r="K1733" s="5" t="s">
        <v>1336</v>
      </c>
      <c r="L1733" s="5" t="s">
        <v>1352</v>
      </c>
      <c r="M1733" s="15"/>
      <c r="N1733" s="15"/>
      <c r="O1733" s="13">
        <v>1</v>
      </c>
      <c r="P1733" s="18">
        <v>19213.690000000002</v>
      </c>
      <c r="Q1733" s="4">
        <f t="shared" ref="Q1733:Q1796" si="190">P1733*$Q$2</f>
        <v>10472.004855068073</v>
      </c>
      <c r="R1733" s="4">
        <f t="shared" ref="R1733:R1796" si="191">0.44*Q1733</f>
        <v>4607.6821362299524</v>
      </c>
      <c r="S1733" s="16">
        <v>0</v>
      </c>
      <c r="T1733" s="2">
        <f t="shared" si="189"/>
        <v>5864.3227188381206</v>
      </c>
    </row>
    <row r="1734" spans="1:20" x14ac:dyDescent="0.25">
      <c r="A1734" s="22" t="s">
        <v>2410</v>
      </c>
      <c r="B1734" s="5" t="s">
        <v>2411</v>
      </c>
      <c r="C1734" s="5" t="s">
        <v>1393</v>
      </c>
      <c r="D1734" s="5" t="s">
        <v>838</v>
      </c>
      <c r="E1734" s="5" t="s">
        <v>1221</v>
      </c>
      <c r="F1734" s="5" t="s">
        <v>1222</v>
      </c>
      <c r="G1734" s="5" t="s">
        <v>1363</v>
      </c>
      <c r="H1734" s="5" t="s">
        <v>1349</v>
      </c>
      <c r="I1734" s="5" t="s">
        <v>1221</v>
      </c>
      <c r="J1734" s="5" t="s">
        <v>1222</v>
      </c>
      <c r="K1734" s="5" t="s">
        <v>1363</v>
      </c>
      <c r="L1734" s="5" t="s">
        <v>1407</v>
      </c>
      <c r="M1734" s="15"/>
      <c r="N1734" s="15"/>
      <c r="O1734" s="13">
        <v>1</v>
      </c>
      <c r="P1734" s="18">
        <v>1205.1399999999999</v>
      </c>
      <c r="Q1734" s="4">
        <f t="shared" si="190"/>
        <v>656.83540907741997</v>
      </c>
      <c r="R1734" s="4">
        <f t="shared" si="191"/>
        <v>289.00757999406477</v>
      </c>
      <c r="S1734" s="16">
        <v>0</v>
      </c>
      <c r="T1734" s="2">
        <f t="shared" si="189"/>
        <v>367.8278290833552</v>
      </c>
    </row>
    <row r="1735" spans="1:20" x14ac:dyDescent="0.25">
      <c r="A1735" s="22" t="s">
        <v>1659</v>
      </c>
      <c r="B1735" s="5" t="s">
        <v>1660</v>
      </c>
      <c r="C1735" s="5" t="s">
        <v>1398</v>
      </c>
      <c r="D1735" s="5" t="s">
        <v>839</v>
      </c>
      <c r="E1735" s="5" t="s">
        <v>1149</v>
      </c>
      <c r="F1735" s="5" t="s">
        <v>1150</v>
      </c>
      <c r="G1735" s="5" t="s">
        <v>1353</v>
      </c>
      <c r="H1735" s="5" t="s">
        <v>1354</v>
      </c>
      <c r="I1735" s="5" t="s">
        <v>1221</v>
      </c>
      <c r="J1735" s="5" t="s">
        <v>1222</v>
      </c>
      <c r="K1735" s="5" t="s">
        <v>1363</v>
      </c>
      <c r="L1735" s="5" t="s">
        <v>1407</v>
      </c>
      <c r="M1735" s="15"/>
      <c r="N1735" s="15"/>
      <c r="O1735" s="13">
        <v>0.1</v>
      </c>
      <c r="P1735" s="18">
        <v>6583.9790000000012</v>
      </c>
      <c r="Q1735" s="4">
        <f t="shared" si="190"/>
        <v>3588.4549013576379</v>
      </c>
      <c r="R1735" s="4">
        <f t="shared" si="191"/>
        <v>1578.9201565973608</v>
      </c>
      <c r="S1735" s="16">
        <v>0</v>
      </c>
      <c r="T1735" s="2">
        <f t="shared" si="189"/>
        <v>2009.5347447602771</v>
      </c>
    </row>
    <row r="1736" spans="1:20" x14ac:dyDescent="0.25">
      <c r="A1736" s="22" t="s">
        <v>1495</v>
      </c>
      <c r="B1736" s="5" t="s">
        <v>1496</v>
      </c>
      <c r="C1736" s="5" t="s">
        <v>1393</v>
      </c>
      <c r="D1736" s="5" t="s">
        <v>839</v>
      </c>
      <c r="E1736" s="5" t="s">
        <v>1149</v>
      </c>
      <c r="F1736" s="5" t="s">
        <v>1150</v>
      </c>
      <c r="G1736" s="5" t="s">
        <v>1353</v>
      </c>
      <c r="H1736" s="5" t="s">
        <v>1354</v>
      </c>
      <c r="I1736" s="5" t="s">
        <v>1149</v>
      </c>
      <c r="J1736" s="5" t="s">
        <v>1150</v>
      </c>
      <c r="K1736" s="5" t="s">
        <v>1353</v>
      </c>
      <c r="L1736" s="5" t="s">
        <v>1399</v>
      </c>
      <c r="M1736" s="15"/>
      <c r="N1736" s="15"/>
      <c r="O1736" s="13">
        <v>0.4</v>
      </c>
      <c r="P1736" s="18">
        <v>26335.916000000005</v>
      </c>
      <c r="Q1736" s="4">
        <f t="shared" si="190"/>
        <v>14353.819605430552</v>
      </c>
      <c r="R1736" s="4">
        <f t="shared" si="191"/>
        <v>6315.6806263894432</v>
      </c>
      <c r="S1736" s="16">
        <v>0</v>
      </c>
      <c r="T1736" s="2">
        <f t="shared" si="189"/>
        <v>8038.1389790411085</v>
      </c>
    </row>
    <row r="1737" spans="1:20" x14ac:dyDescent="0.25">
      <c r="A1737" s="22" t="s">
        <v>1495</v>
      </c>
      <c r="B1737" s="5" t="s">
        <v>1496</v>
      </c>
      <c r="C1737" s="5" t="s">
        <v>1393</v>
      </c>
      <c r="D1737" s="5" t="s">
        <v>839</v>
      </c>
      <c r="E1737" s="5" t="s">
        <v>1149</v>
      </c>
      <c r="F1737" s="5" t="s">
        <v>1150</v>
      </c>
      <c r="G1737" s="5" t="s">
        <v>1353</v>
      </c>
      <c r="H1737" s="5" t="s">
        <v>1354</v>
      </c>
      <c r="I1737" s="5" t="s">
        <v>1175</v>
      </c>
      <c r="J1737" s="5" t="s">
        <v>1176</v>
      </c>
      <c r="K1737" s="5" t="s">
        <v>1359</v>
      </c>
      <c r="L1737" s="5" t="s">
        <v>1394</v>
      </c>
      <c r="M1737" s="5" t="s">
        <v>1353</v>
      </c>
      <c r="N1737" s="5" t="s">
        <v>2587</v>
      </c>
      <c r="O1737" s="13">
        <v>0.4</v>
      </c>
      <c r="P1737" s="18">
        <v>26335.916000000005</v>
      </c>
      <c r="Q1737" s="4">
        <f t="shared" si="190"/>
        <v>14353.819605430552</v>
      </c>
      <c r="R1737" s="4"/>
      <c r="S1737" s="4">
        <f>Q1737</f>
        <v>14353.819605430552</v>
      </c>
      <c r="T1737" s="1"/>
    </row>
    <row r="1738" spans="1:20" x14ac:dyDescent="0.25">
      <c r="A1738" s="22" t="s">
        <v>2412</v>
      </c>
      <c r="B1738" s="5" t="s">
        <v>2413</v>
      </c>
      <c r="C1738" s="5" t="s">
        <v>1398</v>
      </c>
      <c r="D1738" s="5" t="s">
        <v>839</v>
      </c>
      <c r="E1738" s="5" t="s">
        <v>1149</v>
      </c>
      <c r="F1738" s="5" t="s">
        <v>1150</v>
      </c>
      <c r="G1738" s="5" t="s">
        <v>1353</v>
      </c>
      <c r="H1738" s="5" t="s">
        <v>1354</v>
      </c>
      <c r="I1738" s="5" t="s">
        <v>1149</v>
      </c>
      <c r="J1738" s="5" t="s">
        <v>1150</v>
      </c>
      <c r="K1738" s="5" t="s">
        <v>1353</v>
      </c>
      <c r="L1738" s="5" t="s">
        <v>1399</v>
      </c>
      <c r="M1738" s="15"/>
      <c r="N1738" s="15"/>
      <c r="O1738" s="13">
        <v>0.02</v>
      </c>
      <c r="P1738" s="18">
        <v>1316.7958000000001</v>
      </c>
      <c r="Q1738" s="4">
        <f t="shared" si="190"/>
        <v>717.69098027152756</v>
      </c>
      <c r="R1738" s="4">
        <f t="shared" si="191"/>
        <v>315.78403131947215</v>
      </c>
      <c r="S1738" s="16">
        <v>0</v>
      </c>
      <c r="T1738" s="2">
        <f>Q1738-R1738</f>
        <v>401.90694895205542</v>
      </c>
    </row>
    <row r="1739" spans="1:20" x14ac:dyDescent="0.25">
      <c r="A1739" s="22" t="s">
        <v>2412</v>
      </c>
      <c r="B1739" s="5" t="s">
        <v>2413</v>
      </c>
      <c r="C1739" s="5" t="s">
        <v>1398</v>
      </c>
      <c r="D1739" s="5" t="s">
        <v>839</v>
      </c>
      <c r="E1739" s="5" t="s">
        <v>1149</v>
      </c>
      <c r="F1739" s="5" t="s">
        <v>1150</v>
      </c>
      <c r="G1739" s="5" t="s">
        <v>1353</v>
      </c>
      <c r="H1739" s="5" t="s">
        <v>1354</v>
      </c>
      <c r="I1739" s="5" t="s">
        <v>1175</v>
      </c>
      <c r="J1739" s="5" t="s">
        <v>1176</v>
      </c>
      <c r="K1739" s="5" t="s">
        <v>1359</v>
      </c>
      <c r="L1739" s="5" t="s">
        <v>1394</v>
      </c>
      <c r="M1739" s="5" t="s">
        <v>1353</v>
      </c>
      <c r="N1739" s="5" t="s">
        <v>2587</v>
      </c>
      <c r="O1739" s="13">
        <v>0.08</v>
      </c>
      <c r="P1739" s="18">
        <v>5267.1832000000004</v>
      </c>
      <c r="Q1739" s="4">
        <f t="shared" si="190"/>
        <v>2870.7639210861103</v>
      </c>
      <c r="R1739" s="4"/>
      <c r="S1739" s="4">
        <f>Q1739</f>
        <v>2870.7639210861103</v>
      </c>
      <c r="T1739" s="1"/>
    </row>
    <row r="1740" spans="1:20" x14ac:dyDescent="0.25">
      <c r="A1740" s="22" t="s">
        <v>1805</v>
      </c>
      <c r="B1740" s="5" t="s">
        <v>1806</v>
      </c>
      <c r="C1740" s="5" t="s">
        <v>1393</v>
      </c>
      <c r="D1740" s="5" t="s">
        <v>840</v>
      </c>
      <c r="E1740" s="5" t="s">
        <v>1149</v>
      </c>
      <c r="F1740" s="5" t="s">
        <v>1150</v>
      </c>
      <c r="G1740" s="5" t="s">
        <v>1353</v>
      </c>
      <c r="H1740" s="5" t="s">
        <v>1354</v>
      </c>
      <c r="I1740" s="5" t="s">
        <v>1149</v>
      </c>
      <c r="J1740" s="5" t="s">
        <v>1150</v>
      </c>
      <c r="K1740" s="5" t="s">
        <v>1353</v>
      </c>
      <c r="L1740" s="5" t="s">
        <v>1399</v>
      </c>
      <c r="M1740" s="15"/>
      <c r="N1740" s="15"/>
      <c r="O1740" s="13">
        <v>0.7</v>
      </c>
      <c r="P1740" s="18">
        <v>2179.7999999999997</v>
      </c>
      <c r="Q1740" s="4">
        <f t="shared" si="190"/>
        <v>1188.0526948794</v>
      </c>
      <c r="R1740" s="4">
        <f t="shared" si="191"/>
        <v>522.74318574693598</v>
      </c>
      <c r="S1740" s="16">
        <v>0</v>
      </c>
      <c r="T1740" s="2">
        <f t="shared" ref="T1740:T1742" si="192">Q1740-R1740</f>
        <v>665.30950913246397</v>
      </c>
    </row>
    <row r="1741" spans="1:20" x14ac:dyDescent="0.25">
      <c r="A1741" s="22" t="s">
        <v>1807</v>
      </c>
      <c r="B1741" s="5" t="s">
        <v>1808</v>
      </c>
      <c r="C1741" s="5" t="s">
        <v>1398</v>
      </c>
      <c r="D1741" s="5" t="s">
        <v>840</v>
      </c>
      <c r="E1741" s="5" t="s">
        <v>1149</v>
      </c>
      <c r="F1741" s="5" t="s">
        <v>1150</v>
      </c>
      <c r="G1741" s="5" t="s">
        <v>1353</v>
      </c>
      <c r="H1741" s="5" t="s">
        <v>1354</v>
      </c>
      <c r="I1741" s="5" t="s">
        <v>1149</v>
      </c>
      <c r="J1741" s="5" t="s">
        <v>1150</v>
      </c>
      <c r="K1741" s="5" t="s">
        <v>1353</v>
      </c>
      <c r="L1741" s="5" t="s">
        <v>1399</v>
      </c>
      <c r="M1741" s="15"/>
      <c r="N1741" s="15"/>
      <c r="O1741" s="13">
        <v>0.3</v>
      </c>
      <c r="P1741" s="18">
        <v>934.19999999999993</v>
      </c>
      <c r="Q1741" s="4">
        <f t="shared" si="190"/>
        <v>509.16544066260002</v>
      </c>
      <c r="R1741" s="4">
        <f t="shared" si="191"/>
        <v>224.032793891544</v>
      </c>
      <c r="S1741" s="16">
        <v>0</v>
      </c>
      <c r="T1741" s="2">
        <f t="shared" si="192"/>
        <v>285.13264677105599</v>
      </c>
    </row>
    <row r="1742" spans="1:20" x14ac:dyDescent="0.25">
      <c r="A1742" s="22" t="s">
        <v>2072</v>
      </c>
      <c r="B1742" s="5" t="s">
        <v>2073</v>
      </c>
      <c r="C1742" s="5" t="s">
        <v>1393</v>
      </c>
      <c r="D1742" s="5" t="s">
        <v>841</v>
      </c>
      <c r="E1742" s="5" t="s">
        <v>1175</v>
      </c>
      <c r="F1742" s="5" t="s">
        <v>1176</v>
      </c>
      <c r="G1742" s="5" t="s">
        <v>1359</v>
      </c>
      <c r="H1742" s="5" t="s">
        <v>1360</v>
      </c>
      <c r="I1742" s="5" t="s">
        <v>1189</v>
      </c>
      <c r="J1742" s="5" t="s">
        <v>1190</v>
      </c>
      <c r="K1742" s="5" t="s">
        <v>1353</v>
      </c>
      <c r="L1742" s="5" t="s">
        <v>1399</v>
      </c>
      <c r="M1742" s="15"/>
      <c r="N1742" s="15"/>
      <c r="O1742" s="13">
        <v>0.5</v>
      </c>
      <c r="P1742" s="18">
        <v>14800.865</v>
      </c>
      <c r="Q1742" s="4">
        <f t="shared" si="190"/>
        <v>8066.8903338820955</v>
      </c>
      <c r="R1742" s="4">
        <f t="shared" si="191"/>
        <v>3549.431746908122</v>
      </c>
      <c r="S1742" s="16">
        <v>0</v>
      </c>
      <c r="T1742" s="2">
        <f t="shared" si="192"/>
        <v>4517.4585869739731</v>
      </c>
    </row>
    <row r="1743" spans="1:20" x14ac:dyDescent="0.25">
      <c r="A1743" s="22" t="s">
        <v>2072</v>
      </c>
      <c r="B1743" s="5" t="s">
        <v>2073</v>
      </c>
      <c r="C1743" s="5" t="s">
        <v>1393</v>
      </c>
      <c r="D1743" s="5" t="s">
        <v>841</v>
      </c>
      <c r="E1743" s="5" t="s">
        <v>1175</v>
      </c>
      <c r="F1743" s="5" t="s">
        <v>1176</v>
      </c>
      <c r="G1743" s="5" t="s">
        <v>1359</v>
      </c>
      <c r="H1743" s="5" t="s">
        <v>1360</v>
      </c>
      <c r="I1743" s="5" t="s">
        <v>1175</v>
      </c>
      <c r="J1743" s="5" t="s">
        <v>1176</v>
      </c>
      <c r="K1743" s="5" t="s">
        <v>1359</v>
      </c>
      <c r="L1743" s="5" t="s">
        <v>1394</v>
      </c>
      <c r="M1743" s="5" t="s">
        <v>1353</v>
      </c>
      <c r="N1743" s="5" t="s">
        <v>2587</v>
      </c>
      <c r="O1743" s="13">
        <v>0.5</v>
      </c>
      <c r="P1743" s="18">
        <v>14800.865</v>
      </c>
      <c r="Q1743" s="4">
        <f t="shared" si="190"/>
        <v>8066.8903338820955</v>
      </c>
      <c r="R1743" s="4"/>
      <c r="S1743" s="4">
        <f>Q1743</f>
        <v>8066.8903338820955</v>
      </c>
      <c r="T1743" s="1"/>
    </row>
    <row r="1744" spans="1:20" x14ac:dyDescent="0.25">
      <c r="A1744" s="22" t="s">
        <v>1927</v>
      </c>
      <c r="B1744" s="5" t="s">
        <v>1928</v>
      </c>
      <c r="C1744" s="5" t="s">
        <v>1393</v>
      </c>
      <c r="D1744" s="5" t="s">
        <v>842</v>
      </c>
      <c r="E1744" s="5" t="s">
        <v>1221</v>
      </c>
      <c r="F1744" s="5" t="s">
        <v>1222</v>
      </c>
      <c r="G1744" s="5" t="s">
        <v>1363</v>
      </c>
      <c r="H1744" s="5" t="s">
        <v>1349</v>
      </c>
      <c r="I1744" s="5" t="s">
        <v>1221</v>
      </c>
      <c r="J1744" s="5" t="s">
        <v>1222</v>
      </c>
      <c r="K1744" s="5" t="s">
        <v>1363</v>
      </c>
      <c r="L1744" s="5" t="s">
        <v>1407</v>
      </c>
      <c r="M1744" s="15"/>
      <c r="N1744" s="15"/>
      <c r="O1744" s="13">
        <v>1</v>
      </c>
      <c r="P1744" s="18">
        <v>17749.5</v>
      </c>
      <c r="Q1744" s="4">
        <f t="shared" si="190"/>
        <v>9673.9798640985009</v>
      </c>
      <c r="R1744" s="4">
        <f t="shared" si="191"/>
        <v>4256.5511402033408</v>
      </c>
      <c r="S1744" s="16">
        <v>0</v>
      </c>
      <c r="T1744" s="2">
        <f t="shared" ref="T1744:T1775" si="193">Q1744-R1744</f>
        <v>5417.4287238951601</v>
      </c>
    </row>
    <row r="1745" spans="1:20" x14ac:dyDescent="0.25">
      <c r="A1745" s="22" t="s">
        <v>1462</v>
      </c>
      <c r="B1745" s="5" t="s">
        <v>1463</v>
      </c>
      <c r="C1745" s="5" t="s">
        <v>1393</v>
      </c>
      <c r="D1745" s="5" t="s">
        <v>843</v>
      </c>
      <c r="E1745" s="5" t="s">
        <v>1141</v>
      </c>
      <c r="F1745" s="5" t="s">
        <v>1142</v>
      </c>
      <c r="G1745" s="5" t="s">
        <v>1336</v>
      </c>
      <c r="H1745" s="5" t="s">
        <v>1352</v>
      </c>
      <c r="I1745" s="5" t="s">
        <v>1141</v>
      </c>
      <c r="J1745" s="5" t="s">
        <v>1142</v>
      </c>
      <c r="K1745" s="5" t="s">
        <v>1336</v>
      </c>
      <c r="L1745" s="5" t="s">
        <v>1352</v>
      </c>
      <c r="M1745" s="15"/>
      <c r="N1745" s="15"/>
      <c r="O1745" s="13">
        <v>0.5</v>
      </c>
      <c r="P1745" s="18">
        <v>20.954999999999998</v>
      </c>
      <c r="Q1745" s="4">
        <f t="shared" si="190"/>
        <v>11.421068089365001</v>
      </c>
      <c r="R1745" s="4">
        <f t="shared" si="191"/>
        <v>5.0252699593206005</v>
      </c>
      <c r="S1745" s="16">
        <v>0</v>
      </c>
      <c r="T1745" s="2">
        <f t="shared" si="193"/>
        <v>6.3957981300444002</v>
      </c>
    </row>
    <row r="1746" spans="1:20" x14ac:dyDescent="0.25">
      <c r="A1746" s="22" t="s">
        <v>1462</v>
      </c>
      <c r="B1746" s="5" t="s">
        <v>1463</v>
      </c>
      <c r="C1746" s="5" t="s">
        <v>1393</v>
      </c>
      <c r="D1746" s="5" t="s">
        <v>843</v>
      </c>
      <c r="E1746" s="5" t="s">
        <v>1141</v>
      </c>
      <c r="F1746" s="5" t="s">
        <v>1142</v>
      </c>
      <c r="G1746" s="5" t="s">
        <v>1336</v>
      </c>
      <c r="H1746" s="5" t="s">
        <v>1352</v>
      </c>
      <c r="I1746" s="5" t="s">
        <v>1171</v>
      </c>
      <c r="J1746" s="5" t="s">
        <v>1172</v>
      </c>
      <c r="K1746" s="5" t="s">
        <v>1336</v>
      </c>
      <c r="L1746" s="5" t="s">
        <v>1352</v>
      </c>
      <c r="M1746" s="15"/>
      <c r="N1746" s="15"/>
      <c r="O1746" s="13">
        <v>0.5</v>
      </c>
      <c r="P1746" s="18">
        <v>20.954999999999998</v>
      </c>
      <c r="Q1746" s="4">
        <f t="shared" si="190"/>
        <v>11.421068089365001</v>
      </c>
      <c r="R1746" s="4">
        <f t="shared" si="191"/>
        <v>5.0252699593206005</v>
      </c>
      <c r="S1746" s="16">
        <v>0</v>
      </c>
      <c r="T1746" s="2">
        <f t="shared" si="193"/>
        <v>6.3957981300444002</v>
      </c>
    </row>
    <row r="1747" spans="1:20" x14ac:dyDescent="0.25">
      <c r="A1747" s="22" t="s">
        <v>1653</v>
      </c>
      <c r="B1747" s="5" t="s">
        <v>1654</v>
      </c>
      <c r="C1747" s="5" t="s">
        <v>1393</v>
      </c>
      <c r="D1747" s="5" t="s">
        <v>844</v>
      </c>
      <c r="E1747" s="5" t="s">
        <v>1147</v>
      </c>
      <c r="F1747" s="5" t="s">
        <v>1148</v>
      </c>
      <c r="G1747" s="5" t="s">
        <v>1336</v>
      </c>
      <c r="H1747" s="5" t="s">
        <v>1352</v>
      </c>
      <c r="I1747" s="5" t="s">
        <v>1147</v>
      </c>
      <c r="J1747" s="5" t="s">
        <v>1148</v>
      </c>
      <c r="K1747" s="5" t="s">
        <v>1336</v>
      </c>
      <c r="L1747" s="5" t="s">
        <v>1352</v>
      </c>
      <c r="M1747" s="15"/>
      <c r="N1747" s="15"/>
      <c r="O1747" s="13">
        <v>0.22500000000000001</v>
      </c>
      <c r="P1747" s="18">
        <v>7674.4664999999995</v>
      </c>
      <c r="Q1747" s="4">
        <f t="shared" si="190"/>
        <v>4182.8014529253496</v>
      </c>
      <c r="R1747" s="4">
        <f t="shared" si="191"/>
        <v>1840.4326392871537</v>
      </c>
      <c r="S1747" s="16">
        <v>0</v>
      </c>
      <c r="T1747" s="2">
        <f t="shared" si="193"/>
        <v>2342.3688136381961</v>
      </c>
    </row>
    <row r="1748" spans="1:20" x14ac:dyDescent="0.25">
      <c r="A1748" s="22" t="s">
        <v>1653</v>
      </c>
      <c r="B1748" s="5" t="s">
        <v>1654</v>
      </c>
      <c r="C1748" s="5" t="s">
        <v>1393</v>
      </c>
      <c r="D1748" s="5" t="s">
        <v>844</v>
      </c>
      <c r="E1748" s="5" t="s">
        <v>1147</v>
      </c>
      <c r="F1748" s="5" t="s">
        <v>1148</v>
      </c>
      <c r="G1748" s="5" t="s">
        <v>1336</v>
      </c>
      <c r="H1748" s="5" t="s">
        <v>1352</v>
      </c>
      <c r="I1748" s="5" t="s">
        <v>1217</v>
      </c>
      <c r="J1748" s="5" t="s">
        <v>1218</v>
      </c>
      <c r="K1748" s="5" t="s">
        <v>1336</v>
      </c>
      <c r="L1748" s="5" t="s">
        <v>1352</v>
      </c>
      <c r="M1748" s="15"/>
      <c r="N1748" s="15"/>
      <c r="O1748" s="13">
        <v>0.22500000000000001</v>
      </c>
      <c r="P1748" s="18">
        <v>7674.4664999999995</v>
      </c>
      <c r="Q1748" s="4">
        <f t="shared" si="190"/>
        <v>4182.8014529253496</v>
      </c>
      <c r="R1748" s="4">
        <f t="shared" si="191"/>
        <v>1840.4326392871537</v>
      </c>
      <c r="S1748" s="16">
        <v>0</v>
      </c>
      <c r="T1748" s="2">
        <f t="shared" si="193"/>
        <v>2342.3688136381961</v>
      </c>
    </row>
    <row r="1749" spans="1:20" x14ac:dyDescent="0.25">
      <c r="A1749" s="22" t="s">
        <v>1575</v>
      </c>
      <c r="B1749" s="5" t="s">
        <v>1576</v>
      </c>
      <c r="C1749" s="5" t="s">
        <v>1402</v>
      </c>
      <c r="D1749" s="5" t="s">
        <v>844</v>
      </c>
      <c r="E1749" s="5" t="s">
        <v>1147</v>
      </c>
      <c r="F1749" s="5" t="s">
        <v>1148</v>
      </c>
      <c r="G1749" s="5" t="s">
        <v>1336</v>
      </c>
      <c r="H1749" s="5" t="s">
        <v>1352</v>
      </c>
      <c r="I1749" s="5" t="s">
        <v>1147</v>
      </c>
      <c r="J1749" s="5" t="s">
        <v>1148</v>
      </c>
      <c r="K1749" s="5" t="s">
        <v>1336</v>
      </c>
      <c r="L1749" s="5" t="s">
        <v>1352</v>
      </c>
      <c r="M1749" s="15"/>
      <c r="N1749" s="15"/>
      <c r="O1749" s="13">
        <v>0.1</v>
      </c>
      <c r="P1749" s="18">
        <v>3410.8739999999998</v>
      </c>
      <c r="Q1749" s="4">
        <f t="shared" si="190"/>
        <v>1859.0228679668221</v>
      </c>
      <c r="R1749" s="4">
        <f t="shared" si="191"/>
        <v>817.97006190540174</v>
      </c>
      <c r="S1749" s="16">
        <v>0</v>
      </c>
      <c r="T1749" s="2">
        <f t="shared" si="193"/>
        <v>1041.0528060614204</v>
      </c>
    </row>
    <row r="1750" spans="1:20" x14ac:dyDescent="0.25">
      <c r="A1750" s="22" t="s">
        <v>1681</v>
      </c>
      <c r="B1750" s="5" t="s">
        <v>1682</v>
      </c>
      <c r="C1750" s="5" t="s">
        <v>1402</v>
      </c>
      <c r="D1750" s="5" t="s">
        <v>844</v>
      </c>
      <c r="E1750" s="5" t="s">
        <v>1147</v>
      </c>
      <c r="F1750" s="5" t="s">
        <v>1148</v>
      </c>
      <c r="G1750" s="5" t="s">
        <v>1336</v>
      </c>
      <c r="H1750" s="5" t="s">
        <v>1352</v>
      </c>
      <c r="I1750" s="5" t="s">
        <v>1147</v>
      </c>
      <c r="J1750" s="5" t="s">
        <v>1148</v>
      </c>
      <c r="K1750" s="5" t="s">
        <v>1336</v>
      </c>
      <c r="L1750" s="5" t="s">
        <v>1352</v>
      </c>
      <c r="M1750" s="15"/>
      <c r="N1750" s="15"/>
      <c r="O1750" s="13">
        <v>0.22500000000000001</v>
      </c>
      <c r="P1750" s="18">
        <v>7674.4664999999995</v>
      </c>
      <c r="Q1750" s="4">
        <f t="shared" si="190"/>
        <v>4182.8014529253496</v>
      </c>
      <c r="R1750" s="4">
        <f t="shared" si="191"/>
        <v>1840.4326392871537</v>
      </c>
      <c r="S1750" s="16">
        <v>0</v>
      </c>
      <c r="T1750" s="2">
        <f t="shared" si="193"/>
        <v>2342.3688136381961</v>
      </c>
    </row>
    <row r="1751" spans="1:20" x14ac:dyDescent="0.25">
      <c r="A1751" s="22" t="s">
        <v>1681</v>
      </c>
      <c r="B1751" s="5" t="s">
        <v>1682</v>
      </c>
      <c r="C1751" s="5" t="s">
        <v>1402</v>
      </c>
      <c r="D1751" s="5" t="s">
        <v>844</v>
      </c>
      <c r="E1751" s="5" t="s">
        <v>1147</v>
      </c>
      <c r="F1751" s="5" t="s">
        <v>1148</v>
      </c>
      <c r="G1751" s="5" t="s">
        <v>1336</v>
      </c>
      <c r="H1751" s="5" t="s">
        <v>1352</v>
      </c>
      <c r="I1751" s="5" t="s">
        <v>1217</v>
      </c>
      <c r="J1751" s="5" t="s">
        <v>1218</v>
      </c>
      <c r="K1751" s="5" t="s">
        <v>1336</v>
      </c>
      <c r="L1751" s="5" t="s">
        <v>1352</v>
      </c>
      <c r="M1751" s="15"/>
      <c r="N1751" s="15"/>
      <c r="O1751" s="13">
        <v>0.22500000000000001</v>
      </c>
      <c r="P1751" s="18">
        <v>7674.4664999999995</v>
      </c>
      <c r="Q1751" s="4">
        <f t="shared" si="190"/>
        <v>4182.8014529253496</v>
      </c>
      <c r="R1751" s="4">
        <f t="shared" si="191"/>
        <v>1840.4326392871537</v>
      </c>
      <c r="S1751" s="16">
        <v>0</v>
      </c>
      <c r="T1751" s="2">
        <f t="shared" si="193"/>
        <v>2342.3688136381961</v>
      </c>
    </row>
    <row r="1752" spans="1:20" x14ac:dyDescent="0.25">
      <c r="A1752" s="22" t="s">
        <v>1653</v>
      </c>
      <c r="B1752" s="5" t="s">
        <v>1654</v>
      </c>
      <c r="C1752" s="5" t="s">
        <v>1393</v>
      </c>
      <c r="D1752" s="5" t="s">
        <v>845</v>
      </c>
      <c r="E1752" s="5" t="s">
        <v>1147</v>
      </c>
      <c r="F1752" s="5" t="s">
        <v>1148</v>
      </c>
      <c r="G1752" s="5" t="s">
        <v>1336</v>
      </c>
      <c r="H1752" s="5" t="s">
        <v>1352</v>
      </c>
      <c r="I1752" s="5" t="s">
        <v>1147</v>
      </c>
      <c r="J1752" s="5" t="s">
        <v>1148</v>
      </c>
      <c r="K1752" s="5" t="s">
        <v>1336</v>
      </c>
      <c r="L1752" s="5" t="s">
        <v>1352</v>
      </c>
      <c r="M1752" s="15"/>
      <c r="N1752" s="15"/>
      <c r="O1752" s="13">
        <v>0.22500000000000001</v>
      </c>
      <c r="P1752" s="18">
        <v>3873.8205000000007</v>
      </c>
      <c r="Q1752" s="4">
        <f t="shared" si="190"/>
        <v>2111.3418132416123</v>
      </c>
      <c r="R1752" s="4">
        <f t="shared" si="191"/>
        <v>928.99039782630939</v>
      </c>
      <c r="S1752" s="16">
        <v>0</v>
      </c>
      <c r="T1752" s="2">
        <f t="shared" si="193"/>
        <v>1182.3514154153029</v>
      </c>
    </row>
    <row r="1753" spans="1:20" x14ac:dyDescent="0.25">
      <c r="A1753" s="22" t="s">
        <v>1653</v>
      </c>
      <c r="B1753" s="5" t="s">
        <v>1654</v>
      </c>
      <c r="C1753" s="5" t="s">
        <v>1393</v>
      </c>
      <c r="D1753" s="5" t="s">
        <v>845</v>
      </c>
      <c r="E1753" s="5" t="s">
        <v>1147</v>
      </c>
      <c r="F1753" s="5" t="s">
        <v>1148</v>
      </c>
      <c r="G1753" s="5" t="s">
        <v>1336</v>
      </c>
      <c r="H1753" s="5" t="s">
        <v>1352</v>
      </c>
      <c r="I1753" s="5" t="s">
        <v>1217</v>
      </c>
      <c r="J1753" s="5" t="s">
        <v>1218</v>
      </c>
      <c r="K1753" s="5" t="s">
        <v>1336</v>
      </c>
      <c r="L1753" s="5" t="s">
        <v>1352</v>
      </c>
      <c r="M1753" s="15"/>
      <c r="N1753" s="15"/>
      <c r="O1753" s="13">
        <v>0.22500000000000001</v>
      </c>
      <c r="P1753" s="18">
        <v>3873.8205000000007</v>
      </c>
      <c r="Q1753" s="4">
        <f t="shared" si="190"/>
        <v>2111.3418132416123</v>
      </c>
      <c r="R1753" s="4">
        <f t="shared" si="191"/>
        <v>928.99039782630939</v>
      </c>
      <c r="S1753" s="16">
        <v>0</v>
      </c>
      <c r="T1753" s="2">
        <f t="shared" si="193"/>
        <v>1182.3514154153029</v>
      </c>
    </row>
    <row r="1754" spans="1:20" x14ac:dyDescent="0.25">
      <c r="A1754" s="22" t="s">
        <v>1982</v>
      </c>
      <c r="B1754" s="5" t="s">
        <v>2065</v>
      </c>
      <c r="C1754" s="5" t="s">
        <v>1398</v>
      </c>
      <c r="D1754" s="5" t="s">
        <v>845</v>
      </c>
      <c r="E1754" s="5" t="s">
        <v>1147</v>
      </c>
      <c r="F1754" s="5" t="s">
        <v>1148</v>
      </c>
      <c r="G1754" s="5" t="s">
        <v>1336</v>
      </c>
      <c r="H1754" s="5" t="s">
        <v>1352</v>
      </c>
      <c r="I1754" s="5" t="s">
        <v>1205</v>
      </c>
      <c r="J1754" s="5" t="s">
        <v>1206</v>
      </c>
      <c r="K1754" s="5" t="s">
        <v>1363</v>
      </c>
      <c r="L1754" s="5" t="s">
        <v>1407</v>
      </c>
      <c r="M1754" s="15"/>
      <c r="N1754" s="15"/>
      <c r="O1754" s="13">
        <v>0.1</v>
      </c>
      <c r="P1754" s="18">
        <v>1721.6980000000003</v>
      </c>
      <c r="Q1754" s="4">
        <f t="shared" si="190"/>
        <v>938.37413921849429</v>
      </c>
      <c r="R1754" s="4">
        <f t="shared" si="191"/>
        <v>412.88462125613751</v>
      </c>
      <c r="S1754" s="16">
        <v>0</v>
      </c>
      <c r="T1754" s="2">
        <f t="shared" si="193"/>
        <v>525.48951796235679</v>
      </c>
    </row>
    <row r="1755" spans="1:20" x14ac:dyDescent="0.25">
      <c r="A1755" s="22" t="s">
        <v>1681</v>
      </c>
      <c r="B1755" s="5" t="s">
        <v>1682</v>
      </c>
      <c r="C1755" s="5" t="s">
        <v>1398</v>
      </c>
      <c r="D1755" s="5" t="s">
        <v>845</v>
      </c>
      <c r="E1755" s="5" t="s">
        <v>1147</v>
      </c>
      <c r="F1755" s="5" t="s">
        <v>1148</v>
      </c>
      <c r="G1755" s="5" t="s">
        <v>1336</v>
      </c>
      <c r="H1755" s="5" t="s">
        <v>1352</v>
      </c>
      <c r="I1755" s="5" t="s">
        <v>1147</v>
      </c>
      <c r="J1755" s="5" t="s">
        <v>1148</v>
      </c>
      <c r="K1755" s="5" t="s">
        <v>1336</v>
      </c>
      <c r="L1755" s="5" t="s">
        <v>1352</v>
      </c>
      <c r="M1755" s="15"/>
      <c r="N1755" s="15"/>
      <c r="O1755" s="13">
        <v>0.22500000000000001</v>
      </c>
      <c r="P1755" s="18">
        <v>3873.8205000000007</v>
      </c>
      <c r="Q1755" s="4">
        <f t="shared" si="190"/>
        <v>2111.3418132416123</v>
      </c>
      <c r="R1755" s="4">
        <f t="shared" si="191"/>
        <v>928.99039782630939</v>
      </c>
      <c r="S1755" s="16">
        <v>0</v>
      </c>
      <c r="T1755" s="2">
        <f t="shared" si="193"/>
        <v>1182.3514154153029</v>
      </c>
    </row>
    <row r="1756" spans="1:20" x14ac:dyDescent="0.25">
      <c r="A1756" s="22" t="s">
        <v>1681</v>
      </c>
      <c r="B1756" s="5" t="s">
        <v>1682</v>
      </c>
      <c r="C1756" s="5" t="s">
        <v>1398</v>
      </c>
      <c r="D1756" s="5" t="s">
        <v>845</v>
      </c>
      <c r="E1756" s="5" t="s">
        <v>1147</v>
      </c>
      <c r="F1756" s="5" t="s">
        <v>1148</v>
      </c>
      <c r="G1756" s="5" t="s">
        <v>1336</v>
      </c>
      <c r="H1756" s="5" t="s">
        <v>1352</v>
      </c>
      <c r="I1756" s="5" t="s">
        <v>1217</v>
      </c>
      <c r="J1756" s="5" t="s">
        <v>1218</v>
      </c>
      <c r="K1756" s="5" t="s">
        <v>1336</v>
      </c>
      <c r="L1756" s="5" t="s">
        <v>1352</v>
      </c>
      <c r="M1756" s="15"/>
      <c r="N1756" s="15"/>
      <c r="O1756" s="13">
        <v>0.22500000000000001</v>
      </c>
      <c r="P1756" s="18">
        <v>3873.8205000000007</v>
      </c>
      <c r="Q1756" s="4">
        <f t="shared" si="190"/>
        <v>2111.3418132416123</v>
      </c>
      <c r="R1756" s="4">
        <f t="shared" si="191"/>
        <v>928.99039782630939</v>
      </c>
      <c r="S1756" s="16">
        <v>0</v>
      </c>
      <c r="T1756" s="2">
        <f t="shared" si="193"/>
        <v>1182.3514154153029</v>
      </c>
    </row>
    <row r="1757" spans="1:20" x14ac:dyDescent="0.25">
      <c r="A1757" s="22" t="s">
        <v>1609</v>
      </c>
      <c r="B1757" s="5" t="s">
        <v>1610</v>
      </c>
      <c r="C1757" s="5" t="s">
        <v>1393</v>
      </c>
      <c r="D1757" s="5" t="s">
        <v>846</v>
      </c>
      <c r="E1757" s="5" t="s">
        <v>1147</v>
      </c>
      <c r="F1757" s="5" t="s">
        <v>1148</v>
      </c>
      <c r="G1757" s="5" t="s">
        <v>1336</v>
      </c>
      <c r="H1757" s="5" t="s">
        <v>1352</v>
      </c>
      <c r="I1757" s="5" t="s">
        <v>1147</v>
      </c>
      <c r="J1757" s="5" t="s">
        <v>1148</v>
      </c>
      <c r="K1757" s="5" t="s">
        <v>1336</v>
      </c>
      <c r="L1757" s="5" t="s">
        <v>1352</v>
      </c>
      <c r="M1757" s="15"/>
      <c r="N1757" s="15"/>
      <c r="O1757" s="13">
        <v>1</v>
      </c>
      <c r="P1757" s="18">
        <v>11224.800000000001</v>
      </c>
      <c r="Q1757" s="4">
        <f t="shared" si="190"/>
        <v>6117.8336955144014</v>
      </c>
      <c r="R1757" s="4">
        <f t="shared" si="191"/>
        <v>2691.8468260263367</v>
      </c>
      <c r="S1757" s="16">
        <v>0</v>
      </c>
      <c r="T1757" s="2">
        <f t="shared" si="193"/>
        <v>3425.9868694880647</v>
      </c>
    </row>
    <row r="1758" spans="1:20" x14ac:dyDescent="0.25">
      <c r="A1758" s="22" t="s">
        <v>1609</v>
      </c>
      <c r="B1758" s="5" t="s">
        <v>1610</v>
      </c>
      <c r="C1758" s="5" t="s">
        <v>1393</v>
      </c>
      <c r="D1758" s="5" t="s">
        <v>847</v>
      </c>
      <c r="E1758" s="5" t="s">
        <v>1147</v>
      </c>
      <c r="F1758" s="5" t="s">
        <v>1148</v>
      </c>
      <c r="G1758" s="5" t="s">
        <v>1336</v>
      </c>
      <c r="H1758" s="5" t="s">
        <v>1352</v>
      </c>
      <c r="I1758" s="5" t="s">
        <v>1147</v>
      </c>
      <c r="J1758" s="5" t="s">
        <v>1148</v>
      </c>
      <c r="K1758" s="5" t="s">
        <v>1336</v>
      </c>
      <c r="L1758" s="5" t="s">
        <v>1352</v>
      </c>
      <c r="M1758" s="15"/>
      <c r="N1758" s="15"/>
      <c r="O1758" s="13">
        <v>1</v>
      </c>
      <c r="P1758" s="18">
        <v>1028.06</v>
      </c>
      <c r="Q1758" s="4">
        <f t="shared" si="190"/>
        <v>560.32179718218003</v>
      </c>
      <c r="R1758" s="4">
        <f t="shared" si="191"/>
        <v>246.54159076015921</v>
      </c>
      <c r="S1758" s="16">
        <v>0</v>
      </c>
      <c r="T1758" s="2">
        <f t="shared" si="193"/>
        <v>313.7802064220208</v>
      </c>
    </row>
    <row r="1759" spans="1:20" x14ac:dyDescent="0.25">
      <c r="A1759" s="22" t="s">
        <v>2200</v>
      </c>
      <c r="B1759" s="5" t="s">
        <v>2201</v>
      </c>
      <c r="C1759" s="5" t="s">
        <v>1402</v>
      </c>
      <c r="D1759" s="5" t="s">
        <v>848</v>
      </c>
      <c r="E1759" s="5" t="s">
        <v>1221</v>
      </c>
      <c r="F1759" s="5" t="s">
        <v>1222</v>
      </c>
      <c r="G1759" s="5" t="s">
        <v>1363</v>
      </c>
      <c r="H1759" s="5" t="s">
        <v>1349</v>
      </c>
      <c r="I1759" s="5" t="s">
        <v>1143</v>
      </c>
      <c r="J1759" s="5" t="s">
        <v>1144</v>
      </c>
      <c r="K1759" s="5" t="s">
        <v>1348</v>
      </c>
      <c r="L1759" s="5" t="s">
        <v>1407</v>
      </c>
      <c r="M1759" s="15"/>
      <c r="N1759" s="15"/>
      <c r="O1759" s="13">
        <v>0.3</v>
      </c>
      <c r="P1759" s="18">
        <v>1984.9079999999999</v>
      </c>
      <c r="Q1759" s="4">
        <f t="shared" si="190"/>
        <v>1081.831038851124</v>
      </c>
      <c r="R1759" s="4">
        <f t="shared" si="191"/>
        <v>476.00565709449461</v>
      </c>
      <c r="S1759" s="16">
        <v>0</v>
      </c>
      <c r="T1759" s="2">
        <f t="shared" si="193"/>
        <v>605.82538175662944</v>
      </c>
    </row>
    <row r="1760" spans="1:20" x14ac:dyDescent="0.25">
      <c r="A1760" s="22" t="s">
        <v>1902</v>
      </c>
      <c r="B1760" s="5" t="s">
        <v>1903</v>
      </c>
      <c r="C1760" s="5" t="s">
        <v>1393</v>
      </c>
      <c r="D1760" s="5" t="s">
        <v>848</v>
      </c>
      <c r="E1760" s="5" t="s">
        <v>1221</v>
      </c>
      <c r="F1760" s="5" t="s">
        <v>1222</v>
      </c>
      <c r="G1760" s="5" t="s">
        <v>1363</v>
      </c>
      <c r="H1760" s="5" t="s">
        <v>1349</v>
      </c>
      <c r="I1760" s="5" t="s">
        <v>1221</v>
      </c>
      <c r="J1760" s="5" t="s">
        <v>1222</v>
      </c>
      <c r="K1760" s="5" t="s">
        <v>1363</v>
      </c>
      <c r="L1760" s="5" t="s">
        <v>1407</v>
      </c>
      <c r="M1760" s="15"/>
      <c r="N1760" s="15"/>
      <c r="O1760" s="13">
        <v>0.4</v>
      </c>
      <c r="P1760" s="18">
        <v>2646.5439999999999</v>
      </c>
      <c r="Q1760" s="4">
        <f t="shared" si="190"/>
        <v>1442.441385134832</v>
      </c>
      <c r="R1760" s="4">
        <f t="shared" si="191"/>
        <v>634.67420945932611</v>
      </c>
      <c r="S1760" s="16">
        <v>0</v>
      </c>
      <c r="T1760" s="2">
        <f t="shared" si="193"/>
        <v>807.76717567550588</v>
      </c>
    </row>
    <row r="1761" spans="1:20" x14ac:dyDescent="0.25">
      <c r="A1761" s="22" t="s">
        <v>2410</v>
      </c>
      <c r="B1761" s="5" t="s">
        <v>2411</v>
      </c>
      <c r="C1761" s="5" t="s">
        <v>1402</v>
      </c>
      <c r="D1761" s="5" t="s">
        <v>848</v>
      </c>
      <c r="E1761" s="5" t="s">
        <v>1221</v>
      </c>
      <c r="F1761" s="5" t="s">
        <v>1222</v>
      </c>
      <c r="G1761" s="5" t="s">
        <v>1363</v>
      </c>
      <c r="H1761" s="5" t="s">
        <v>1349</v>
      </c>
      <c r="I1761" s="5" t="s">
        <v>1221</v>
      </c>
      <c r="J1761" s="5" t="s">
        <v>1222</v>
      </c>
      <c r="K1761" s="5" t="s">
        <v>1363</v>
      </c>
      <c r="L1761" s="5" t="s">
        <v>1407</v>
      </c>
      <c r="M1761" s="15"/>
      <c r="N1761" s="15"/>
      <c r="O1761" s="13">
        <v>0.3</v>
      </c>
      <c r="P1761" s="18">
        <v>1984.9079999999999</v>
      </c>
      <c r="Q1761" s="4">
        <f t="shared" si="190"/>
        <v>1081.831038851124</v>
      </c>
      <c r="R1761" s="4">
        <f t="shared" si="191"/>
        <v>476.00565709449461</v>
      </c>
      <c r="S1761" s="16">
        <v>0</v>
      </c>
      <c r="T1761" s="2">
        <f t="shared" si="193"/>
        <v>605.82538175662944</v>
      </c>
    </row>
    <row r="1762" spans="1:20" x14ac:dyDescent="0.25">
      <c r="A1762" s="22" t="s">
        <v>1462</v>
      </c>
      <c r="B1762" s="5" t="s">
        <v>1463</v>
      </c>
      <c r="C1762" s="5" t="s">
        <v>1393</v>
      </c>
      <c r="D1762" s="5" t="s">
        <v>849</v>
      </c>
      <c r="E1762" s="5" t="s">
        <v>1141</v>
      </c>
      <c r="F1762" s="5" t="s">
        <v>1142</v>
      </c>
      <c r="G1762" s="5" t="s">
        <v>1336</v>
      </c>
      <c r="H1762" s="5" t="s">
        <v>1352</v>
      </c>
      <c r="I1762" s="5" t="s">
        <v>1141</v>
      </c>
      <c r="J1762" s="5" t="s">
        <v>1142</v>
      </c>
      <c r="K1762" s="5" t="s">
        <v>1336</v>
      </c>
      <c r="L1762" s="5" t="s">
        <v>1352</v>
      </c>
      <c r="M1762" s="15"/>
      <c r="N1762" s="15"/>
      <c r="O1762" s="13">
        <v>0.5</v>
      </c>
      <c r="P1762" s="18">
        <v>858.68</v>
      </c>
      <c r="Q1762" s="4">
        <f t="shared" si="190"/>
        <v>468.00490322004003</v>
      </c>
      <c r="R1762" s="4">
        <f t="shared" si="191"/>
        <v>205.92215741681761</v>
      </c>
      <c r="S1762" s="16">
        <v>0</v>
      </c>
      <c r="T1762" s="2">
        <f t="shared" si="193"/>
        <v>262.08274580322245</v>
      </c>
    </row>
    <row r="1763" spans="1:20" x14ac:dyDescent="0.25">
      <c r="A1763" s="22" t="s">
        <v>1462</v>
      </c>
      <c r="B1763" s="5" t="s">
        <v>1463</v>
      </c>
      <c r="C1763" s="5" t="s">
        <v>1393</v>
      </c>
      <c r="D1763" s="5" t="s">
        <v>849</v>
      </c>
      <c r="E1763" s="5" t="s">
        <v>1141</v>
      </c>
      <c r="F1763" s="5" t="s">
        <v>1142</v>
      </c>
      <c r="G1763" s="5" t="s">
        <v>1336</v>
      </c>
      <c r="H1763" s="5" t="s">
        <v>1352</v>
      </c>
      <c r="I1763" s="5" t="s">
        <v>1171</v>
      </c>
      <c r="J1763" s="5" t="s">
        <v>1172</v>
      </c>
      <c r="K1763" s="5" t="s">
        <v>1336</v>
      </c>
      <c r="L1763" s="5" t="s">
        <v>1352</v>
      </c>
      <c r="M1763" s="15"/>
      <c r="N1763" s="15"/>
      <c r="O1763" s="13">
        <v>0.5</v>
      </c>
      <c r="P1763" s="18">
        <v>858.68</v>
      </c>
      <c r="Q1763" s="4">
        <f t="shared" si="190"/>
        <v>468.00490322004003</v>
      </c>
      <c r="R1763" s="4">
        <f t="shared" si="191"/>
        <v>205.92215741681761</v>
      </c>
      <c r="S1763" s="16">
        <v>0</v>
      </c>
      <c r="T1763" s="2">
        <f t="shared" si="193"/>
        <v>262.08274580322245</v>
      </c>
    </row>
    <row r="1764" spans="1:20" x14ac:dyDescent="0.25">
      <c r="A1764" s="22" t="s">
        <v>1823</v>
      </c>
      <c r="B1764" s="5" t="s">
        <v>1824</v>
      </c>
      <c r="C1764" s="5" t="s">
        <v>1402</v>
      </c>
      <c r="D1764" s="5" t="s">
        <v>850</v>
      </c>
      <c r="E1764" s="5" t="s">
        <v>1143</v>
      </c>
      <c r="F1764" s="5" t="s">
        <v>1144</v>
      </c>
      <c r="G1764" s="5" t="s">
        <v>1348</v>
      </c>
      <c r="H1764" s="5" t="s">
        <v>1349</v>
      </c>
      <c r="I1764" s="5" t="s">
        <v>1177</v>
      </c>
      <c r="J1764" s="5" t="s">
        <v>1178</v>
      </c>
      <c r="K1764" s="5" t="s">
        <v>1336</v>
      </c>
      <c r="L1764" s="5" t="s">
        <v>1352</v>
      </c>
      <c r="M1764" s="15"/>
      <c r="N1764" s="15"/>
      <c r="O1764" s="13">
        <v>0.3</v>
      </c>
      <c r="P1764" s="18">
        <v>10896.804</v>
      </c>
      <c r="Q1764" s="4">
        <f t="shared" si="190"/>
        <v>5939.0665922436128</v>
      </c>
      <c r="R1764" s="4">
        <f t="shared" si="191"/>
        <v>2613.1893005871898</v>
      </c>
      <c r="S1764" s="16">
        <v>0</v>
      </c>
      <c r="T1764" s="2">
        <f t="shared" si="193"/>
        <v>3325.877291656423</v>
      </c>
    </row>
    <row r="1765" spans="1:20" x14ac:dyDescent="0.25">
      <c r="A1765" s="22" t="s">
        <v>1749</v>
      </c>
      <c r="B1765" s="5" t="s">
        <v>1750</v>
      </c>
      <c r="C1765" s="5" t="s">
        <v>1393</v>
      </c>
      <c r="D1765" s="5" t="s">
        <v>850</v>
      </c>
      <c r="E1765" s="5" t="s">
        <v>1143</v>
      </c>
      <c r="F1765" s="5" t="s">
        <v>1144</v>
      </c>
      <c r="G1765" s="5" t="s">
        <v>1348</v>
      </c>
      <c r="H1765" s="5" t="s">
        <v>1349</v>
      </c>
      <c r="I1765" s="5" t="s">
        <v>1143</v>
      </c>
      <c r="J1765" s="5" t="s">
        <v>1144</v>
      </c>
      <c r="K1765" s="5" t="s">
        <v>1348</v>
      </c>
      <c r="L1765" s="5" t="s">
        <v>1407</v>
      </c>
      <c r="M1765" s="15"/>
      <c r="N1765" s="15"/>
      <c r="O1765" s="13">
        <v>0.7</v>
      </c>
      <c r="P1765" s="18">
        <v>25425.876</v>
      </c>
      <c r="Q1765" s="4">
        <f t="shared" si="190"/>
        <v>13857.822048568429</v>
      </c>
      <c r="R1765" s="4">
        <f t="shared" si="191"/>
        <v>6097.4417013701086</v>
      </c>
      <c r="S1765" s="16">
        <v>0</v>
      </c>
      <c r="T1765" s="2">
        <f t="shared" si="193"/>
        <v>7760.3803471983201</v>
      </c>
    </row>
    <row r="1766" spans="1:20" x14ac:dyDescent="0.25">
      <c r="A1766" s="22" t="s">
        <v>1823</v>
      </c>
      <c r="B1766" s="5" t="s">
        <v>1824</v>
      </c>
      <c r="C1766" s="5" t="s">
        <v>1393</v>
      </c>
      <c r="D1766" s="5" t="s">
        <v>851</v>
      </c>
      <c r="E1766" s="5" t="s">
        <v>1177</v>
      </c>
      <c r="F1766" s="5" t="s">
        <v>1178</v>
      </c>
      <c r="G1766" s="5" t="s">
        <v>1336</v>
      </c>
      <c r="H1766" s="5" t="s">
        <v>1352</v>
      </c>
      <c r="I1766" s="5" t="s">
        <v>1177</v>
      </c>
      <c r="J1766" s="5" t="s">
        <v>1178</v>
      </c>
      <c r="K1766" s="5" t="s">
        <v>1336</v>
      </c>
      <c r="L1766" s="5" t="s">
        <v>1352</v>
      </c>
      <c r="M1766" s="15"/>
      <c r="N1766" s="15"/>
      <c r="O1766" s="13">
        <v>0.3</v>
      </c>
      <c r="P1766" s="18">
        <v>4794.0539999999992</v>
      </c>
      <c r="Q1766" s="4">
        <f t="shared" si="190"/>
        <v>2612.8951161103619</v>
      </c>
      <c r="R1766" s="4">
        <f t="shared" si="191"/>
        <v>1149.6738510885593</v>
      </c>
      <c r="S1766" s="16">
        <v>0</v>
      </c>
      <c r="T1766" s="2">
        <f t="shared" si="193"/>
        <v>1463.2212650218025</v>
      </c>
    </row>
    <row r="1767" spans="1:20" x14ac:dyDescent="0.25">
      <c r="A1767" s="22" t="s">
        <v>1749</v>
      </c>
      <c r="B1767" s="5" t="s">
        <v>1750</v>
      </c>
      <c r="C1767" s="5" t="s">
        <v>1402</v>
      </c>
      <c r="D1767" s="5" t="s">
        <v>851</v>
      </c>
      <c r="E1767" s="5" t="s">
        <v>1177</v>
      </c>
      <c r="F1767" s="5" t="s">
        <v>1178</v>
      </c>
      <c r="G1767" s="5" t="s">
        <v>1336</v>
      </c>
      <c r="H1767" s="5" t="s">
        <v>1352</v>
      </c>
      <c r="I1767" s="5" t="s">
        <v>1143</v>
      </c>
      <c r="J1767" s="5" t="s">
        <v>1144</v>
      </c>
      <c r="K1767" s="5" t="s">
        <v>1348</v>
      </c>
      <c r="L1767" s="5" t="s">
        <v>1407</v>
      </c>
      <c r="M1767" s="15"/>
      <c r="N1767" s="15"/>
      <c r="O1767" s="13">
        <v>0.7</v>
      </c>
      <c r="P1767" s="18">
        <v>11186.125999999998</v>
      </c>
      <c r="Q1767" s="4">
        <f t="shared" si="190"/>
        <v>6096.7552709241772</v>
      </c>
      <c r="R1767" s="4">
        <f t="shared" si="191"/>
        <v>2682.572319206638</v>
      </c>
      <c r="S1767" s="16">
        <v>0</v>
      </c>
      <c r="T1767" s="2">
        <f t="shared" si="193"/>
        <v>3414.1829517175393</v>
      </c>
    </row>
    <row r="1768" spans="1:20" x14ac:dyDescent="0.25">
      <c r="A1768" s="22" t="s">
        <v>1645</v>
      </c>
      <c r="B1768" s="5" t="s">
        <v>1646</v>
      </c>
      <c r="C1768" s="5" t="s">
        <v>1393</v>
      </c>
      <c r="D1768" s="5" t="s">
        <v>852</v>
      </c>
      <c r="E1768" s="5" t="s">
        <v>1183</v>
      </c>
      <c r="F1768" s="5" t="s">
        <v>1184</v>
      </c>
      <c r="G1768" s="5" t="s">
        <v>1361</v>
      </c>
      <c r="H1768" s="5" t="s">
        <v>1362</v>
      </c>
      <c r="I1768" s="5" t="s">
        <v>1203</v>
      </c>
      <c r="J1768" s="5" t="s">
        <v>1204</v>
      </c>
      <c r="K1768" s="5" t="s">
        <v>1361</v>
      </c>
      <c r="L1768" s="5" t="s">
        <v>1486</v>
      </c>
      <c r="M1768" s="15"/>
      <c r="N1768" s="15"/>
      <c r="O1768" s="13">
        <v>0</v>
      </c>
      <c r="P1768" s="18">
        <v>0</v>
      </c>
      <c r="Q1768" s="4">
        <f t="shared" si="190"/>
        <v>0</v>
      </c>
      <c r="R1768" s="4">
        <f t="shared" si="191"/>
        <v>0</v>
      </c>
      <c r="S1768" s="16">
        <v>0</v>
      </c>
      <c r="T1768" s="2">
        <f t="shared" si="193"/>
        <v>0</v>
      </c>
    </row>
    <row r="1769" spans="1:20" x14ac:dyDescent="0.25">
      <c r="A1769" s="22" t="s">
        <v>1645</v>
      </c>
      <c r="B1769" s="5" t="s">
        <v>1646</v>
      </c>
      <c r="C1769" s="5" t="s">
        <v>1393</v>
      </c>
      <c r="D1769" s="5" t="s">
        <v>852</v>
      </c>
      <c r="E1769" s="5" t="s">
        <v>1183</v>
      </c>
      <c r="F1769" s="5" t="s">
        <v>1184</v>
      </c>
      <c r="G1769" s="5" t="s">
        <v>1361</v>
      </c>
      <c r="H1769" s="5" t="s">
        <v>1362</v>
      </c>
      <c r="I1769" s="5" t="s">
        <v>1183</v>
      </c>
      <c r="J1769" s="5" t="s">
        <v>1184</v>
      </c>
      <c r="K1769" s="5" t="s">
        <v>1361</v>
      </c>
      <c r="L1769" s="5" t="s">
        <v>1486</v>
      </c>
      <c r="M1769" s="15"/>
      <c r="N1769" s="15"/>
      <c r="O1769" s="13">
        <v>1</v>
      </c>
      <c r="P1769" s="18">
        <v>2133.3599999999997</v>
      </c>
      <c r="Q1769" s="4">
        <f t="shared" si="190"/>
        <v>1162.74158048808</v>
      </c>
      <c r="R1769" s="4">
        <f t="shared" si="191"/>
        <v>511.60629541475521</v>
      </c>
      <c r="S1769" s="16">
        <v>0</v>
      </c>
      <c r="T1769" s="2">
        <f t="shared" si="193"/>
        <v>651.13528507332478</v>
      </c>
    </row>
    <row r="1770" spans="1:20" x14ac:dyDescent="0.25">
      <c r="A1770" s="22" t="s">
        <v>1611</v>
      </c>
      <c r="B1770" s="5" t="s">
        <v>1612</v>
      </c>
      <c r="C1770" s="5" t="s">
        <v>1402</v>
      </c>
      <c r="D1770" s="5" t="s">
        <v>853</v>
      </c>
      <c r="E1770" s="5" t="s">
        <v>1161</v>
      </c>
      <c r="F1770" s="5" t="s">
        <v>1162</v>
      </c>
      <c r="G1770" s="5" t="s">
        <v>1348</v>
      </c>
      <c r="H1770" s="5" t="s">
        <v>1349</v>
      </c>
      <c r="I1770" s="5" t="s">
        <v>1155</v>
      </c>
      <c r="J1770" s="5" t="s">
        <v>1156</v>
      </c>
      <c r="K1770" s="5" t="s">
        <v>1336</v>
      </c>
      <c r="L1770" s="5" t="s">
        <v>1352</v>
      </c>
      <c r="M1770" s="15"/>
      <c r="N1770" s="15"/>
      <c r="O1770" s="13">
        <v>0.3</v>
      </c>
      <c r="P1770" s="18">
        <v>1835.7180000000001</v>
      </c>
      <c r="Q1770" s="4">
        <f t="shared" si="190"/>
        <v>1000.5182663265541</v>
      </c>
      <c r="R1770" s="4">
        <f t="shared" si="191"/>
        <v>440.2280371836838</v>
      </c>
      <c r="S1770" s="16">
        <v>0</v>
      </c>
      <c r="T1770" s="2">
        <f t="shared" si="193"/>
        <v>560.29022914287032</v>
      </c>
    </row>
    <row r="1771" spans="1:20" x14ac:dyDescent="0.25">
      <c r="A1771" s="22" t="s">
        <v>2394</v>
      </c>
      <c r="B1771" s="5" t="s">
        <v>2395</v>
      </c>
      <c r="C1771" s="5" t="s">
        <v>1402</v>
      </c>
      <c r="D1771" s="5" t="s">
        <v>853</v>
      </c>
      <c r="E1771" s="5" t="s">
        <v>1161</v>
      </c>
      <c r="F1771" s="5" t="s">
        <v>1162</v>
      </c>
      <c r="G1771" s="5" t="s">
        <v>1348</v>
      </c>
      <c r="H1771" s="5" t="s">
        <v>1349</v>
      </c>
      <c r="I1771" s="5" t="s">
        <v>1313</v>
      </c>
      <c r="J1771" s="5" t="s">
        <v>1314</v>
      </c>
      <c r="K1771" s="5" t="s">
        <v>1363</v>
      </c>
      <c r="L1771" s="5" t="s">
        <v>1407</v>
      </c>
      <c r="M1771" s="15"/>
      <c r="N1771" s="15"/>
      <c r="O1771" s="13">
        <v>0.3</v>
      </c>
      <c r="P1771" s="18">
        <v>1835.7180000000001</v>
      </c>
      <c r="Q1771" s="4">
        <f t="shared" si="190"/>
        <v>1000.5182663265541</v>
      </c>
      <c r="R1771" s="4">
        <f t="shared" si="191"/>
        <v>440.2280371836838</v>
      </c>
      <c r="S1771" s="16">
        <v>0</v>
      </c>
      <c r="T1771" s="2">
        <f t="shared" si="193"/>
        <v>560.29022914287032</v>
      </c>
    </row>
    <row r="1772" spans="1:20" x14ac:dyDescent="0.25">
      <c r="A1772" s="22" t="s">
        <v>1595</v>
      </c>
      <c r="B1772" s="5" t="s">
        <v>1596</v>
      </c>
      <c r="C1772" s="5" t="s">
        <v>1393</v>
      </c>
      <c r="D1772" s="5" t="s">
        <v>853</v>
      </c>
      <c r="E1772" s="5" t="s">
        <v>1161</v>
      </c>
      <c r="F1772" s="5" t="s">
        <v>1162</v>
      </c>
      <c r="G1772" s="5" t="s">
        <v>1348</v>
      </c>
      <c r="H1772" s="5" t="s">
        <v>1349</v>
      </c>
      <c r="I1772" s="5" t="s">
        <v>1161</v>
      </c>
      <c r="J1772" s="5" t="s">
        <v>1162</v>
      </c>
      <c r="K1772" s="5" t="s">
        <v>1348</v>
      </c>
      <c r="L1772" s="5" t="s">
        <v>1407</v>
      </c>
      <c r="M1772" s="15"/>
      <c r="N1772" s="15"/>
      <c r="O1772" s="13">
        <v>0.4</v>
      </c>
      <c r="P1772" s="18">
        <v>2447.6240000000003</v>
      </c>
      <c r="Q1772" s="4">
        <f t="shared" si="190"/>
        <v>1334.0243551020721</v>
      </c>
      <c r="R1772" s="4">
        <f t="shared" si="191"/>
        <v>586.97071624491173</v>
      </c>
      <c r="S1772" s="16">
        <v>0</v>
      </c>
      <c r="T1772" s="2">
        <f t="shared" si="193"/>
        <v>747.05363885716042</v>
      </c>
    </row>
    <row r="1773" spans="1:20" x14ac:dyDescent="0.25">
      <c r="A1773" s="22" t="s">
        <v>1535</v>
      </c>
      <c r="B1773" s="5" t="s">
        <v>1536</v>
      </c>
      <c r="C1773" s="5" t="s">
        <v>1393</v>
      </c>
      <c r="D1773" s="5" t="s">
        <v>854</v>
      </c>
      <c r="E1773" s="5" t="s">
        <v>1157</v>
      </c>
      <c r="F1773" s="5" t="s">
        <v>1158</v>
      </c>
      <c r="G1773" s="5" t="s">
        <v>1357</v>
      </c>
      <c r="H1773" s="5" t="s">
        <v>1358</v>
      </c>
      <c r="I1773" s="5" t="s">
        <v>1157</v>
      </c>
      <c r="J1773" s="5" t="s">
        <v>1158</v>
      </c>
      <c r="K1773" s="5" t="s">
        <v>1357</v>
      </c>
      <c r="L1773" s="5" t="s">
        <v>1433</v>
      </c>
      <c r="M1773" s="15"/>
      <c r="N1773" s="15"/>
      <c r="O1773" s="13">
        <v>0.5</v>
      </c>
      <c r="P1773" s="18">
        <v>17370.875</v>
      </c>
      <c r="Q1773" s="4">
        <f t="shared" si="190"/>
        <v>9467.6185228751256</v>
      </c>
      <c r="R1773" s="4">
        <f t="shared" si="191"/>
        <v>4165.7521500650555</v>
      </c>
      <c r="S1773" s="16">
        <v>0</v>
      </c>
      <c r="T1773" s="2">
        <f t="shared" si="193"/>
        <v>5301.8663728100701</v>
      </c>
    </row>
    <row r="1774" spans="1:20" x14ac:dyDescent="0.25">
      <c r="A1774" s="22" t="s">
        <v>1535</v>
      </c>
      <c r="B1774" s="5" t="s">
        <v>1536</v>
      </c>
      <c r="C1774" s="5" t="s">
        <v>1393</v>
      </c>
      <c r="D1774" s="5" t="s">
        <v>854</v>
      </c>
      <c r="E1774" s="5" t="s">
        <v>1157</v>
      </c>
      <c r="F1774" s="5" t="s">
        <v>1158</v>
      </c>
      <c r="G1774" s="5" t="s">
        <v>1357</v>
      </c>
      <c r="H1774" s="5" t="s">
        <v>1358</v>
      </c>
      <c r="I1774" s="5" t="s">
        <v>1191</v>
      </c>
      <c r="J1774" s="5" t="s">
        <v>1192</v>
      </c>
      <c r="K1774" s="5" t="s">
        <v>1357</v>
      </c>
      <c r="L1774" s="5" t="s">
        <v>1433</v>
      </c>
      <c r="M1774" s="15"/>
      <c r="N1774" s="15"/>
      <c r="O1774" s="13">
        <v>0.5</v>
      </c>
      <c r="P1774" s="18">
        <v>17370.875</v>
      </c>
      <c r="Q1774" s="4">
        <f t="shared" si="190"/>
        <v>9467.6185228751256</v>
      </c>
      <c r="R1774" s="4">
        <f t="shared" si="191"/>
        <v>4165.7521500650555</v>
      </c>
      <c r="S1774" s="16">
        <v>0</v>
      </c>
      <c r="T1774" s="2">
        <f t="shared" si="193"/>
        <v>5301.8663728100701</v>
      </c>
    </row>
    <row r="1775" spans="1:20" x14ac:dyDescent="0.25">
      <c r="A1775" s="22" t="s">
        <v>2028</v>
      </c>
      <c r="B1775" s="5" t="s">
        <v>2029</v>
      </c>
      <c r="C1775" s="5" t="s">
        <v>1393</v>
      </c>
      <c r="D1775" s="5" t="s">
        <v>855</v>
      </c>
      <c r="E1775" s="5" t="s">
        <v>1161</v>
      </c>
      <c r="F1775" s="5" t="s">
        <v>1162</v>
      </c>
      <c r="G1775" s="5" t="s">
        <v>1348</v>
      </c>
      <c r="H1775" s="5" t="s">
        <v>1349</v>
      </c>
      <c r="I1775" s="5" t="s">
        <v>1161</v>
      </c>
      <c r="J1775" s="5" t="s">
        <v>1162</v>
      </c>
      <c r="K1775" s="5" t="s">
        <v>1348</v>
      </c>
      <c r="L1775" s="5" t="s">
        <v>1407</v>
      </c>
      <c r="M1775" s="15"/>
      <c r="N1775" s="15"/>
      <c r="O1775" s="13">
        <v>0.7</v>
      </c>
      <c r="P1775" s="18">
        <v>20412.405999999999</v>
      </c>
      <c r="Q1775" s="4">
        <f t="shared" si="190"/>
        <v>11125.339002327019</v>
      </c>
      <c r="R1775" s="4">
        <f t="shared" si="191"/>
        <v>4895.1491610238882</v>
      </c>
      <c r="S1775" s="16">
        <v>0</v>
      </c>
      <c r="T1775" s="2">
        <f t="shared" si="193"/>
        <v>6230.1898413031304</v>
      </c>
    </row>
    <row r="1776" spans="1:20" x14ac:dyDescent="0.25">
      <c r="A1776" s="22" t="s">
        <v>2028</v>
      </c>
      <c r="B1776" s="5" t="s">
        <v>2029</v>
      </c>
      <c r="C1776" s="5" t="s">
        <v>1393</v>
      </c>
      <c r="D1776" s="5" t="s">
        <v>855</v>
      </c>
      <c r="E1776" s="5" t="s">
        <v>1161</v>
      </c>
      <c r="F1776" s="5" t="s">
        <v>1162</v>
      </c>
      <c r="G1776" s="5" t="s">
        <v>1348</v>
      </c>
      <c r="H1776" s="5" t="s">
        <v>1349</v>
      </c>
      <c r="I1776" s="5" t="s">
        <v>1231</v>
      </c>
      <c r="J1776" s="5" t="s">
        <v>1232</v>
      </c>
      <c r="K1776" s="5" t="s">
        <v>1359</v>
      </c>
      <c r="L1776" s="5" t="s">
        <v>1394</v>
      </c>
      <c r="M1776" s="5" t="s">
        <v>1348</v>
      </c>
      <c r="N1776" s="5" t="s">
        <v>2589</v>
      </c>
      <c r="O1776" s="13">
        <v>0.3</v>
      </c>
      <c r="P1776" s="18">
        <v>8748.1740000000009</v>
      </c>
      <c r="Q1776" s="4">
        <f t="shared" si="190"/>
        <v>4768.0024295687226</v>
      </c>
      <c r="R1776" s="4"/>
      <c r="S1776" s="4">
        <f>Q1776</f>
        <v>4768.0024295687226</v>
      </c>
      <c r="T1776" s="1"/>
    </row>
    <row r="1777" spans="1:20" x14ac:dyDescent="0.25">
      <c r="A1777" s="22" t="s">
        <v>2260</v>
      </c>
      <c r="B1777" s="5" t="s">
        <v>2261</v>
      </c>
      <c r="C1777" s="5" t="s">
        <v>1393</v>
      </c>
      <c r="D1777" s="5" t="s">
        <v>856</v>
      </c>
      <c r="E1777" s="5" t="s">
        <v>1305</v>
      </c>
      <c r="F1777" s="5" t="s">
        <v>1344</v>
      </c>
      <c r="G1777" s="5" t="s">
        <v>1305</v>
      </c>
      <c r="H1777" s="5" t="s">
        <v>1382</v>
      </c>
      <c r="I1777" s="5" t="s">
        <v>1305</v>
      </c>
      <c r="J1777" s="5" t="s">
        <v>1306</v>
      </c>
      <c r="K1777" s="5" t="s">
        <v>1801</v>
      </c>
      <c r="L1777" s="5" t="s">
        <v>1802</v>
      </c>
      <c r="M1777" s="15"/>
      <c r="N1777" s="15"/>
      <c r="O1777" s="13">
        <v>1</v>
      </c>
      <c r="P1777" s="18">
        <v>20</v>
      </c>
      <c r="Q1777" s="4">
        <f t="shared" si="190"/>
        <v>10.900566060000001</v>
      </c>
      <c r="R1777" s="4">
        <f t="shared" si="191"/>
        <v>4.7962490664000006</v>
      </c>
      <c r="S1777" s="16">
        <v>0</v>
      </c>
      <c r="T1777" s="2">
        <f t="shared" ref="T1777:T1827" si="194">Q1777-R1777</f>
        <v>6.1043169936000004</v>
      </c>
    </row>
    <row r="1778" spans="1:20" x14ac:dyDescent="0.25">
      <c r="A1778" s="22" t="s">
        <v>2414</v>
      </c>
      <c r="B1778" s="5" t="s">
        <v>2415</v>
      </c>
      <c r="C1778" s="5" t="s">
        <v>1393</v>
      </c>
      <c r="D1778" s="5" t="s">
        <v>857</v>
      </c>
      <c r="E1778" s="5" t="s">
        <v>1155</v>
      </c>
      <c r="F1778" s="5" t="s">
        <v>1156</v>
      </c>
      <c r="G1778" s="5" t="s">
        <v>1336</v>
      </c>
      <c r="H1778" s="5" t="s">
        <v>1352</v>
      </c>
      <c r="I1778" s="5" t="s">
        <v>1155</v>
      </c>
      <c r="J1778" s="5" t="s">
        <v>1156</v>
      </c>
      <c r="K1778" s="5" t="s">
        <v>1336</v>
      </c>
      <c r="L1778" s="5" t="s">
        <v>1352</v>
      </c>
      <c r="M1778" s="15"/>
      <c r="N1778" s="15"/>
      <c r="O1778" s="13">
        <v>1</v>
      </c>
      <c r="P1778" s="18">
        <v>11219.74</v>
      </c>
      <c r="Q1778" s="4">
        <f t="shared" si="190"/>
        <v>6115.07585230122</v>
      </c>
      <c r="R1778" s="4">
        <f t="shared" si="191"/>
        <v>2690.6333750125368</v>
      </c>
      <c r="S1778" s="16">
        <v>0</v>
      </c>
      <c r="T1778" s="2">
        <f t="shared" si="194"/>
        <v>3424.4424772886832</v>
      </c>
    </row>
    <row r="1779" spans="1:20" x14ac:dyDescent="0.25">
      <c r="A1779" s="22" t="s">
        <v>1653</v>
      </c>
      <c r="B1779" s="5" t="s">
        <v>1654</v>
      </c>
      <c r="C1779" s="5" t="s">
        <v>1393</v>
      </c>
      <c r="D1779" s="5" t="s">
        <v>858</v>
      </c>
      <c r="E1779" s="5" t="s">
        <v>1147</v>
      </c>
      <c r="F1779" s="5" t="s">
        <v>1148</v>
      </c>
      <c r="G1779" s="5" t="s">
        <v>1336</v>
      </c>
      <c r="H1779" s="5" t="s">
        <v>1352</v>
      </c>
      <c r="I1779" s="5" t="s">
        <v>1147</v>
      </c>
      <c r="J1779" s="5" t="s">
        <v>1148</v>
      </c>
      <c r="K1779" s="5" t="s">
        <v>1336</v>
      </c>
      <c r="L1779" s="5" t="s">
        <v>1352</v>
      </c>
      <c r="M1779" s="15"/>
      <c r="N1779" s="15"/>
      <c r="O1779" s="13">
        <v>0.5</v>
      </c>
      <c r="P1779" s="18">
        <v>656.40499999999997</v>
      </c>
      <c r="Q1779" s="4">
        <f t="shared" si="190"/>
        <v>357.75930323071503</v>
      </c>
      <c r="R1779" s="4">
        <f t="shared" si="191"/>
        <v>157.41409342151462</v>
      </c>
      <c r="S1779" s="16">
        <v>0</v>
      </c>
      <c r="T1779" s="2">
        <f t="shared" si="194"/>
        <v>200.34520980920041</v>
      </c>
    </row>
    <row r="1780" spans="1:20" x14ac:dyDescent="0.25">
      <c r="A1780" s="22" t="s">
        <v>1653</v>
      </c>
      <c r="B1780" s="5" t="s">
        <v>1654</v>
      </c>
      <c r="C1780" s="5" t="s">
        <v>1393</v>
      </c>
      <c r="D1780" s="5" t="s">
        <v>858</v>
      </c>
      <c r="E1780" s="5" t="s">
        <v>1147</v>
      </c>
      <c r="F1780" s="5" t="s">
        <v>1148</v>
      </c>
      <c r="G1780" s="5" t="s">
        <v>1336</v>
      </c>
      <c r="H1780" s="5" t="s">
        <v>1352</v>
      </c>
      <c r="I1780" s="5" t="s">
        <v>1217</v>
      </c>
      <c r="J1780" s="5" t="s">
        <v>1218</v>
      </c>
      <c r="K1780" s="5" t="s">
        <v>1336</v>
      </c>
      <c r="L1780" s="5" t="s">
        <v>1352</v>
      </c>
      <c r="M1780" s="15"/>
      <c r="N1780" s="15"/>
      <c r="O1780" s="13">
        <v>0.5</v>
      </c>
      <c r="P1780" s="18">
        <v>656.40499999999997</v>
      </c>
      <c r="Q1780" s="4">
        <f t="shared" si="190"/>
        <v>357.75930323071503</v>
      </c>
      <c r="R1780" s="4">
        <f t="shared" si="191"/>
        <v>157.41409342151462</v>
      </c>
      <c r="S1780" s="16">
        <v>0</v>
      </c>
      <c r="T1780" s="2">
        <f t="shared" si="194"/>
        <v>200.34520980920041</v>
      </c>
    </row>
    <row r="1781" spans="1:20" x14ac:dyDescent="0.25">
      <c r="A1781" s="22" t="s">
        <v>2026</v>
      </c>
      <c r="B1781" s="5" t="s">
        <v>2027</v>
      </c>
      <c r="C1781" s="5" t="s">
        <v>1393</v>
      </c>
      <c r="D1781" s="5" t="s">
        <v>859</v>
      </c>
      <c r="E1781" s="5" t="s">
        <v>1161</v>
      </c>
      <c r="F1781" s="5" t="s">
        <v>1162</v>
      </c>
      <c r="G1781" s="5" t="s">
        <v>1348</v>
      </c>
      <c r="H1781" s="5" t="s">
        <v>1349</v>
      </c>
      <c r="I1781" s="5" t="s">
        <v>1161</v>
      </c>
      <c r="J1781" s="5" t="s">
        <v>1162</v>
      </c>
      <c r="K1781" s="5" t="s">
        <v>1348</v>
      </c>
      <c r="L1781" s="5" t="s">
        <v>1407</v>
      </c>
      <c r="M1781" s="15"/>
      <c r="N1781" s="15"/>
      <c r="O1781" s="13">
        <v>0.4</v>
      </c>
      <c r="P1781" s="18">
        <v>6722.7159999999994</v>
      </c>
      <c r="Q1781" s="4">
        <f t="shared" si="190"/>
        <v>3664.070493030948</v>
      </c>
      <c r="R1781" s="4">
        <f t="shared" si="191"/>
        <v>1612.1910169336172</v>
      </c>
      <c r="S1781" s="16">
        <v>0</v>
      </c>
      <c r="T1781" s="2">
        <f t="shared" si="194"/>
        <v>2051.8794760973306</v>
      </c>
    </row>
    <row r="1782" spans="1:20" x14ac:dyDescent="0.25">
      <c r="A1782" s="22" t="s">
        <v>2416</v>
      </c>
      <c r="B1782" s="5" t="s">
        <v>2417</v>
      </c>
      <c r="C1782" s="5" t="s">
        <v>1402</v>
      </c>
      <c r="D1782" s="5" t="s">
        <v>859</v>
      </c>
      <c r="E1782" s="5" t="s">
        <v>1161</v>
      </c>
      <c r="F1782" s="5" t="s">
        <v>1162</v>
      </c>
      <c r="G1782" s="5" t="s">
        <v>1348</v>
      </c>
      <c r="H1782" s="5" t="s">
        <v>1349</v>
      </c>
      <c r="I1782" s="5" t="s">
        <v>1315</v>
      </c>
      <c r="J1782" s="5" t="s">
        <v>1316</v>
      </c>
      <c r="K1782" s="5" t="s">
        <v>1375</v>
      </c>
      <c r="L1782" s="5" t="s">
        <v>2253</v>
      </c>
      <c r="M1782" s="15"/>
      <c r="N1782" s="15"/>
      <c r="O1782" s="13">
        <v>0.4</v>
      </c>
      <c r="P1782" s="18">
        <v>6722.7159999999994</v>
      </c>
      <c r="Q1782" s="4">
        <f t="shared" si="190"/>
        <v>3664.070493030948</v>
      </c>
      <c r="R1782" s="4">
        <f t="shared" si="191"/>
        <v>1612.1910169336172</v>
      </c>
      <c r="S1782" s="16">
        <v>0</v>
      </c>
      <c r="T1782" s="2">
        <f t="shared" si="194"/>
        <v>2051.8794760973306</v>
      </c>
    </row>
    <row r="1783" spans="1:20" x14ac:dyDescent="0.25">
      <c r="A1783" s="22" t="s">
        <v>2418</v>
      </c>
      <c r="B1783" s="5" t="s">
        <v>2419</v>
      </c>
      <c r="C1783" s="5" t="s">
        <v>1398</v>
      </c>
      <c r="D1783" s="5" t="s">
        <v>859</v>
      </c>
      <c r="E1783" s="5" t="s">
        <v>1161</v>
      </c>
      <c r="F1783" s="5" t="s">
        <v>1162</v>
      </c>
      <c r="G1783" s="5" t="s">
        <v>1348</v>
      </c>
      <c r="H1783" s="5" t="s">
        <v>1349</v>
      </c>
      <c r="I1783" s="5" t="s">
        <v>1253</v>
      </c>
      <c r="J1783" s="5" t="s">
        <v>1254</v>
      </c>
      <c r="K1783" s="5" t="s">
        <v>1253</v>
      </c>
      <c r="L1783" s="5" t="s">
        <v>1254</v>
      </c>
      <c r="M1783" s="15"/>
      <c r="N1783" s="15"/>
      <c r="O1783" s="13">
        <v>0.2</v>
      </c>
      <c r="P1783" s="18">
        <v>3361.3579999999997</v>
      </c>
      <c r="Q1783" s="4">
        <f t="shared" si="190"/>
        <v>1832.035246515474</v>
      </c>
      <c r="R1783" s="4">
        <f t="shared" si="191"/>
        <v>806.09550846680861</v>
      </c>
      <c r="S1783" s="16">
        <v>0</v>
      </c>
      <c r="T1783" s="2">
        <f t="shared" si="194"/>
        <v>1025.9397380486653</v>
      </c>
    </row>
    <row r="1784" spans="1:20" x14ac:dyDescent="0.25">
      <c r="A1784" s="22" t="s">
        <v>2052</v>
      </c>
      <c r="B1784" s="5" t="s">
        <v>2053</v>
      </c>
      <c r="C1784" s="5" t="s">
        <v>1393</v>
      </c>
      <c r="D1784" s="5" t="s">
        <v>860</v>
      </c>
      <c r="E1784" s="5" t="s">
        <v>1275</v>
      </c>
      <c r="F1784" s="5" t="s">
        <v>1341</v>
      </c>
      <c r="G1784" s="5" t="s">
        <v>1375</v>
      </c>
      <c r="H1784" s="5" t="s">
        <v>2253</v>
      </c>
      <c r="I1784" s="5" t="s">
        <v>1275</v>
      </c>
      <c r="J1784" s="5" t="s">
        <v>1276</v>
      </c>
      <c r="K1784" s="5" t="s">
        <v>1375</v>
      </c>
      <c r="L1784" s="5" t="s">
        <v>2253</v>
      </c>
      <c r="M1784" s="15"/>
      <c r="N1784" s="15"/>
      <c r="O1784" s="13">
        <v>1</v>
      </c>
      <c r="P1784" s="18">
        <v>68389.260000000009</v>
      </c>
      <c r="Q1784" s="4">
        <f t="shared" si="190"/>
        <v>37274.082321225789</v>
      </c>
      <c r="R1784" s="4">
        <f t="shared" si="191"/>
        <v>16400.596221339347</v>
      </c>
      <c r="S1784" s="16">
        <v>0</v>
      </c>
      <c r="T1784" s="2">
        <f t="shared" si="194"/>
        <v>20873.486099886442</v>
      </c>
    </row>
    <row r="1785" spans="1:20" x14ac:dyDescent="0.25">
      <c r="A1785" s="22" t="s">
        <v>1904</v>
      </c>
      <c r="B1785" s="5" t="s">
        <v>1905</v>
      </c>
      <c r="C1785" s="5" t="s">
        <v>1393</v>
      </c>
      <c r="D1785" s="5" t="s">
        <v>861</v>
      </c>
      <c r="E1785" s="5" t="s">
        <v>1177</v>
      </c>
      <c r="F1785" s="5" t="s">
        <v>1178</v>
      </c>
      <c r="G1785" s="5" t="s">
        <v>1336</v>
      </c>
      <c r="H1785" s="5" t="s">
        <v>1352</v>
      </c>
      <c r="I1785" s="5" t="s">
        <v>1177</v>
      </c>
      <c r="J1785" s="5" t="s">
        <v>1178</v>
      </c>
      <c r="K1785" s="5" t="s">
        <v>1336</v>
      </c>
      <c r="L1785" s="5" t="s">
        <v>1352</v>
      </c>
      <c r="M1785" s="15"/>
      <c r="N1785" s="15"/>
      <c r="O1785" s="13">
        <v>1</v>
      </c>
      <c r="P1785" s="18">
        <v>21257.3</v>
      </c>
      <c r="Q1785" s="4">
        <f t="shared" si="190"/>
        <v>11585.830145361901</v>
      </c>
      <c r="R1785" s="4">
        <f t="shared" si="191"/>
        <v>5097.7652639592361</v>
      </c>
      <c r="S1785" s="16">
        <v>0</v>
      </c>
      <c r="T1785" s="2">
        <f t="shared" si="194"/>
        <v>6488.0648814026645</v>
      </c>
    </row>
    <row r="1786" spans="1:20" x14ac:dyDescent="0.25">
      <c r="A1786" s="22" t="s">
        <v>1611</v>
      </c>
      <c r="B1786" s="5" t="s">
        <v>1612</v>
      </c>
      <c r="C1786" s="5" t="s">
        <v>1402</v>
      </c>
      <c r="D1786" s="5" t="s">
        <v>862</v>
      </c>
      <c r="E1786" s="5" t="s">
        <v>1177</v>
      </c>
      <c r="F1786" s="5" t="s">
        <v>1178</v>
      </c>
      <c r="G1786" s="5" t="s">
        <v>1336</v>
      </c>
      <c r="H1786" s="5" t="s">
        <v>1352</v>
      </c>
      <c r="I1786" s="5" t="s">
        <v>1155</v>
      </c>
      <c r="J1786" s="5" t="s">
        <v>1156</v>
      </c>
      <c r="K1786" s="5" t="s">
        <v>1336</v>
      </c>
      <c r="L1786" s="5" t="s">
        <v>1352</v>
      </c>
      <c r="M1786" s="15"/>
      <c r="N1786" s="15"/>
      <c r="O1786" s="13">
        <v>0.1</v>
      </c>
      <c r="P1786" s="18">
        <v>2628.7720000000004</v>
      </c>
      <c r="Q1786" s="4">
        <f t="shared" si="190"/>
        <v>1432.7551421339163</v>
      </c>
      <c r="R1786" s="4">
        <f t="shared" si="191"/>
        <v>630.41226253892319</v>
      </c>
      <c r="S1786" s="16">
        <v>0</v>
      </c>
      <c r="T1786" s="2">
        <f t="shared" si="194"/>
        <v>802.34287959499306</v>
      </c>
    </row>
    <row r="1787" spans="1:20" x14ac:dyDescent="0.25">
      <c r="A1787" s="22" t="s">
        <v>2420</v>
      </c>
      <c r="B1787" s="5" t="s">
        <v>2421</v>
      </c>
      <c r="C1787" s="5" t="s">
        <v>1393</v>
      </c>
      <c r="D1787" s="5" t="s">
        <v>862</v>
      </c>
      <c r="E1787" s="5" t="s">
        <v>1177</v>
      </c>
      <c r="F1787" s="5" t="s">
        <v>1178</v>
      </c>
      <c r="G1787" s="5" t="s">
        <v>1336</v>
      </c>
      <c r="H1787" s="5" t="s">
        <v>1352</v>
      </c>
      <c r="I1787" s="5" t="s">
        <v>1177</v>
      </c>
      <c r="J1787" s="5" t="s">
        <v>1178</v>
      </c>
      <c r="K1787" s="5" t="s">
        <v>1336</v>
      </c>
      <c r="L1787" s="5" t="s">
        <v>1352</v>
      </c>
      <c r="M1787" s="15"/>
      <c r="N1787" s="15"/>
      <c r="O1787" s="13">
        <v>0.7</v>
      </c>
      <c r="P1787" s="18">
        <v>18401.403999999999</v>
      </c>
      <c r="Q1787" s="4">
        <f t="shared" si="190"/>
        <v>10029.285994937412</v>
      </c>
      <c r="R1787" s="4">
        <f t="shared" si="191"/>
        <v>4412.8858377724619</v>
      </c>
      <c r="S1787" s="16">
        <v>0</v>
      </c>
      <c r="T1787" s="2">
        <f t="shared" si="194"/>
        <v>5616.4001571649505</v>
      </c>
    </row>
    <row r="1788" spans="1:20" x14ac:dyDescent="0.25">
      <c r="A1788" s="22" t="s">
        <v>2096</v>
      </c>
      <c r="B1788" s="5" t="s">
        <v>2097</v>
      </c>
      <c r="C1788" s="5" t="s">
        <v>1402</v>
      </c>
      <c r="D1788" s="5" t="s">
        <v>862</v>
      </c>
      <c r="E1788" s="5" t="s">
        <v>1177</v>
      </c>
      <c r="F1788" s="5" t="s">
        <v>1178</v>
      </c>
      <c r="G1788" s="5" t="s">
        <v>1336</v>
      </c>
      <c r="H1788" s="5" t="s">
        <v>1352</v>
      </c>
      <c r="I1788" s="5" t="s">
        <v>1137</v>
      </c>
      <c r="J1788" s="5" t="s">
        <v>1138</v>
      </c>
      <c r="K1788" s="5" t="s">
        <v>1346</v>
      </c>
      <c r="L1788" s="5" t="s">
        <v>1395</v>
      </c>
      <c r="M1788" s="15"/>
      <c r="N1788" s="15"/>
      <c r="O1788" s="13">
        <v>0.2</v>
      </c>
      <c r="P1788" s="18">
        <v>5257.5440000000008</v>
      </c>
      <c r="Q1788" s="4">
        <f t="shared" si="190"/>
        <v>2865.5102842678325</v>
      </c>
      <c r="R1788" s="4">
        <f t="shared" si="191"/>
        <v>1260.8245250778464</v>
      </c>
      <c r="S1788" s="16">
        <v>0</v>
      </c>
      <c r="T1788" s="2">
        <f t="shared" si="194"/>
        <v>1604.6857591899861</v>
      </c>
    </row>
    <row r="1789" spans="1:20" x14ac:dyDescent="0.25">
      <c r="A1789" s="22" t="s">
        <v>1501</v>
      </c>
      <c r="B1789" s="5" t="s">
        <v>1502</v>
      </c>
      <c r="C1789" s="5" t="s">
        <v>1393</v>
      </c>
      <c r="D1789" s="5" t="s">
        <v>863</v>
      </c>
      <c r="E1789" s="5" t="s">
        <v>1143</v>
      </c>
      <c r="F1789" s="5" t="s">
        <v>1144</v>
      </c>
      <c r="G1789" s="5" t="s">
        <v>1348</v>
      </c>
      <c r="H1789" s="5" t="s">
        <v>1349</v>
      </c>
      <c r="I1789" s="5" t="s">
        <v>1143</v>
      </c>
      <c r="J1789" s="5" t="s">
        <v>1144</v>
      </c>
      <c r="K1789" s="5" t="s">
        <v>1348</v>
      </c>
      <c r="L1789" s="5" t="s">
        <v>1407</v>
      </c>
      <c r="M1789" s="15"/>
      <c r="N1789" s="15"/>
      <c r="O1789" s="13">
        <v>1</v>
      </c>
      <c r="P1789" s="18">
        <v>45128.08</v>
      </c>
      <c r="Q1789" s="4">
        <f t="shared" si="190"/>
        <v>24596.080860048241</v>
      </c>
      <c r="R1789" s="4">
        <f t="shared" si="191"/>
        <v>10822.275578421226</v>
      </c>
      <c r="S1789" s="16">
        <v>0</v>
      </c>
      <c r="T1789" s="2">
        <f t="shared" si="194"/>
        <v>13773.805281627016</v>
      </c>
    </row>
    <row r="1790" spans="1:20" x14ac:dyDescent="0.25">
      <c r="A1790" s="22" t="s">
        <v>1929</v>
      </c>
      <c r="B1790" s="5" t="s">
        <v>1930</v>
      </c>
      <c r="C1790" s="5" t="s">
        <v>1402</v>
      </c>
      <c r="D1790" s="5" t="s">
        <v>864</v>
      </c>
      <c r="E1790" s="5" t="s">
        <v>1305</v>
      </c>
      <c r="F1790" s="5" t="s">
        <v>1344</v>
      </c>
      <c r="G1790" s="5" t="s">
        <v>1305</v>
      </c>
      <c r="H1790" s="5" t="s">
        <v>1382</v>
      </c>
      <c r="I1790" s="5" t="s">
        <v>1177</v>
      </c>
      <c r="J1790" s="5" t="s">
        <v>1178</v>
      </c>
      <c r="K1790" s="5" t="s">
        <v>1336</v>
      </c>
      <c r="L1790" s="5" t="s">
        <v>1352</v>
      </c>
      <c r="M1790" s="15"/>
      <c r="N1790" s="15"/>
      <c r="O1790" s="13">
        <v>0.35</v>
      </c>
      <c r="P1790" s="18">
        <v>889.16099999999994</v>
      </c>
      <c r="Q1790" s="4">
        <f t="shared" si="190"/>
        <v>484.61791092378303</v>
      </c>
      <c r="R1790" s="4">
        <f t="shared" si="191"/>
        <v>213.23188080646455</v>
      </c>
      <c r="S1790" s="16">
        <v>0</v>
      </c>
      <c r="T1790" s="2">
        <f t="shared" si="194"/>
        <v>271.38603011731846</v>
      </c>
    </row>
    <row r="1791" spans="1:20" x14ac:dyDescent="0.25">
      <c r="A1791" s="22" t="s">
        <v>2285</v>
      </c>
      <c r="B1791" s="5" t="s">
        <v>2286</v>
      </c>
      <c r="C1791" s="5" t="s">
        <v>1398</v>
      </c>
      <c r="D1791" s="5" t="s">
        <v>864</v>
      </c>
      <c r="E1791" s="5" t="s">
        <v>1305</v>
      </c>
      <c r="F1791" s="5" t="s">
        <v>1344</v>
      </c>
      <c r="G1791" s="5" t="s">
        <v>1305</v>
      </c>
      <c r="H1791" s="5" t="s">
        <v>1382</v>
      </c>
      <c r="I1791" s="5" t="s">
        <v>1305</v>
      </c>
      <c r="J1791" s="5" t="s">
        <v>1306</v>
      </c>
      <c r="K1791" s="5" t="s">
        <v>1801</v>
      </c>
      <c r="L1791" s="5" t="s">
        <v>1802</v>
      </c>
      <c r="M1791" s="15"/>
      <c r="N1791" s="15"/>
      <c r="O1791" s="13">
        <v>0</v>
      </c>
      <c r="P1791" s="18">
        <v>0</v>
      </c>
      <c r="Q1791" s="4">
        <f t="shared" si="190"/>
        <v>0</v>
      </c>
      <c r="R1791" s="4">
        <f t="shared" si="191"/>
        <v>0</v>
      </c>
      <c r="S1791" s="16">
        <v>0</v>
      </c>
      <c r="T1791" s="2">
        <f t="shared" si="194"/>
        <v>0</v>
      </c>
    </row>
    <row r="1792" spans="1:20" x14ac:dyDescent="0.25">
      <c r="A1792" s="22" t="s">
        <v>2285</v>
      </c>
      <c r="B1792" s="5" t="s">
        <v>2286</v>
      </c>
      <c r="C1792" s="5" t="s">
        <v>1398</v>
      </c>
      <c r="D1792" s="5" t="s">
        <v>864</v>
      </c>
      <c r="E1792" s="5" t="s">
        <v>1305</v>
      </c>
      <c r="F1792" s="5" t="s">
        <v>1344</v>
      </c>
      <c r="G1792" s="5" t="s">
        <v>1305</v>
      </c>
      <c r="H1792" s="5" t="s">
        <v>1382</v>
      </c>
      <c r="I1792" s="5" t="s">
        <v>1317</v>
      </c>
      <c r="J1792" s="5" t="s">
        <v>1318</v>
      </c>
      <c r="K1792" s="5" t="s">
        <v>1801</v>
      </c>
      <c r="L1792" s="5" t="s">
        <v>1802</v>
      </c>
      <c r="M1792" s="15"/>
      <c r="N1792" s="15"/>
      <c r="O1792" s="13">
        <v>0.15</v>
      </c>
      <c r="P1792" s="18">
        <v>381.06900000000002</v>
      </c>
      <c r="Q1792" s="4">
        <f t="shared" si="190"/>
        <v>207.69339039590702</v>
      </c>
      <c r="R1792" s="4">
        <f t="shared" si="191"/>
        <v>91.385091774199083</v>
      </c>
      <c r="S1792" s="16">
        <v>0</v>
      </c>
      <c r="T1792" s="2">
        <f t="shared" si="194"/>
        <v>116.30829862170793</v>
      </c>
    </row>
    <row r="1793" spans="1:20" x14ac:dyDescent="0.25">
      <c r="A1793" s="22" t="s">
        <v>2287</v>
      </c>
      <c r="B1793" s="5" t="s">
        <v>2288</v>
      </c>
      <c r="C1793" s="5" t="s">
        <v>1393</v>
      </c>
      <c r="D1793" s="5" t="s">
        <v>864</v>
      </c>
      <c r="E1793" s="5" t="s">
        <v>1305</v>
      </c>
      <c r="F1793" s="5" t="s">
        <v>1344</v>
      </c>
      <c r="G1793" s="5" t="s">
        <v>1305</v>
      </c>
      <c r="H1793" s="5" t="s">
        <v>1382</v>
      </c>
      <c r="I1793" s="5" t="s">
        <v>1305</v>
      </c>
      <c r="J1793" s="5" t="s">
        <v>1306</v>
      </c>
      <c r="K1793" s="5" t="s">
        <v>1801</v>
      </c>
      <c r="L1793" s="5" t="s">
        <v>1802</v>
      </c>
      <c r="M1793" s="15"/>
      <c r="N1793" s="15"/>
      <c r="O1793" s="13">
        <v>0.35</v>
      </c>
      <c r="P1793" s="18">
        <v>889.16099999999994</v>
      </c>
      <c r="Q1793" s="4">
        <f t="shared" si="190"/>
        <v>484.61791092378303</v>
      </c>
      <c r="R1793" s="4">
        <f t="shared" si="191"/>
        <v>213.23188080646455</v>
      </c>
      <c r="S1793" s="16">
        <v>0</v>
      </c>
      <c r="T1793" s="2">
        <f t="shared" si="194"/>
        <v>271.38603011731846</v>
      </c>
    </row>
    <row r="1794" spans="1:20" x14ac:dyDescent="0.25">
      <c r="A1794" s="22" t="s">
        <v>2422</v>
      </c>
      <c r="B1794" s="5" t="s">
        <v>2423</v>
      </c>
      <c r="C1794" s="5" t="s">
        <v>1398</v>
      </c>
      <c r="D1794" s="5" t="s">
        <v>864</v>
      </c>
      <c r="E1794" s="5" t="s">
        <v>1305</v>
      </c>
      <c r="F1794" s="5" t="s">
        <v>1344</v>
      </c>
      <c r="G1794" s="5" t="s">
        <v>1305</v>
      </c>
      <c r="H1794" s="5" t="s">
        <v>1382</v>
      </c>
      <c r="I1794" s="5" t="s">
        <v>1305</v>
      </c>
      <c r="J1794" s="5" t="s">
        <v>1306</v>
      </c>
      <c r="K1794" s="5" t="s">
        <v>1801</v>
      </c>
      <c r="L1794" s="5" t="s">
        <v>1802</v>
      </c>
      <c r="M1794" s="15"/>
      <c r="N1794" s="15"/>
      <c r="O1794" s="13">
        <v>0</v>
      </c>
      <c r="P1794" s="18">
        <v>0</v>
      </c>
      <c r="Q1794" s="4">
        <f t="shared" si="190"/>
        <v>0</v>
      </c>
      <c r="R1794" s="4">
        <f t="shared" si="191"/>
        <v>0</v>
      </c>
      <c r="S1794" s="16">
        <v>0</v>
      </c>
      <c r="T1794" s="2">
        <f t="shared" si="194"/>
        <v>0</v>
      </c>
    </row>
    <row r="1795" spans="1:20" x14ac:dyDescent="0.25">
      <c r="A1795" s="22" t="s">
        <v>2422</v>
      </c>
      <c r="B1795" s="5" t="s">
        <v>2423</v>
      </c>
      <c r="C1795" s="5" t="s">
        <v>1398</v>
      </c>
      <c r="D1795" s="5" t="s">
        <v>864</v>
      </c>
      <c r="E1795" s="5" t="s">
        <v>1305</v>
      </c>
      <c r="F1795" s="5" t="s">
        <v>1344</v>
      </c>
      <c r="G1795" s="5" t="s">
        <v>1305</v>
      </c>
      <c r="H1795" s="5" t="s">
        <v>1382</v>
      </c>
      <c r="I1795" s="5" t="s">
        <v>1317</v>
      </c>
      <c r="J1795" s="5" t="s">
        <v>1318</v>
      </c>
      <c r="K1795" s="5" t="s">
        <v>1801</v>
      </c>
      <c r="L1795" s="5" t="s">
        <v>1802</v>
      </c>
      <c r="M1795" s="15"/>
      <c r="N1795" s="15"/>
      <c r="O1795" s="13">
        <v>0.15</v>
      </c>
      <c r="P1795" s="18">
        <v>381.06900000000002</v>
      </c>
      <c r="Q1795" s="4">
        <f t="shared" si="190"/>
        <v>207.69339039590702</v>
      </c>
      <c r="R1795" s="4">
        <f t="shared" si="191"/>
        <v>91.385091774199083</v>
      </c>
      <c r="S1795" s="16">
        <v>0</v>
      </c>
      <c r="T1795" s="2">
        <f t="shared" si="194"/>
        <v>116.30829862170793</v>
      </c>
    </row>
    <row r="1796" spans="1:20" x14ac:dyDescent="0.25">
      <c r="A1796" s="22" t="s">
        <v>1553</v>
      </c>
      <c r="B1796" s="5" t="s">
        <v>1554</v>
      </c>
      <c r="C1796" s="5" t="s">
        <v>1402</v>
      </c>
      <c r="D1796" s="5" t="s">
        <v>865</v>
      </c>
      <c r="E1796" s="5" t="s">
        <v>1153</v>
      </c>
      <c r="F1796" s="5" t="s">
        <v>1154</v>
      </c>
      <c r="G1796" s="5" t="s">
        <v>1348</v>
      </c>
      <c r="H1796" s="5" t="s">
        <v>1349</v>
      </c>
      <c r="I1796" s="5" t="s">
        <v>1153</v>
      </c>
      <c r="J1796" s="5" t="s">
        <v>1154</v>
      </c>
      <c r="K1796" s="5" t="s">
        <v>1348</v>
      </c>
      <c r="L1796" s="5" t="s">
        <v>1407</v>
      </c>
      <c r="M1796" s="15"/>
      <c r="N1796" s="15"/>
      <c r="O1796" s="13">
        <v>0.2</v>
      </c>
      <c r="P1796" s="18">
        <v>117.758</v>
      </c>
      <c r="Q1796" s="4">
        <f t="shared" si="190"/>
        <v>64.181442904674</v>
      </c>
      <c r="R1796" s="4">
        <f t="shared" si="191"/>
        <v>28.239834878056559</v>
      </c>
      <c r="S1796" s="16">
        <v>0</v>
      </c>
      <c r="T1796" s="2">
        <f t="shared" si="194"/>
        <v>35.941608026617445</v>
      </c>
    </row>
    <row r="1797" spans="1:20" x14ac:dyDescent="0.25">
      <c r="A1797" s="22" t="s">
        <v>1597</v>
      </c>
      <c r="B1797" s="5" t="s">
        <v>1598</v>
      </c>
      <c r="C1797" s="5" t="s">
        <v>1402</v>
      </c>
      <c r="D1797" s="5" t="s">
        <v>865</v>
      </c>
      <c r="E1797" s="5" t="s">
        <v>1153</v>
      </c>
      <c r="F1797" s="5" t="s">
        <v>1154</v>
      </c>
      <c r="G1797" s="5" t="s">
        <v>1348</v>
      </c>
      <c r="H1797" s="5" t="s">
        <v>1349</v>
      </c>
      <c r="I1797" s="5" t="s">
        <v>1141</v>
      </c>
      <c r="J1797" s="5" t="s">
        <v>1142</v>
      </c>
      <c r="K1797" s="5" t="s">
        <v>1336</v>
      </c>
      <c r="L1797" s="5" t="s">
        <v>1352</v>
      </c>
      <c r="M1797" s="15"/>
      <c r="N1797" s="15"/>
      <c r="O1797" s="13">
        <v>0.1</v>
      </c>
      <c r="P1797" s="18">
        <v>58.878999999999998</v>
      </c>
      <c r="Q1797" s="4">
        <f t="shared" ref="Q1797:Q1860" si="195">P1797*$Q$2</f>
        <v>32.090721452337</v>
      </c>
      <c r="R1797" s="4">
        <f t="shared" ref="R1797:R1860" si="196">0.44*Q1797</f>
        <v>14.11991743902828</v>
      </c>
      <c r="S1797" s="16">
        <v>0</v>
      </c>
      <c r="T1797" s="2">
        <f t="shared" si="194"/>
        <v>17.970804013308722</v>
      </c>
    </row>
    <row r="1798" spans="1:20" x14ac:dyDescent="0.25">
      <c r="A1798" s="22" t="s">
        <v>1597</v>
      </c>
      <c r="B1798" s="5" t="s">
        <v>1598</v>
      </c>
      <c r="C1798" s="5" t="s">
        <v>1402</v>
      </c>
      <c r="D1798" s="5" t="s">
        <v>865</v>
      </c>
      <c r="E1798" s="5" t="s">
        <v>1153</v>
      </c>
      <c r="F1798" s="5" t="s">
        <v>1154</v>
      </c>
      <c r="G1798" s="5" t="s">
        <v>1348</v>
      </c>
      <c r="H1798" s="5" t="s">
        <v>1349</v>
      </c>
      <c r="I1798" s="5" t="s">
        <v>1171</v>
      </c>
      <c r="J1798" s="5" t="s">
        <v>1172</v>
      </c>
      <c r="K1798" s="5" t="s">
        <v>1336</v>
      </c>
      <c r="L1798" s="5" t="s">
        <v>1352</v>
      </c>
      <c r="M1798" s="15"/>
      <c r="N1798" s="15"/>
      <c r="O1798" s="13">
        <v>0.1</v>
      </c>
      <c r="P1798" s="18">
        <v>58.878999999999998</v>
      </c>
      <c r="Q1798" s="4">
        <f t="shared" si="195"/>
        <v>32.090721452337</v>
      </c>
      <c r="R1798" s="4">
        <f t="shared" si="196"/>
        <v>14.11991743902828</v>
      </c>
      <c r="S1798" s="16">
        <v>0</v>
      </c>
      <c r="T1798" s="2">
        <f t="shared" si="194"/>
        <v>17.970804013308722</v>
      </c>
    </row>
    <row r="1799" spans="1:20" x14ac:dyDescent="0.25">
      <c r="A1799" s="22" t="s">
        <v>1605</v>
      </c>
      <c r="B1799" s="5" t="s">
        <v>1606</v>
      </c>
      <c r="C1799" s="5" t="s">
        <v>1402</v>
      </c>
      <c r="D1799" s="5" t="s">
        <v>865</v>
      </c>
      <c r="E1799" s="5" t="s">
        <v>1153</v>
      </c>
      <c r="F1799" s="5" t="s">
        <v>1154</v>
      </c>
      <c r="G1799" s="5" t="s">
        <v>1348</v>
      </c>
      <c r="H1799" s="5" t="s">
        <v>1349</v>
      </c>
      <c r="I1799" s="5" t="s">
        <v>1153</v>
      </c>
      <c r="J1799" s="5" t="s">
        <v>1154</v>
      </c>
      <c r="K1799" s="5" t="s">
        <v>1348</v>
      </c>
      <c r="L1799" s="5" t="s">
        <v>1407</v>
      </c>
      <c r="M1799" s="15"/>
      <c r="N1799" s="15"/>
      <c r="O1799" s="13">
        <v>0.2</v>
      </c>
      <c r="P1799" s="18">
        <v>117.758</v>
      </c>
      <c r="Q1799" s="4">
        <f t="shared" si="195"/>
        <v>64.181442904674</v>
      </c>
      <c r="R1799" s="4">
        <f t="shared" si="196"/>
        <v>28.239834878056559</v>
      </c>
      <c r="S1799" s="16">
        <v>0</v>
      </c>
      <c r="T1799" s="2">
        <f t="shared" si="194"/>
        <v>35.941608026617445</v>
      </c>
    </row>
    <row r="1800" spans="1:20" x14ac:dyDescent="0.25">
      <c r="A1800" s="22" t="s">
        <v>1448</v>
      </c>
      <c r="B1800" s="5" t="s">
        <v>1449</v>
      </c>
      <c r="C1800" s="5" t="s">
        <v>1402</v>
      </c>
      <c r="D1800" s="5" t="s">
        <v>865</v>
      </c>
      <c r="E1800" s="5" t="s">
        <v>1153</v>
      </c>
      <c r="F1800" s="5" t="s">
        <v>1154</v>
      </c>
      <c r="G1800" s="5" t="s">
        <v>1348</v>
      </c>
      <c r="H1800" s="5" t="s">
        <v>1349</v>
      </c>
      <c r="I1800" s="5" t="s">
        <v>1153</v>
      </c>
      <c r="J1800" s="5" t="s">
        <v>1154</v>
      </c>
      <c r="K1800" s="5" t="s">
        <v>1348</v>
      </c>
      <c r="L1800" s="5" t="s">
        <v>1407</v>
      </c>
      <c r="M1800" s="15"/>
      <c r="N1800" s="15"/>
      <c r="O1800" s="13">
        <v>0.2</v>
      </c>
      <c r="P1800" s="18">
        <v>117.758</v>
      </c>
      <c r="Q1800" s="4">
        <f t="shared" si="195"/>
        <v>64.181442904674</v>
      </c>
      <c r="R1800" s="4">
        <f t="shared" si="196"/>
        <v>28.239834878056559</v>
      </c>
      <c r="S1800" s="16">
        <v>0</v>
      </c>
      <c r="T1800" s="2">
        <f t="shared" si="194"/>
        <v>35.941608026617445</v>
      </c>
    </row>
    <row r="1801" spans="1:20" x14ac:dyDescent="0.25">
      <c r="A1801" s="22" t="s">
        <v>1787</v>
      </c>
      <c r="B1801" s="5" t="s">
        <v>1788</v>
      </c>
      <c r="C1801" s="5" t="s">
        <v>1393</v>
      </c>
      <c r="D1801" s="5" t="s">
        <v>865</v>
      </c>
      <c r="E1801" s="5" t="s">
        <v>1153</v>
      </c>
      <c r="F1801" s="5" t="s">
        <v>1154</v>
      </c>
      <c r="G1801" s="5" t="s">
        <v>1348</v>
      </c>
      <c r="H1801" s="5" t="s">
        <v>1349</v>
      </c>
      <c r="I1801" s="5" t="s">
        <v>1153</v>
      </c>
      <c r="J1801" s="5" t="s">
        <v>1154</v>
      </c>
      <c r="K1801" s="5" t="s">
        <v>1348</v>
      </c>
      <c r="L1801" s="5" t="s">
        <v>1407</v>
      </c>
      <c r="M1801" s="15"/>
      <c r="N1801" s="15"/>
      <c r="O1801" s="13">
        <v>0.2</v>
      </c>
      <c r="P1801" s="18">
        <v>117.758</v>
      </c>
      <c r="Q1801" s="4">
        <f t="shared" si="195"/>
        <v>64.181442904674</v>
      </c>
      <c r="R1801" s="4">
        <f t="shared" si="196"/>
        <v>28.239834878056559</v>
      </c>
      <c r="S1801" s="16">
        <v>0</v>
      </c>
      <c r="T1801" s="2">
        <f t="shared" si="194"/>
        <v>35.941608026617445</v>
      </c>
    </row>
    <row r="1802" spans="1:20" x14ac:dyDescent="0.25">
      <c r="A1802" s="22" t="s">
        <v>2198</v>
      </c>
      <c r="B1802" s="5" t="s">
        <v>2199</v>
      </c>
      <c r="C1802" s="5" t="s">
        <v>1393</v>
      </c>
      <c r="D1802" s="5" t="s">
        <v>866</v>
      </c>
      <c r="E1802" s="5" t="s">
        <v>1225</v>
      </c>
      <c r="F1802" s="5" t="s">
        <v>1226</v>
      </c>
      <c r="G1802" s="5" t="s">
        <v>1363</v>
      </c>
      <c r="H1802" s="5" t="s">
        <v>1349</v>
      </c>
      <c r="I1802" s="5" t="s">
        <v>1225</v>
      </c>
      <c r="J1802" s="5" t="s">
        <v>1226</v>
      </c>
      <c r="K1802" s="5" t="s">
        <v>1363</v>
      </c>
      <c r="L1802" s="5" t="s">
        <v>1407</v>
      </c>
      <c r="M1802" s="15"/>
      <c r="N1802" s="15"/>
      <c r="O1802" s="13">
        <v>1</v>
      </c>
      <c r="P1802" s="18">
        <v>19759.64</v>
      </c>
      <c r="Q1802" s="4">
        <f t="shared" si="195"/>
        <v>10769.56305709092</v>
      </c>
      <c r="R1802" s="4">
        <f t="shared" si="196"/>
        <v>4738.6077451200044</v>
      </c>
      <c r="S1802" s="16">
        <v>0</v>
      </c>
      <c r="T1802" s="2">
        <f t="shared" si="194"/>
        <v>6030.9553119709153</v>
      </c>
    </row>
    <row r="1803" spans="1:20" x14ac:dyDescent="0.25">
      <c r="A1803" s="22" t="s">
        <v>1416</v>
      </c>
      <c r="B1803" s="5" t="s">
        <v>1417</v>
      </c>
      <c r="C1803" s="5" t="s">
        <v>1402</v>
      </c>
      <c r="D1803" s="5" t="s">
        <v>867</v>
      </c>
      <c r="E1803" s="5" t="s">
        <v>1141</v>
      </c>
      <c r="F1803" s="5" t="s">
        <v>1142</v>
      </c>
      <c r="G1803" s="5" t="s">
        <v>1336</v>
      </c>
      <c r="H1803" s="5" t="s">
        <v>1352</v>
      </c>
      <c r="I1803" s="5" t="s">
        <v>1141</v>
      </c>
      <c r="J1803" s="5" t="s">
        <v>1142</v>
      </c>
      <c r="K1803" s="5" t="s">
        <v>1336</v>
      </c>
      <c r="L1803" s="5" t="s">
        <v>1352</v>
      </c>
      <c r="M1803" s="15"/>
      <c r="N1803" s="15"/>
      <c r="O1803" s="13">
        <v>0.4</v>
      </c>
      <c r="P1803" s="18">
        <v>17172.924000000003</v>
      </c>
      <c r="Q1803" s="4">
        <f t="shared" si="195"/>
        <v>9359.7296252679735</v>
      </c>
      <c r="R1803" s="4">
        <f t="shared" si="196"/>
        <v>4118.2810351179087</v>
      </c>
      <c r="S1803" s="16">
        <v>0</v>
      </c>
      <c r="T1803" s="2">
        <f t="shared" si="194"/>
        <v>5241.4485901500648</v>
      </c>
    </row>
    <row r="1804" spans="1:20" x14ac:dyDescent="0.25">
      <c r="A1804" s="22" t="s">
        <v>2424</v>
      </c>
      <c r="B1804" s="5" t="s">
        <v>2425</v>
      </c>
      <c r="C1804" s="5" t="s">
        <v>1393</v>
      </c>
      <c r="D1804" s="5" t="s">
        <v>867</v>
      </c>
      <c r="E1804" s="5" t="s">
        <v>1141</v>
      </c>
      <c r="F1804" s="5" t="s">
        <v>1142</v>
      </c>
      <c r="G1804" s="5" t="s">
        <v>1336</v>
      </c>
      <c r="H1804" s="5" t="s">
        <v>1352</v>
      </c>
      <c r="I1804" s="5" t="s">
        <v>1141</v>
      </c>
      <c r="J1804" s="5" t="s">
        <v>1142</v>
      </c>
      <c r="K1804" s="5" t="s">
        <v>1336</v>
      </c>
      <c r="L1804" s="5" t="s">
        <v>1352</v>
      </c>
      <c r="M1804" s="15"/>
      <c r="N1804" s="15"/>
      <c r="O1804" s="13">
        <v>0.6</v>
      </c>
      <c r="P1804" s="18">
        <v>25759.386000000002</v>
      </c>
      <c r="Q1804" s="4">
        <f t="shared" si="195"/>
        <v>14039.59443790196</v>
      </c>
      <c r="R1804" s="4">
        <f t="shared" si="196"/>
        <v>6177.4215526768621</v>
      </c>
      <c r="S1804" s="16">
        <v>0</v>
      </c>
      <c r="T1804" s="2">
        <f t="shared" si="194"/>
        <v>7862.1728852250981</v>
      </c>
    </row>
    <row r="1805" spans="1:20" x14ac:dyDescent="0.25">
      <c r="A1805" s="22" t="s">
        <v>1855</v>
      </c>
      <c r="B1805" s="5" t="s">
        <v>1856</v>
      </c>
      <c r="C1805" s="5" t="s">
        <v>1393</v>
      </c>
      <c r="D1805" s="5" t="s">
        <v>868</v>
      </c>
      <c r="E1805" s="5" t="s">
        <v>1153</v>
      </c>
      <c r="F1805" s="5" t="s">
        <v>1154</v>
      </c>
      <c r="G1805" s="5" t="s">
        <v>1348</v>
      </c>
      <c r="H1805" s="5" t="s">
        <v>1349</v>
      </c>
      <c r="I1805" s="5" t="s">
        <v>1153</v>
      </c>
      <c r="J1805" s="5" t="s">
        <v>1154</v>
      </c>
      <c r="K1805" s="5" t="s">
        <v>1348</v>
      </c>
      <c r="L1805" s="5" t="s">
        <v>1407</v>
      </c>
      <c r="M1805" s="15"/>
      <c r="N1805" s="15"/>
      <c r="O1805" s="13">
        <v>1</v>
      </c>
      <c r="P1805" s="18">
        <v>56179.67</v>
      </c>
      <c r="Q1805" s="4">
        <f t="shared" si="195"/>
        <v>30619.51020320001</v>
      </c>
      <c r="R1805" s="4">
        <f t="shared" si="196"/>
        <v>13472.584489408006</v>
      </c>
      <c r="S1805" s="16">
        <v>0</v>
      </c>
      <c r="T1805" s="2">
        <f t="shared" si="194"/>
        <v>17146.925713792007</v>
      </c>
    </row>
    <row r="1806" spans="1:20" x14ac:dyDescent="0.25">
      <c r="A1806" s="22" t="s">
        <v>1906</v>
      </c>
      <c r="B1806" s="5" t="s">
        <v>1907</v>
      </c>
      <c r="C1806" s="5" t="s">
        <v>1402</v>
      </c>
      <c r="D1806" s="5" t="s">
        <v>869</v>
      </c>
      <c r="E1806" s="5" t="s">
        <v>1161</v>
      </c>
      <c r="F1806" s="5" t="s">
        <v>1162</v>
      </c>
      <c r="G1806" s="5" t="s">
        <v>1348</v>
      </c>
      <c r="H1806" s="5" t="s">
        <v>1349</v>
      </c>
      <c r="I1806" s="5" t="s">
        <v>1161</v>
      </c>
      <c r="J1806" s="5" t="s">
        <v>1162</v>
      </c>
      <c r="K1806" s="5" t="s">
        <v>1348</v>
      </c>
      <c r="L1806" s="5" t="s">
        <v>1407</v>
      </c>
      <c r="M1806" s="15"/>
      <c r="N1806" s="15"/>
      <c r="O1806" s="13">
        <v>0.5</v>
      </c>
      <c r="P1806" s="18">
        <v>13578.560000000001</v>
      </c>
      <c r="Q1806" s="4">
        <f t="shared" si="195"/>
        <v>7400.6995139836818</v>
      </c>
      <c r="R1806" s="4">
        <f t="shared" si="196"/>
        <v>3256.30778615282</v>
      </c>
      <c r="S1806" s="16">
        <v>0</v>
      </c>
      <c r="T1806" s="2">
        <f t="shared" si="194"/>
        <v>4144.3917278308618</v>
      </c>
    </row>
    <row r="1807" spans="1:20" x14ac:dyDescent="0.25">
      <c r="A1807" s="22" t="s">
        <v>1906</v>
      </c>
      <c r="B1807" s="5" t="s">
        <v>1907</v>
      </c>
      <c r="C1807" s="5" t="s">
        <v>1402</v>
      </c>
      <c r="D1807" s="5" t="s">
        <v>869</v>
      </c>
      <c r="E1807" s="5" t="s">
        <v>1161</v>
      </c>
      <c r="F1807" s="5" t="s">
        <v>1162</v>
      </c>
      <c r="G1807" s="5" t="s">
        <v>1348</v>
      </c>
      <c r="H1807" s="5" t="s">
        <v>1349</v>
      </c>
      <c r="I1807" s="5" t="s">
        <v>1253</v>
      </c>
      <c r="J1807" s="5" t="s">
        <v>1254</v>
      </c>
      <c r="K1807" s="5" t="s">
        <v>1253</v>
      </c>
      <c r="L1807" s="5" t="s">
        <v>1254</v>
      </c>
      <c r="M1807" s="15"/>
      <c r="N1807" s="15"/>
      <c r="O1807" s="13">
        <v>0</v>
      </c>
      <c r="P1807" s="18">
        <v>0</v>
      </c>
      <c r="Q1807" s="4">
        <f t="shared" si="195"/>
        <v>0</v>
      </c>
      <c r="R1807" s="4">
        <f t="shared" si="196"/>
        <v>0</v>
      </c>
      <c r="S1807" s="16">
        <v>0</v>
      </c>
      <c r="T1807" s="2">
        <f t="shared" si="194"/>
        <v>0</v>
      </c>
    </row>
    <row r="1808" spans="1:20" x14ac:dyDescent="0.25">
      <c r="A1808" s="22" t="s">
        <v>1687</v>
      </c>
      <c r="B1808" s="5" t="s">
        <v>1688</v>
      </c>
      <c r="C1808" s="5" t="s">
        <v>1393</v>
      </c>
      <c r="D1808" s="5" t="s">
        <v>869</v>
      </c>
      <c r="E1808" s="5" t="s">
        <v>1161</v>
      </c>
      <c r="F1808" s="5" t="s">
        <v>1162</v>
      </c>
      <c r="G1808" s="5" t="s">
        <v>1348</v>
      </c>
      <c r="H1808" s="5" t="s">
        <v>1349</v>
      </c>
      <c r="I1808" s="5" t="s">
        <v>1161</v>
      </c>
      <c r="J1808" s="5" t="s">
        <v>1162</v>
      </c>
      <c r="K1808" s="5" t="s">
        <v>1348</v>
      </c>
      <c r="L1808" s="5" t="s">
        <v>1407</v>
      </c>
      <c r="M1808" s="15"/>
      <c r="N1808" s="15"/>
      <c r="O1808" s="13">
        <v>0.5</v>
      </c>
      <c r="P1808" s="18">
        <v>13578.560000000001</v>
      </c>
      <c r="Q1808" s="4">
        <f t="shared" si="195"/>
        <v>7400.6995139836818</v>
      </c>
      <c r="R1808" s="4">
        <f t="shared" si="196"/>
        <v>3256.30778615282</v>
      </c>
      <c r="S1808" s="16">
        <v>0</v>
      </c>
      <c r="T1808" s="2">
        <f t="shared" si="194"/>
        <v>4144.3917278308618</v>
      </c>
    </row>
    <row r="1809" spans="1:20" x14ac:dyDescent="0.25">
      <c r="A1809" s="22" t="s">
        <v>1943</v>
      </c>
      <c r="B1809" s="5" t="s">
        <v>1944</v>
      </c>
      <c r="C1809" s="5" t="s">
        <v>1393</v>
      </c>
      <c r="D1809" s="5" t="s">
        <v>870</v>
      </c>
      <c r="E1809" s="5" t="s">
        <v>1147</v>
      </c>
      <c r="F1809" s="5" t="s">
        <v>1148</v>
      </c>
      <c r="G1809" s="5" t="s">
        <v>1336</v>
      </c>
      <c r="H1809" s="5" t="s">
        <v>1352</v>
      </c>
      <c r="I1809" s="5" t="s">
        <v>1147</v>
      </c>
      <c r="J1809" s="5" t="s">
        <v>1148</v>
      </c>
      <c r="K1809" s="5" t="s">
        <v>1336</v>
      </c>
      <c r="L1809" s="5" t="s">
        <v>1352</v>
      </c>
      <c r="M1809" s="15"/>
      <c r="N1809" s="15"/>
      <c r="O1809" s="13">
        <v>0.5</v>
      </c>
      <c r="P1809" s="18">
        <v>957.03</v>
      </c>
      <c r="Q1809" s="4">
        <f t="shared" si="195"/>
        <v>521.60843682008999</v>
      </c>
      <c r="R1809" s="4">
        <f t="shared" si="196"/>
        <v>229.50771220083959</v>
      </c>
      <c r="S1809" s="16">
        <v>0</v>
      </c>
      <c r="T1809" s="2">
        <f t="shared" si="194"/>
        <v>292.1007246192504</v>
      </c>
    </row>
    <row r="1810" spans="1:20" x14ac:dyDescent="0.25">
      <c r="A1810" s="22" t="s">
        <v>1943</v>
      </c>
      <c r="B1810" s="5" t="s">
        <v>1944</v>
      </c>
      <c r="C1810" s="5" t="s">
        <v>1393</v>
      </c>
      <c r="D1810" s="5" t="s">
        <v>870</v>
      </c>
      <c r="E1810" s="5" t="s">
        <v>1147</v>
      </c>
      <c r="F1810" s="5" t="s">
        <v>1148</v>
      </c>
      <c r="G1810" s="5" t="s">
        <v>1336</v>
      </c>
      <c r="H1810" s="5" t="s">
        <v>1352</v>
      </c>
      <c r="I1810" s="5" t="s">
        <v>1217</v>
      </c>
      <c r="J1810" s="5" t="s">
        <v>1218</v>
      </c>
      <c r="K1810" s="5" t="s">
        <v>1336</v>
      </c>
      <c r="L1810" s="5" t="s">
        <v>1352</v>
      </c>
      <c r="M1810" s="15"/>
      <c r="N1810" s="15"/>
      <c r="O1810" s="13">
        <v>0.5</v>
      </c>
      <c r="P1810" s="18">
        <v>957.03</v>
      </c>
      <c r="Q1810" s="4">
        <f t="shared" si="195"/>
        <v>521.60843682008999</v>
      </c>
      <c r="R1810" s="4">
        <f t="shared" si="196"/>
        <v>229.50771220083959</v>
      </c>
      <c r="S1810" s="16">
        <v>0</v>
      </c>
      <c r="T1810" s="2">
        <f t="shared" si="194"/>
        <v>292.1007246192504</v>
      </c>
    </row>
    <row r="1811" spans="1:20" x14ac:dyDescent="0.25">
      <c r="A1811" s="22" t="s">
        <v>1559</v>
      </c>
      <c r="B1811" s="5" t="s">
        <v>1560</v>
      </c>
      <c r="C1811" s="5" t="s">
        <v>1393</v>
      </c>
      <c r="D1811" s="5" t="s">
        <v>871</v>
      </c>
      <c r="E1811" s="5" t="s">
        <v>1161</v>
      </c>
      <c r="F1811" s="5" t="s">
        <v>1162</v>
      </c>
      <c r="G1811" s="5" t="s">
        <v>1348</v>
      </c>
      <c r="H1811" s="5" t="s">
        <v>1349</v>
      </c>
      <c r="I1811" s="5" t="s">
        <v>1161</v>
      </c>
      <c r="J1811" s="5" t="s">
        <v>1162</v>
      </c>
      <c r="K1811" s="5" t="s">
        <v>1348</v>
      </c>
      <c r="L1811" s="5" t="s">
        <v>1407</v>
      </c>
      <c r="M1811" s="15"/>
      <c r="N1811" s="15"/>
      <c r="O1811" s="13">
        <v>1</v>
      </c>
      <c r="P1811" s="18">
        <v>13914.91</v>
      </c>
      <c r="Q1811" s="4">
        <f t="shared" si="195"/>
        <v>7584.0197836977304</v>
      </c>
      <c r="R1811" s="4">
        <f t="shared" si="196"/>
        <v>3336.9687048270016</v>
      </c>
      <c r="S1811" s="16">
        <v>0</v>
      </c>
      <c r="T1811" s="2">
        <f t="shared" si="194"/>
        <v>4247.0510788707288</v>
      </c>
    </row>
    <row r="1812" spans="1:20" x14ac:dyDescent="0.25">
      <c r="A1812" s="22" t="s">
        <v>2141</v>
      </c>
      <c r="B1812" s="5" t="s">
        <v>2142</v>
      </c>
      <c r="C1812" s="5" t="s">
        <v>1393</v>
      </c>
      <c r="D1812" s="5" t="s">
        <v>872</v>
      </c>
      <c r="E1812" s="5" t="s">
        <v>1153</v>
      </c>
      <c r="F1812" s="5" t="s">
        <v>1154</v>
      </c>
      <c r="G1812" s="5" t="s">
        <v>1348</v>
      </c>
      <c r="H1812" s="5" t="s">
        <v>1349</v>
      </c>
      <c r="I1812" s="5" t="s">
        <v>1153</v>
      </c>
      <c r="J1812" s="5" t="s">
        <v>1154</v>
      </c>
      <c r="K1812" s="5" t="s">
        <v>1348</v>
      </c>
      <c r="L1812" s="5" t="s">
        <v>1407</v>
      </c>
      <c r="M1812" s="15"/>
      <c r="N1812" s="15"/>
      <c r="O1812" s="13">
        <v>1</v>
      </c>
      <c r="P1812" s="18">
        <v>9873.83</v>
      </c>
      <c r="Q1812" s="4">
        <f t="shared" si="195"/>
        <v>5381.5168090104908</v>
      </c>
      <c r="R1812" s="4">
        <f t="shared" si="196"/>
        <v>2367.8673959646158</v>
      </c>
      <c r="S1812" s="16">
        <v>0</v>
      </c>
      <c r="T1812" s="2">
        <f t="shared" si="194"/>
        <v>3013.649413045875</v>
      </c>
    </row>
    <row r="1813" spans="1:20" x14ac:dyDescent="0.25">
      <c r="A1813" s="22" t="s">
        <v>1605</v>
      </c>
      <c r="B1813" s="5" t="s">
        <v>1606</v>
      </c>
      <c r="C1813" s="5" t="s">
        <v>1393</v>
      </c>
      <c r="D1813" s="5" t="s">
        <v>873</v>
      </c>
      <c r="E1813" s="5" t="s">
        <v>1153</v>
      </c>
      <c r="F1813" s="5" t="s">
        <v>1154</v>
      </c>
      <c r="G1813" s="5" t="s">
        <v>1348</v>
      </c>
      <c r="H1813" s="5" t="s">
        <v>1349</v>
      </c>
      <c r="I1813" s="5" t="s">
        <v>1153</v>
      </c>
      <c r="J1813" s="5" t="s">
        <v>1154</v>
      </c>
      <c r="K1813" s="5" t="s">
        <v>1348</v>
      </c>
      <c r="L1813" s="5" t="s">
        <v>1407</v>
      </c>
      <c r="M1813" s="15"/>
      <c r="N1813" s="15"/>
      <c r="O1813" s="13">
        <v>0.35</v>
      </c>
      <c r="P1813" s="18">
        <v>11250.798999999999</v>
      </c>
      <c r="Q1813" s="4">
        <f t="shared" si="195"/>
        <v>6132.0038863640966</v>
      </c>
      <c r="R1813" s="4">
        <f t="shared" si="196"/>
        <v>2698.0817100002027</v>
      </c>
      <c r="S1813" s="16">
        <v>0</v>
      </c>
      <c r="T1813" s="2">
        <f t="shared" si="194"/>
        <v>3433.9221763638939</v>
      </c>
    </row>
    <row r="1814" spans="1:20" x14ac:dyDescent="0.25">
      <c r="A1814" s="22" t="s">
        <v>1605</v>
      </c>
      <c r="B1814" s="5" t="s">
        <v>1606</v>
      </c>
      <c r="C1814" s="5" t="s">
        <v>1393</v>
      </c>
      <c r="D1814" s="5" t="s">
        <v>873</v>
      </c>
      <c r="E1814" s="5" t="s">
        <v>1153</v>
      </c>
      <c r="F1814" s="5" t="s">
        <v>1154</v>
      </c>
      <c r="G1814" s="5" t="s">
        <v>1348</v>
      </c>
      <c r="H1814" s="5" t="s">
        <v>1349</v>
      </c>
      <c r="I1814" s="5" t="s">
        <v>1211</v>
      </c>
      <c r="J1814" s="5" t="s">
        <v>1212</v>
      </c>
      <c r="K1814" s="5" t="s">
        <v>1348</v>
      </c>
      <c r="L1814" s="5" t="s">
        <v>1407</v>
      </c>
      <c r="M1814" s="15"/>
      <c r="N1814" s="15"/>
      <c r="O1814" s="13">
        <v>0.35</v>
      </c>
      <c r="P1814" s="18">
        <v>11250.798999999999</v>
      </c>
      <c r="Q1814" s="4">
        <f t="shared" si="195"/>
        <v>6132.0038863640966</v>
      </c>
      <c r="R1814" s="4">
        <f t="shared" si="196"/>
        <v>2698.0817100002027</v>
      </c>
      <c r="S1814" s="16">
        <v>0</v>
      </c>
      <c r="T1814" s="2">
        <f t="shared" si="194"/>
        <v>3433.9221763638939</v>
      </c>
    </row>
    <row r="1815" spans="1:20" x14ac:dyDescent="0.25">
      <c r="A1815" s="22" t="s">
        <v>2426</v>
      </c>
      <c r="B1815" s="5" t="s">
        <v>2427</v>
      </c>
      <c r="C1815" s="5" t="s">
        <v>1402</v>
      </c>
      <c r="D1815" s="5" t="s">
        <v>873</v>
      </c>
      <c r="E1815" s="5" t="s">
        <v>1153</v>
      </c>
      <c r="F1815" s="5" t="s">
        <v>1154</v>
      </c>
      <c r="G1815" s="5" t="s">
        <v>1348</v>
      </c>
      <c r="H1815" s="5" t="s">
        <v>1349</v>
      </c>
      <c r="I1815" s="5" t="s">
        <v>1153</v>
      </c>
      <c r="J1815" s="5" t="s">
        <v>1154</v>
      </c>
      <c r="K1815" s="5" t="s">
        <v>1348</v>
      </c>
      <c r="L1815" s="5" t="s">
        <v>1407</v>
      </c>
      <c r="M1815" s="15"/>
      <c r="N1815" s="15"/>
      <c r="O1815" s="13">
        <v>0.3</v>
      </c>
      <c r="P1815" s="18">
        <v>9643.5419999999995</v>
      </c>
      <c r="Q1815" s="4">
        <f t="shared" si="195"/>
        <v>5256.0033311692259</v>
      </c>
      <c r="R1815" s="4">
        <f t="shared" si="196"/>
        <v>2312.6414657144596</v>
      </c>
      <c r="S1815" s="16">
        <v>0</v>
      </c>
      <c r="T1815" s="2">
        <f t="shared" si="194"/>
        <v>2943.3618654547663</v>
      </c>
    </row>
    <row r="1816" spans="1:20" x14ac:dyDescent="0.25">
      <c r="A1816" s="22" t="s">
        <v>2151</v>
      </c>
      <c r="B1816" s="5" t="s">
        <v>2152</v>
      </c>
      <c r="C1816" s="5" t="s">
        <v>1393</v>
      </c>
      <c r="D1816" s="5" t="s">
        <v>874</v>
      </c>
      <c r="E1816" s="5" t="s">
        <v>1177</v>
      </c>
      <c r="F1816" s="5" t="s">
        <v>1178</v>
      </c>
      <c r="G1816" s="5" t="s">
        <v>1336</v>
      </c>
      <c r="H1816" s="5" t="s">
        <v>1352</v>
      </c>
      <c r="I1816" s="5" t="s">
        <v>1177</v>
      </c>
      <c r="J1816" s="5" t="s">
        <v>1178</v>
      </c>
      <c r="K1816" s="5" t="s">
        <v>1336</v>
      </c>
      <c r="L1816" s="5" t="s">
        <v>1352</v>
      </c>
      <c r="M1816" s="15"/>
      <c r="N1816" s="15"/>
      <c r="O1816" s="13">
        <v>1</v>
      </c>
      <c r="P1816" s="18">
        <v>33821.930000000008</v>
      </c>
      <c r="Q1816" s="4">
        <f t="shared" si="195"/>
        <v>18433.909112084795</v>
      </c>
      <c r="R1816" s="4">
        <f t="shared" si="196"/>
        <v>8110.9200093173104</v>
      </c>
      <c r="S1816" s="16">
        <v>0</v>
      </c>
      <c r="T1816" s="2">
        <f t="shared" si="194"/>
        <v>10322.989102767486</v>
      </c>
    </row>
    <row r="1817" spans="1:20" x14ac:dyDescent="0.25">
      <c r="A1817" s="22" t="s">
        <v>2011</v>
      </c>
      <c r="B1817" s="5" t="s">
        <v>2012</v>
      </c>
      <c r="C1817" s="5" t="s">
        <v>1393</v>
      </c>
      <c r="D1817" s="5" t="s">
        <v>875</v>
      </c>
      <c r="E1817" s="5" t="s">
        <v>1143</v>
      </c>
      <c r="F1817" s="5" t="s">
        <v>1144</v>
      </c>
      <c r="G1817" s="5" t="s">
        <v>1348</v>
      </c>
      <c r="H1817" s="5" t="s">
        <v>1349</v>
      </c>
      <c r="I1817" s="5" t="s">
        <v>1143</v>
      </c>
      <c r="J1817" s="5" t="s">
        <v>1144</v>
      </c>
      <c r="K1817" s="5" t="s">
        <v>1348</v>
      </c>
      <c r="L1817" s="5" t="s">
        <v>1407</v>
      </c>
      <c r="M1817" s="15"/>
      <c r="N1817" s="15"/>
      <c r="O1817" s="13">
        <v>1</v>
      </c>
      <c r="P1817" s="18">
        <v>4952.8900000000012</v>
      </c>
      <c r="Q1817" s="4">
        <f t="shared" si="195"/>
        <v>2699.4652316456709</v>
      </c>
      <c r="R1817" s="4">
        <f t="shared" si="196"/>
        <v>1187.7647019240951</v>
      </c>
      <c r="S1817" s="16">
        <v>0</v>
      </c>
      <c r="T1817" s="2">
        <f t="shared" si="194"/>
        <v>1511.7005297215758</v>
      </c>
    </row>
    <row r="1818" spans="1:20" x14ac:dyDescent="0.25">
      <c r="A1818" s="22" t="s">
        <v>2420</v>
      </c>
      <c r="B1818" s="5" t="s">
        <v>2421</v>
      </c>
      <c r="C1818" s="5" t="s">
        <v>1393</v>
      </c>
      <c r="D1818" s="5" t="s">
        <v>876</v>
      </c>
      <c r="E1818" s="5" t="s">
        <v>1177</v>
      </c>
      <c r="F1818" s="5" t="s">
        <v>1178</v>
      </c>
      <c r="G1818" s="5" t="s">
        <v>1336</v>
      </c>
      <c r="H1818" s="5" t="s">
        <v>1352</v>
      </c>
      <c r="I1818" s="5" t="s">
        <v>1177</v>
      </c>
      <c r="J1818" s="5" t="s">
        <v>1178</v>
      </c>
      <c r="K1818" s="5" t="s">
        <v>1336</v>
      </c>
      <c r="L1818" s="5" t="s">
        <v>1352</v>
      </c>
      <c r="M1818" s="15"/>
      <c r="N1818" s="15"/>
      <c r="O1818" s="13">
        <v>1</v>
      </c>
      <c r="P1818" s="18">
        <v>61453.39</v>
      </c>
      <c r="Q1818" s="4">
        <f t="shared" si="195"/>
        <v>33493.836865297169</v>
      </c>
      <c r="R1818" s="4">
        <f t="shared" si="196"/>
        <v>14737.288220730754</v>
      </c>
      <c r="S1818" s="16">
        <v>0</v>
      </c>
      <c r="T1818" s="2">
        <f t="shared" si="194"/>
        <v>18756.548644566414</v>
      </c>
    </row>
    <row r="1819" spans="1:20" x14ac:dyDescent="0.25">
      <c r="A1819" s="22" t="s">
        <v>1452</v>
      </c>
      <c r="B1819" s="5" t="s">
        <v>1453</v>
      </c>
      <c r="C1819" s="5" t="s">
        <v>1393</v>
      </c>
      <c r="D1819" s="5" t="s">
        <v>877</v>
      </c>
      <c r="E1819" s="5" t="s">
        <v>1167</v>
      </c>
      <c r="F1819" s="5" t="s">
        <v>1168</v>
      </c>
      <c r="G1819" s="5" t="s">
        <v>1336</v>
      </c>
      <c r="H1819" s="5" t="s">
        <v>1352</v>
      </c>
      <c r="I1819" s="5" t="s">
        <v>1167</v>
      </c>
      <c r="J1819" s="5" t="s">
        <v>1168</v>
      </c>
      <c r="K1819" s="5" t="s">
        <v>1336</v>
      </c>
      <c r="L1819" s="5" t="s">
        <v>1352</v>
      </c>
      <c r="M1819" s="15"/>
      <c r="N1819" s="15"/>
      <c r="O1819" s="13">
        <v>1</v>
      </c>
      <c r="P1819" s="18">
        <v>28834.91</v>
      </c>
      <c r="Q1819" s="4">
        <f t="shared" si="195"/>
        <v>15715.842064457731</v>
      </c>
      <c r="R1819" s="4">
        <f t="shared" si="196"/>
        <v>6914.9705083614017</v>
      </c>
      <c r="S1819" s="16">
        <v>0</v>
      </c>
      <c r="T1819" s="2">
        <f t="shared" si="194"/>
        <v>8800.8715560963283</v>
      </c>
    </row>
    <row r="1820" spans="1:20" x14ac:dyDescent="0.25">
      <c r="A1820" s="22" t="s">
        <v>2328</v>
      </c>
      <c r="B1820" s="5" t="s">
        <v>2329</v>
      </c>
      <c r="C1820" s="5" t="s">
        <v>1393</v>
      </c>
      <c r="D1820" s="5" t="s">
        <v>878</v>
      </c>
      <c r="E1820" s="5" t="s">
        <v>1183</v>
      </c>
      <c r="F1820" s="5" t="s">
        <v>1184</v>
      </c>
      <c r="G1820" s="5" t="s">
        <v>1361</v>
      </c>
      <c r="H1820" s="5" t="s">
        <v>1362</v>
      </c>
      <c r="I1820" s="5" t="s">
        <v>1203</v>
      </c>
      <c r="J1820" s="5" t="s">
        <v>1204</v>
      </c>
      <c r="K1820" s="5" t="s">
        <v>1361</v>
      </c>
      <c r="L1820" s="5" t="s">
        <v>1486</v>
      </c>
      <c r="M1820" s="15"/>
      <c r="N1820" s="15"/>
      <c r="O1820" s="13">
        <v>0</v>
      </c>
      <c r="P1820" s="18">
        <v>0</v>
      </c>
      <c r="Q1820" s="4">
        <f t="shared" si="195"/>
        <v>0</v>
      </c>
      <c r="R1820" s="4">
        <f t="shared" si="196"/>
        <v>0</v>
      </c>
      <c r="S1820" s="16">
        <v>0</v>
      </c>
      <c r="T1820" s="2">
        <f t="shared" si="194"/>
        <v>0</v>
      </c>
    </row>
    <row r="1821" spans="1:20" x14ac:dyDescent="0.25">
      <c r="A1821" s="22" t="s">
        <v>2328</v>
      </c>
      <c r="B1821" s="5" t="s">
        <v>2329</v>
      </c>
      <c r="C1821" s="5" t="s">
        <v>1393</v>
      </c>
      <c r="D1821" s="5" t="s">
        <v>878</v>
      </c>
      <c r="E1821" s="5" t="s">
        <v>1183</v>
      </c>
      <c r="F1821" s="5" t="s">
        <v>1184</v>
      </c>
      <c r="G1821" s="5" t="s">
        <v>1361</v>
      </c>
      <c r="H1821" s="5" t="s">
        <v>1362</v>
      </c>
      <c r="I1821" s="5" t="s">
        <v>1183</v>
      </c>
      <c r="J1821" s="5" t="s">
        <v>1184</v>
      </c>
      <c r="K1821" s="5" t="s">
        <v>1361</v>
      </c>
      <c r="L1821" s="5" t="s">
        <v>1486</v>
      </c>
      <c r="M1821" s="15"/>
      <c r="N1821" s="15"/>
      <c r="O1821" s="13">
        <v>1</v>
      </c>
      <c r="P1821" s="18">
        <v>4795.32</v>
      </c>
      <c r="Q1821" s="4">
        <f t="shared" si="195"/>
        <v>2613.5851219419601</v>
      </c>
      <c r="R1821" s="4">
        <f t="shared" si="196"/>
        <v>1149.9774536544624</v>
      </c>
      <c r="S1821" s="16">
        <v>0</v>
      </c>
      <c r="T1821" s="2">
        <f t="shared" si="194"/>
        <v>1463.6076682874977</v>
      </c>
    </row>
    <row r="1822" spans="1:20" x14ac:dyDescent="0.25">
      <c r="A1822" s="22" t="s">
        <v>2428</v>
      </c>
      <c r="B1822" s="5" t="s">
        <v>2429</v>
      </c>
      <c r="C1822" s="5" t="s">
        <v>1402</v>
      </c>
      <c r="D1822" s="5" t="s">
        <v>879</v>
      </c>
      <c r="E1822" s="5" t="s">
        <v>1225</v>
      </c>
      <c r="F1822" s="5" t="s">
        <v>1226</v>
      </c>
      <c r="G1822" s="5" t="s">
        <v>1363</v>
      </c>
      <c r="H1822" s="5" t="s">
        <v>1349</v>
      </c>
      <c r="I1822" s="5" t="s">
        <v>1225</v>
      </c>
      <c r="J1822" s="5" t="s">
        <v>1226</v>
      </c>
      <c r="K1822" s="5" t="s">
        <v>1363</v>
      </c>
      <c r="L1822" s="5" t="s">
        <v>1407</v>
      </c>
      <c r="M1822" s="15"/>
      <c r="N1822" s="15"/>
      <c r="O1822" s="13">
        <v>0.25</v>
      </c>
      <c r="P1822" s="18">
        <v>3101.5549999999998</v>
      </c>
      <c r="Q1822" s="4">
        <f t="shared" si="195"/>
        <v>1690.4352583111649</v>
      </c>
      <c r="R1822" s="4">
        <f t="shared" si="196"/>
        <v>743.79151365691257</v>
      </c>
      <c r="S1822" s="16">
        <v>0</v>
      </c>
      <c r="T1822" s="2">
        <f t="shared" si="194"/>
        <v>946.64374465425237</v>
      </c>
    </row>
    <row r="1823" spans="1:20" x14ac:dyDescent="0.25">
      <c r="A1823" s="22" t="s">
        <v>1683</v>
      </c>
      <c r="B1823" s="5" t="s">
        <v>1684</v>
      </c>
      <c r="C1823" s="5" t="s">
        <v>1402</v>
      </c>
      <c r="D1823" s="5" t="s">
        <v>879</v>
      </c>
      <c r="E1823" s="5" t="s">
        <v>1225</v>
      </c>
      <c r="F1823" s="5" t="s">
        <v>1226</v>
      </c>
      <c r="G1823" s="5" t="s">
        <v>1363</v>
      </c>
      <c r="H1823" s="5" t="s">
        <v>1349</v>
      </c>
      <c r="I1823" s="5" t="s">
        <v>1225</v>
      </c>
      <c r="J1823" s="5" t="s">
        <v>1226</v>
      </c>
      <c r="K1823" s="5" t="s">
        <v>1363</v>
      </c>
      <c r="L1823" s="5" t="s">
        <v>1407</v>
      </c>
      <c r="M1823" s="15"/>
      <c r="N1823" s="15"/>
      <c r="O1823" s="13">
        <v>0.25</v>
      </c>
      <c r="P1823" s="18">
        <v>3101.5549999999998</v>
      </c>
      <c r="Q1823" s="4">
        <f t="shared" si="195"/>
        <v>1690.4352583111649</v>
      </c>
      <c r="R1823" s="4">
        <f t="shared" si="196"/>
        <v>743.79151365691257</v>
      </c>
      <c r="S1823" s="16">
        <v>0</v>
      </c>
      <c r="T1823" s="2">
        <f t="shared" si="194"/>
        <v>946.64374465425237</v>
      </c>
    </row>
    <row r="1824" spans="1:20" x14ac:dyDescent="0.25">
      <c r="A1824" s="22" t="s">
        <v>2198</v>
      </c>
      <c r="B1824" s="5" t="s">
        <v>2199</v>
      </c>
      <c r="C1824" s="5" t="s">
        <v>1393</v>
      </c>
      <c r="D1824" s="5" t="s">
        <v>879</v>
      </c>
      <c r="E1824" s="5" t="s">
        <v>1225</v>
      </c>
      <c r="F1824" s="5" t="s">
        <v>1226</v>
      </c>
      <c r="G1824" s="5" t="s">
        <v>1363</v>
      </c>
      <c r="H1824" s="5" t="s">
        <v>1349</v>
      </c>
      <c r="I1824" s="5" t="s">
        <v>1225</v>
      </c>
      <c r="J1824" s="5" t="s">
        <v>1226</v>
      </c>
      <c r="K1824" s="5" t="s">
        <v>1363</v>
      </c>
      <c r="L1824" s="5" t="s">
        <v>1407</v>
      </c>
      <c r="M1824" s="15"/>
      <c r="N1824" s="15"/>
      <c r="O1824" s="13">
        <v>0.25</v>
      </c>
      <c r="P1824" s="18">
        <v>3101.5549999999998</v>
      </c>
      <c r="Q1824" s="4">
        <f t="shared" si="195"/>
        <v>1690.4352583111649</v>
      </c>
      <c r="R1824" s="4">
        <f t="shared" si="196"/>
        <v>743.79151365691257</v>
      </c>
      <c r="S1824" s="16">
        <v>0</v>
      </c>
      <c r="T1824" s="2">
        <f t="shared" si="194"/>
        <v>946.64374465425237</v>
      </c>
    </row>
    <row r="1825" spans="1:20" x14ac:dyDescent="0.25">
      <c r="A1825" s="22" t="s">
        <v>2430</v>
      </c>
      <c r="B1825" s="5" t="s">
        <v>2431</v>
      </c>
      <c r="C1825" s="5" t="s">
        <v>1402</v>
      </c>
      <c r="D1825" s="5" t="s">
        <v>879</v>
      </c>
      <c r="E1825" s="5" t="s">
        <v>1225</v>
      </c>
      <c r="F1825" s="5" t="s">
        <v>1226</v>
      </c>
      <c r="G1825" s="5" t="s">
        <v>1363</v>
      </c>
      <c r="H1825" s="5" t="s">
        <v>1349</v>
      </c>
      <c r="I1825" s="5" t="s">
        <v>1225</v>
      </c>
      <c r="J1825" s="5" t="s">
        <v>1226</v>
      </c>
      <c r="K1825" s="5" t="s">
        <v>1363</v>
      </c>
      <c r="L1825" s="5" t="s">
        <v>1407</v>
      </c>
      <c r="M1825" s="15"/>
      <c r="N1825" s="15"/>
      <c r="O1825" s="13">
        <v>0.25</v>
      </c>
      <c r="P1825" s="18">
        <v>3101.5549999999998</v>
      </c>
      <c r="Q1825" s="4">
        <f t="shared" si="195"/>
        <v>1690.4352583111649</v>
      </c>
      <c r="R1825" s="4">
        <f t="shared" si="196"/>
        <v>743.79151365691257</v>
      </c>
      <c r="S1825" s="16">
        <v>0</v>
      </c>
      <c r="T1825" s="2">
        <f t="shared" si="194"/>
        <v>946.64374465425237</v>
      </c>
    </row>
    <row r="1826" spans="1:20" x14ac:dyDescent="0.25">
      <c r="A1826" s="22" t="s">
        <v>1931</v>
      </c>
      <c r="B1826" s="5" t="s">
        <v>1932</v>
      </c>
      <c r="C1826" s="5" t="s">
        <v>1393</v>
      </c>
      <c r="D1826" s="5" t="s">
        <v>880</v>
      </c>
      <c r="E1826" s="5" t="s">
        <v>1177</v>
      </c>
      <c r="F1826" s="5" t="s">
        <v>1178</v>
      </c>
      <c r="G1826" s="5" t="s">
        <v>1336</v>
      </c>
      <c r="H1826" s="5" t="s">
        <v>1352</v>
      </c>
      <c r="I1826" s="5" t="s">
        <v>1177</v>
      </c>
      <c r="J1826" s="5" t="s">
        <v>1178</v>
      </c>
      <c r="K1826" s="5" t="s">
        <v>1336</v>
      </c>
      <c r="L1826" s="5" t="s">
        <v>1352</v>
      </c>
      <c r="M1826" s="15"/>
      <c r="N1826" s="15"/>
      <c r="O1826" s="13">
        <v>1</v>
      </c>
      <c r="P1826" s="18">
        <v>33745.9</v>
      </c>
      <c r="Q1826" s="4">
        <f t="shared" si="195"/>
        <v>18392.470610207703</v>
      </c>
      <c r="R1826" s="4">
        <f t="shared" si="196"/>
        <v>8092.6870684913893</v>
      </c>
      <c r="S1826" s="16">
        <v>0</v>
      </c>
      <c r="T1826" s="2">
        <f t="shared" si="194"/>
        <v>10299.783541716315</v>
      </c>
    </row>
    <row r="1827" spans="1:20" x14ac:dyDescent="0.25">
      <c r="A1827" s="22" t="s">
        <v>1841</v>
      </c>
      <c r="B1827" s="5" t="s">
        <v>1842</v>
      </c>
      <c r="C1827" s="5" t="s">
        <v>1402</v>
      </c>
      <c r="D1827" s="5" t="s">
        <v>881</v>
      </c>
      <c r="E1827" s="5" t="s">
        <v>1153</v>
      </c>
      <c r="F1827" s="5" t="s">
        <v>1154</v>
      </c>
      <c r="G1827" s="5" t="s">
        <v>1348</v>
      </c>
      <c r="H1827" s="5" t="s">
        <v>1349</v>
      </c>
      <c r="I1827" s="5" t="s">
        <v>1143</v>
      </c>
      <c r="J1827" s="5" t="s">
        <v>1144</v>
      </c>
      <c r="K1827" s="5" t="s">
        <v>1348</v>
      </c>
      <c r="L1827" s="5" t="s">
        <v>1407</v>
      </c>
      <c r="M1827" s="15"/>
      <c r="N1827" s="15"/>
      <c r="O1827" s="13">
        <v>0.25</v>
      </c>
      <c r="P1827" s="18">
        <v>1611.4775</v>
      </c>
      <c r="Q1827" s="4">
        <f t="shared" si="195"/>
        <v>878.30084714768259</v>
      </c>
      <c r="R1827" s="4">
        <f t="shared" si="196"/>
        <v>386.45237274498032</v>
      </c>
      <c r="S1827" s="16">
        <v>0</v>
      </c>
      <c r="T1827" s="2">
        <f t="shared" si="194"/>
        <v>491.84847440270227</v>
      </c>
    </row>
    <row r="1828" spans="1:20" x14ac:dyDescent="0.25">
      <c r="A1828" s="22" t="s">
        <v>1841</v>
      </c>
      <c r="B1828" s="5" t="s">
        <v>1842</v>
      </c>
      <c r="C1828" s="5" t="s">
        <v>1402</v>
      </c>
      <c r="D1828" s="5" t="s">
        <v>881</v>
      </c>
      <c r="E1828" s="5" t="s">
        <v>1153</v>
      </c>
      <c r="F1828" s="5" t="s">
        <v>1154</v>
      </c>
      <c r="G1828" s="5" t="s">
        <v>1348</v>
      </c>
      <c r="H1828" s="5" t="s">
        <v>1349</v>
      </c>
      <c r="I1828" s="5" t="s">
        <v>1231</v>
      </c>
      <c r="J1828" s="5" t="s">
        <v>1232</v>
      </c>
      <c r="K1828" s="5" t="s">
        <v>1359</v>
      </c>
      <c r="L1828" s="5" t="s">
        <v>1394</v>
      </c>
      <c r="M1828" s="5" t="s">
        <v>1348</v>
      </c>
      <c r="N1828" s="5" t="s">
        <v>2589</v>
      </c>
      <c r="O1828" s="13">
        <v>0.125</v>
      </c>
      <c r="P1828" s="18">
        <v>805.73874999999998</v>
      </c>
      <c r="Q1828" s="4">
        <f t="shared" si="195"/>
        <v>439.15042357384129</v>
      </c>
      <c r="R1828" s="4"/>
      <c r="S1828" s="4">
        <f>Q1828</f>
        <v>439.15042357384129</v>
      </c>
      <c r="T1828" s="1"/>
    </row>
    <row r="1829" spans="1:20" x14ac:dyDescent="0.25">
      <c r="A1829" s="22" t="s">
        <v>1841</v>
      </c>
      <c r="B1829" s="5" t="s">
        <v>1842</v>
      </c>
      <c r="C1829" s="5" t="s">
        <v>1402</v>
      </c>
      <c r="D1829" s="5" t="s">
        <v>881</v>
      </c>
      <c r="E1829" s="5" t="s">
        <v>1153</v>
      </c>
      <c r="F1829" s="5" t="s">
        <v>1154</v>
      </c>
      <c r="G1829" s="5" t="s">
        <v>1348</v>
      </c>
      <c r="H1829" s="5" t="s">
        <v>1349</v>
      </c>
      <c r="I1829" s="5" t="s">
        <v>1243</v>
      </c>
      <c r="J1829" s="5" t="s">
        <v>1244</v>
      </c>
      <c r="K1829" s="5" t="s">
        <v>1348</v>
      </c>
      <c r="L1829" s="5" t="s">
        <v>1407</v>
      </c>
      <c r="M1829" s="15"/>
      <c r="N1829" s="15"/>
      <c r="O1829" s="13">
        <v>0.125</v>
      </c>
      <c r="P1829" s="18">
        <v>805.73874999999998</v>
      </c>
      <c r="Q1829" s="4">
        <f t="shared" si="195"/>
        <v>439.15042357384129</v>
      </c>
      <c r="R1829" s="4">
        <f t="shared" si="196"/>
        <v>193.22618637249016</v>
      </c>
      <c r="S1829" s="16">
        <v>0</v>
      </c>
      <c r="T1829" s="2">
        <f t="shared" ref="T1829:T1892" si="197">Q1829-R1829</f>
        <v>245.92423720135113</v>
      </c>
    </row>
    <row r="1830" spans="1:20" x14ac:dyDescent="0.25">
      <c r="A1830" s="22" t="s">
        <v>1448</v>
      </c>
      <c r="B1830" s="5" t="s">
        <v>1449</v>
      </c>
      <c r="C1830" s="5" t="s">
        <v>1393</v>
      </c>
      <c r="D1830" s="5" t="s">
        <v>881</v>
      </c>
      <c r="E1830" s="5" t="s">
        <v>1153</v>
      </c>
      <c r="F1830" s="5" t="s">
        <v>1154</v>
      </c>
      <c r="G1830" s="5" t="s">
        <v>1348</v>
      </c>
      <c r="H1830" s="5" t="s">
        <v>1349</v>
      </c>
      <c r="I1830" s="5" t="s">
        <v>1153</v>
      </c>
      <c r="J1830" s="5" t="s">
        <v>1154</v>
      </c>
      <c r="K1830" s="5" t="s">
        <v>1348</v>
      </c>
      <c r="L1830" s="5" t="s">
        <v>1407</v>
      </c>
      <c r="M1830" s="15"/>
      <c r="N1830" s="15"/>
      <c r="O1830" s="13">
        <v>0.5</v>
      </c>
      <c r="P1830" s="18">
        <v>3222.9549999999999</v>
      </c>
      <c r="Q1830" s="4">
        <f t="shared" si="195"/>
        <v>1756.6016942953652</v>
      </c>
      <c r="R1830" s="4">
        <f t="shared" si="196"/>
        <v>772.90474548996065</v>
      </c>
      <c r="S1830" s="16">
        <v>0</v>
      </c>
      <c r="T1830" s="2">
        <f t="shared" si="197"/>
        <v>983.69694880540453</v>
      </c>
    </row>
    <row r="1831" spans="1:20" x14ac:dyDescent="0.25">
      <c r="A1831" s="22" t="s">
        <v>2432</v>
      </c>
      <c r="B1831" s="5" t="s">
        <v>2433</v>
      </c>
      <c r="C1831" s="5" t="s">
        <v>1393</v>
      </c>
      <c r="D1831" s="5" t="s">
        <v>882</v>
      </c>
      <c r="E1831" s="5" t="s">
        <v>1153</v>
      </c>
      <c r="F1831" s="5" t="s">
        <v>1154</v>
      </c>
      <c r="G1831" s="5" t="s">
        <v>1348</v>
      </c>
      <c r="H1831" s="5" t="s">
        <v>1349</v>
      </c>
      <c r="I1831" s="5" t="s">
        <v>1153</v>
      </c>
      <c r="J1831" s="5" t="s">
        <v>1154</v>
      </c>
      <c r="K1831" s="5" t="s">
        <v>1348</v>
      </c>
      <c r="L1831" s="5" t="s">
        <v>1407</v>
      </c>
      <c r="M1831" s="15"/>
      <c r="N1831" s="15"/>
      <c r="O1831" s="13">
        <v>0.8</v>
      </c>
      <c r="P1831" s="18">
        <v>5751.7839999999997</v>
      </c>
      <c r="Q1831" s="4">
        <f t="shared" si="195"/>
        <v>3134.885072742552</v>
      </c>
      <c r="R1831" s="4">
        <f t="shared" si="196"/>
        <v>1379.349432006723</v>
      </c>
      <c r="S1831" s="16">
        <v>0</v>
      </c>
      <c r="T1831" s="2">
        <f t="shared" si="197"/>
        <v>1755.535640735829</v>
      </c>
    </row>
    <row r="1832" spans="1:20" x14ac:dyDescent="0.25">
      <c r="A1832" s="22" t="s">
        <v>2432</v>
      </c>
      <c r="B1832" s="5" t="s">
        <v>2433</v>
      </c>
      <c r="C1832" s="5" t="s">
        <v>1393</v>
      </c>
      <c r="D1832" s="5" t="s">
        <v>882</v>
      </c>
      <c r="E1832" s="5" t="s">
        <v>1153</v>
      </c>
      <c r="F1832" s="5" t="s">
        <v>1154</v>
      </c>
      <c r="G1832" s="5" t="s">
        <v>1348</v>
      </c>
      <c r="H1832" s="5" t="s">
        <v>1349</v>
      </c>
      <c r="I1832" s="5" t="s">
        <v>1211</v>
      </c>
      <c r="J1832" s="5" t="s">
        <v>1212</v>
      </c>
      <c r="K1832" s="5" t="s">
        <v>1348</v>
      </c>
      <c r="L1832" s="5" t="s">
        <v>1407</v>
      </c>
      <c r="M1832" s="15"/>
      <c r="N1832" s="15"/>
      <c r="O1832" s="13">
        <v>0.2</v>
      </c>
      <c r="P1832" s="18">
        <v>1437.9459999999999</v>
      </c>
      <c r="Q1832" s="4">
        <f t="shared" si="195"/>
        <v>783.721268185638</v>
      </c>
      <c r="R1832" s="4">
        <f t="shared" si="196"/>
        <v>344.83735800168074</v>
      </c>
      <c r="S1832" s="16">
        <v>0</v>
      </c>
      <c r="T1832" s="2">
        <f t="shared" si="197"/>
        <v>438.88391018395725</v>
      </c>
    </row>
    <row r="1833" spans="1:20" x14ac:dyDescent="0.25">
      <c r="A1833" s="22" t="s">
        <v>1653</v>
      </c>
      <c r="B1833" s="5" t="s">
        <v>1654</v>
      </c>
      <c r="C1833" s="5" t="s">
        <v>1398</v>
      </c>
      <c r="D1833" s="5" t="s">
        <v>883</v>
      </c>
      <c r="E1833" s="5" t="s">
        <v>1147</v>
      </c>
      <c r="F1833" s="5" t="s">
        <v>1148</v>
      </c>
      <c r="G1833" s="5" t="s">
        <v>1336</v>
      </c>
      <c r="H1833" s="5" t="s">
        <v>1352</v>
      </c>
      <c r="I1833" s="5" t="s">
        <v>1147</v>
      </c>
      <c r="J1833" s="5" t="s">
        <v>1148</v>
      </c>
      <c r="K1833" s="5" t="s">
        <v>1336</v>
      </c>
      <c r="L1833" s="5" t="s">
        <v>1352</v>
      </c>
      <c r="M1833" s="15"/>
      <c r="N1833" s="15"/>
      <c r="O1833" s="13">
        <v>0.1</v>
      </c>
      <c r="P1833" s="18">
        <v>1255.8590000000004</v>
      </c>
      <c r="Q1833" s="4">
        <f t="shared" si="195"/>
        <v>684.47869957727721</v>
      </c>
      <c r="R1833" s="4">
        <f t="shared" si="196"/>
        <v>301.17062781400199</v>
      </c>
      <c r="S1833" s="16">
        <v>0</v>
      </c>
      <c r="T1833" s="2">
        <f t="shared" si="197"/>
        <v>383.30807176327522</v>
      </c>
    </row>
    <row r="1834" spans="1:20" x14ac:dyDescent="0.25">
      <c r="A1834" s="22" t="s">
        <v>1653</v>
      </c>
      <c r="B1834" s="5" t="s">
        <v>1654</v>
      </c>
      <c r="C1834" s="5" t="s">
        <v>1398</v>
      </c>
      <c r="D1834" s="5" t="s">
        <v>883</v>
      </c>
      <c r="E1834" s="5" t="s">
        <v>1147</v>
      </c>
      <c r="F1834" s="5" t="s">
        <v>1148</v>
      </c>
      <c r="G1834" s="5" t="s">
        <v>1336</v>
      </c>
      <c r="H1834" s="5" t="s">
        <v>1352</v>
      </c>
      <c r="I1834" s="5" t="s">
        <v>1217</v>
      </c>
      <c r="J1834" s="5" t="s">
        <v>1218</v>
      </c>
      <c r="K1834" s="5" t="s">
        <v>1336</v>
      </c>
      <c r="L1834" s="5" t="s">
        <v>1352</v>
      </c>
      <c r="M1834" s="15"/>
      <c r="N1834" s="15"/>
      <c r="O1834" s="13">
        <v>0.1</v>
      </c>
      <c r="P1834" s="18">
        <v>1255.8590000000004</v>
      </c>
      <c r="Q1834" s="4">
        <f t="shared" si="195"/>
        <v>684.47869957727721</v>
      </c>
      <c r="R1834" s="4">
        <f t="shared" si="196"/>
        <v>301.17062781400199</v>
      </c>
      <c r="S1834" s="16">
        <v>0</v>
      </c>
      <c r="T1834" s="2">
        <f t="shared" si="197"/>
        <v>383.30807176327522</v>
      </c>
    </row>
    <row r="1835" spans="1:20" x14ac:dyDescent="0.25">
      <c r="A1835" s="22" t="s">
        <v>1681</v>
      </c>
      <c r="B1835" s="5" t="s">
        <v>1682</v>
      </c>
      <c r="C1835" s="5" t="s">
        <v>1398</v>
      </c>
      <c r="D1835" s="5" t="s">
        <v>883</v>
      </c>
      <c r="E1835" s="5" t="s">
        <v>1147</v>
      </c>
      <c r="F1835" s="5" t="s">
        <v>1148</v>
      </c>
      <c r="G1835" s="5" t="s">
        <v>1336</v>
      </c>
      <c r="H1835" s="5" t="s">
        <v>1352</v>
      </c>
      <c r="I1835" s="5" t="s">
        <v>1147</v>
      </c>
      <c r="J1835" s="5" t="s">
        <v>1148</v>
      </c>
      <c r="K1835" s="5" t="s">
        <v>1336</v>
      </c>
      <c r="L1835" s="5" t="s">
        <v>1352</v>
      </c>
      <c r="M1835" s="15"/>
      <c r="N1835" s="15"/>
      <c r="O1835" s="13">
        <v>0.1</v>
      </c>
      <c r="P1835" s="18">
        <v>1255.8590000000004</v>
      </c>
      <c r="Q1835" s="4">
        <f t="shared" si="195"/>
        <v>684.47869957727721</v>
      </c>
      <c r="R1835" s="4">
        <f t="shared" si="196"/>
        <v>301.17062781400199</v>
      </c>
      <c r="S1835" s="16">
        <v>0</v>
      </c>
      <c r="T1835" s="2">
        <f t="shared" si="197"/>
        <v>383.30807176327522</v>
      </c>
    </row>
    <row r="1836" spans="1:20" x14ac:dyDescent="0.25">
      <c r="A1836" s="22" t="s">
        <v>1681</v>
      </c>
      <c r="B1836" s="5" t="s">
        <v>1682</v>
      </c>
      <c r="C1836" s="5" t="s">
        <v>1398</v>
      </c>
      <c r="D1836" s="5" t="s">
        <v>883</v>
      </c>
      <c r="E1836" s="5" t="s">
        <v>1147</v>
      </c>
      <c r="F1836" s="5" t="s">
        <v>1148</v>
      </c>
      <c r="G1836" s="5" t="s">
        <v>1336</v>
      </c>
      <c r="H1836" s="5" t="s">
        <v>1352</v>
      </c>
      <c r="I1836" s="5" t="s">
        <v>1217</v>
      </c>
      <c r="J1836" s="5" t="s">
        <v>1218</v>
      </c>
      <c r="K1836" s="5" t="s">
        <v>1336</v>
      </c>
      <c r="L1836" s="5" t="s">
        <v>1352</v>
      </c>
      <c r="M1836" s="15"/>
      <c r="N1836" s="15"/>
      <c r="O1836" s="13">
        <v>0.1</v>
      </c>
      <c r="P1836" s="18">
        <v>1255.8590000000004</v>
      </c>
      <c r="Q1836" s="4">
        <f t="shared" si="195"/>
        <v>684.47869957727721</v>
      </c>
      <c r="R1836" s="4">
        <f t="shared" si="196"/>
        <v>301.17062781400199</v>
      </c>
      <c r="S1836" s="16">
        <v>0</v>
      </c>
      <c r="T1836" s="2">
        <f t="shared" si="197"/>
        <v>383.30807176327522</v>
      </c>
    </row>
    <row r="1837" spans="1:20" x14ac:dyDescent="0.25">
      <c r="A1837" s="22" t="s">
        <v>2434</v>
      </c>
      <c r="B1837" s="5" t="s">
        <v>2435</v>
      </c>
      <c r="C1837" s="5" t="s">
        <v>1393</v>
      </c>
      <c r="D1837" s="5" t="s">
        <v>883</v>
      </c>
      <c r="E1837" s="5" t="s">
        <v>1147</v>
      </c>
      <c r="F1837" s="5" t="s">
        <v>1148</v>
      </c>
      <c r="G1837" s="5" t="s">
        <v>1336</v>
      </c>
      <c r="H1837" s="5" t="s">
        <v>1352</v>
      </c>
      <c r="I1837" s="5" t="s">
        <v>1147</v>
      </c>
      <c r="J1837" s="5" t="s">
        <v>1148</v>
      </c>
      <c r="K1837" s="5" t="s">
        <v>1336</v>
      </c>
      <c r="L1837" s="5" t="s">
        <v>1352</v>
      </c>
      <c r="M1837" s="15"/>
      <c r="N1837" s="15"/>
      <c r="O1837" s="13">
        <v>0.3</v>
      </c>
      <c r="P1837" s="18">
        <v>3767.5770000000011</v>
      </c>
      <c r="Q1837" s="4">
        <f t="shared" si="195"/>
        <v>2053.4360987318319</v>
      </c>
      <c r="R1837" s="4">
        <f t="shared" si="196"/>
        <v>903.51188344200602</v>
      </c>
      <c r="S1837" s="16">
        <v>0</v>
      </c>
      <c r="T1837" s="2">
        <f t="shared" si="197"/>
        <v>1149.924215289826</v>
      </c>
    </row>
    <row r="1838" spans="1:20" x14ac:dyDescent="0.25">
      <c r="A1838" s="22" t="s">
        <v>2434</v>
      </c>
      <c r="B1838" s="5" t="s">
        <v>2435</v>
      </c>
      <c r="C1838" s="5" t="s">
        <v>1393</v>
      </c>
      <c r="D1838" s="5" t="s">
        <v>883</v>
      </c>
      <c r="E1838" s="5" t="s">
        <v>1147</v>
      </c>
      <c r="F1838" s="5" t="s">
        <v>1148</v>
      </c>
      <c r="G1838" s="5" t="s">
        <v>1336</v>
      </c>
      <c r="H1838" s="5" t="s">
        <v>1352</v>
      </c>
      <c r="I1838" s="5" t="s">
        <v>1217</v>
      </c>
      <c r="J1838" s="5" t="s">
        <v>1218</v>
      </c>
      <c r="K1838" s="5" t="s">
        <v>1336</v>
      </c>
      <c r="L1838" s="5" t="s">
        <v>1352</v>
      </c>
      <c r="M1838" s="15"/>
      <c r="N1838" s="15"/>
      <c r="O1838" s="13">
        <v>0.3</v>
      </c>
      <c r="P1838" s="18">
        <v>3767.5770000000011</v>
      </c>
      <c r="Q1838" s="4">
        <f t="shared" si="195"/>
        <v>2053.4360987318319</v>
      </c>
      <c r="R1838" s="4">
        <f t="shared" si="196"/>
        <v>903.51188344200602</v>
      </c>
      <c r="S1838" s="16">
        <v>0</v>
      </c>
      <c r="T1838" s="2">
        <f t="shared" si="197"/>
        <v>1149.924215289826</v>
      </c>
    </row>
    <row r="1839" spans="1:20" x14ac:dyDescent="0.25">
      <c r="A1839" s="22" t="s">
        <v>1906</v>
      </c>
      <c r="B1839" s="5" t="s">
        <v>1907</v>
      </c>
      <c r="C1839" s="5" t="s">
        <v>1402</v>
      </c>
      <c r="D1839" s="5" t="s">
        <v>884</v>
      </c>
      <c r="E1839" s="5" t="s">
        <v>1161</v>
      </c>
      <c r="F1839" s="5" t="s">
        <v>1162</v>
      </c>
      <c r="G1839" s="5" t="s">
        <v>1348</v>
      </c>
      <c r="H1839" s="5" t="s">
        <v>1349</v>
      </c>
      <c r="I1839" s="5" t="s">
        <v>1253</v>
      </c>
      <c r="J1839" s="5" t="s">
        <v>1254</v>
      </c>
      <c r="K1839" s="5" t="s">
        <v>1253</v>
      </c>
      <c r="L1839" s="5" t="s">
        <v>1254</v>
      </c>
      <c r="M1839" s="15"/>
      <c r="N1839" s="15"/>
      <c r="O1839" s="13">
        <v>0.5</v>
      </c>
      <c r="P1839" s="18">
        <v>9701.8399999999983</v>
      </c>
      <c r="Q1839" s="4">
        <f t="shared" si="195"/>
        <v>5287.7773911775193</v>
      </c>
      <c r="R1839" s="4">
        <f t="shared" si="196"/>
        <v>2326.6220521181085</v>
      </c>
      <c r="S1839" s="16">
        <v>0</v>
      </c>
      <c r="T1839" s="2">
        <f t="shared" si="197"/>
        <v>2961.1553390594108</v>
      </c>
    </row>
    <row r="1840" spans="1:20" x14ac:dyDescent="0.25">
      <c r="A1840" s="22" t="s">
        <v>1961</v>
      </c>
      <c r="B1840" s="5" t="s">
        <v>1962</v>
      </c>
      <c r="C1840" s="5" t="s">
        <v>1393</v>
      </c>
      <c r="D1840" s="5" t="s">
        <v>884</v>
      </c>
      <c r="E1840" s="5" t="s">
        <v>1161</v>
      </c>
      <c r="F1840" s="5" t="s">
        <v>1162</v>
      </c>
      <c r="G1840" s="5" t="s">
        <v>1348</v>
      </c>
      <c r="H1840" s="5" t="s">
        <v>1349</v>
      </c>
      <c r="I1840" s="5" t="s">
        <v>1161</v>
      </c>
      <c r="J1840" s="5" t="s">
        <v>1162</v>
      </c>
      <c r="K1840" s="5" t="s">
        <v>1348</v>
      </c>
      <c r="L1840" s="5" t="s">
        <v>1407</v>
      </c>
      <c r="M1840" s="15"/>
      <c r="N1840" s="15"/>
      <c r="O1840" s="13">
        <v>0.5</v>
      </c>
      <c r="P1840" s="18">
        <v>9701.8399999999983</v>
      </c>
      <c r="Q1840" s="4">
        <f t="shared" si="195"/>
        <v>5287.7773911775193</v>
      </c>
      <c r="R1840" s="4">
        <f t="shared" si="196"/>
        <v>2326.6220521181085</v>
      </c>
      <c r="S1840" s="16">
        <v>0</v>
      </c>
      <c r="T1840" s="2">
        <f t="shared" si="197"/>
        <v>2961.1553390594108</v>
      </c>
    </row>
    <row r="1841" spans="1:20" x14ac:dyDescent="0.25">
      <c r="A1841" s="22" t="s">
        <v>1414</v>
      </c>
      <c r="B1841" s="5" t="s">
        <v>1415</v>
      </c>
      <c r="C1841" s="5" t="s">
        <v>1398</v>
      </c>
      <c r="D1841" s="5" t="s">
        <v>885</v>
      </c>
      <c r="E1841" s="5" t="s">
        <v>1149</v>
      </c>
      <c r="F1841" s="5" t="s">
        <v>1150</v>
      </c>
      <c r="G1841" s="5" t="s">
        <v>1353</v>
      </c>
      <c r="H1841" s="5" t="s">
        <v>1354</v>
      </c>
      <c r="I1841" s="5" t="s">
        <v>1149</v>
      </c>
      <c r="J1841" s="5" t="s">
        <v>1150</v>
      </c>
      <c r="K1841" s="5" t="s">
        <v>1353</v>
      </c>
      <c r="L1841" s="5" t="s">
        <v>1399</v>
      </c>
      <c r="M1841" s="15"/>
      <c r="N1841" s="15"/>
      <c r="O1841" s="13">
        <v>7.4999999999999997E-2</v>
      </c>
      <c r="P1841" s="18">
        <v>1887.5744999999999</v>
      </c>
      <c r="Q1841" s="4">
        <f t="shared" si="195"/>
        <v>1028.7815265210736</v>
      </c>
      <c r="R1841" s="4">
        <f t="shared" si="196"/>
        <v>452.6638716692724</v>
      </c>
      <c r="S1841" s="16">
        <v>0</v>
      </c>
      <c r="T1841" s="2">
        <f t="shared" si="197"/>
        <v>576.11765485180126</v>
      </c>
    </row>
    <row r="1842" spans="1:20" x14ac:dyDescent="0.25">
      <c r="A1842" s="22" t="s">
        <v>1685</v>
      </c>
      <c r="B1842" s="5" t="s">
        <v>1686</v>
      </c>
      <c r="C1842" s="5" t="s">
        <v>1398</v>
      </c>
      <c r="D1842" s="5" t="s">
        <v>885</v>
      </c>
      <c r="E1842" s="5" t="s">
        <v>1149</v>
      </c>
      <c r="F1842" s="5" t="s">
        <v>1150</v>
      </c>
      <c r="G1842" s="5" t="s">
        <v>1353</v>
      </c>
      <c r="H1842" s="5" t="s">
        <v>1354</v>
      </c>
      <c r="I1842" s="5" t="s">
        <v>1149</v>
      </c>
      <c r="J1842" s="5" t="s">
        <v>1150</v>
      </c>
      <c r="K1842" s="5" t="s">
        <v>1353</v>
      </c>
      <c r="L1842" s="5" t="s">
        <v>1399</v>
      </c>
      <c r="M1842" s="15"/>
      <c r="N1842" s="15"/>
      <c r="O1842" s="13">
        <v>7.4999999999999997E-2</v>
      </c>
      <c r="P1842" s="18">
        <v>1887.5744999999999</v>
      </c>
      <c r="Q1842" s="4">
        <f t="shared" si="195"/>
        <v>1028.7815265210736</v>
      </c>
      <c r="R1842" s="4">
        <f t="shared" si="196"/>
        <v>452.6638716692724</v>
      </c>
      <c r="S1842" s="16">
        <v>0</v>
      </c>
      <c r="T1842" s="2">
        <f t="shared" si="197"/>
        <v>576.11765485180126</v>
      </c>
    </row>
    <row r="1843" spans="1:20" x14ac:dyDescent="0.25">
      <c r="A1843" s="22" t="s">
        <v>1809</v>
      </c>
      <c r="B1843" s="5" t="s">
        <v>1810</v>
      </c>
      <c r="C1843" s="5" t="s">
        <v>1393</v>
      </c>
      <c r="D1843" s="5" t="s">
        <v>885</v>
      </c>
      <c r="E1843" s="5" t="s">
        <v>1149</v>
      </c>
      <c r="F1843" s="5" t="s">
        <v>1150</v>
      </c>
      <c r="G1843" s="5" t="s">
        <v>1353</v>
      </c>
      <c r="H1843" s="5" t="s">
        <v>1354</v>
      </c>
      <c r="I1843" s="5" t="s">
        <v>1149</v>
      </c>
      <c r="J1843" s="5" t="s">
        <v>1150</v>
      </c>
      <c r="K1843" s="5" t="s">
        <v>1353</v>
      </c>
      <c r="L1843" s="5" t="s">
        <v>1399</v>
      </c>
      <c r="M1843" s="15"/>
      <c r="N1843" s="15"/>
      <c r="O1843" s="13">
        <v>0.85</v>
      </c>
      <c r="P1843" s="18">
        <v>21392.510999999999</v>
      </c>
      <c r="Q1843" s="4">
        <f t="shared" si="195"/>
        <v>11659.523967238832</v>
      </c>
      <c r="R1843" s="4">
        <f t="shared" si="196"/>
        <v>5130.1905455850865</v>
      </c>
      <c r="S1843" s="16">
        <v>0</v>
      </c>
      <c r="T1843" s="2">
        <f t="shared" si="197"/>
        <v>6529.333421653746</v>
      </c>
    </row>
    <row r="1844" spans="1:20" x14ac:dyDescent="0.25">
      <c r="A1844" s="22" t="s">
        <v>1603</v>
      </c>
      <c r="B1844" s="5" t="s">
        <v>1604</v>
      </c>
      <c r="C1844" s="5" t="s">
        <v>1402</v>
      </c>
      <c r="D1844" s="5" t="s">
        <v>886</v>
      </c>
      <c r="E1844" s="5" t="s">
        <v>1211</v>
      </c>
      <c r="F1844" s="5" t="s">
        <v>1212</v>
      </c>
      <c r="G1844" s="5" t="s">
        <v>1348</v>
      </c>
      <c r="H1844" s="5" t="s">
        <v>1349</v>
      </c>
      <c r="I1844" s="5" t="s">
        <v>1153</v>
      </c>
      <c r="J1844" s="5" t="s">
        <v>1154</v>
      </c>
      <c r="K1844" s="5" t="s">
        <v>1348</v>
      </c>
      <c r="L1844" s="5" t="s">
        <v>1407</v>
      </c>
      <c r="M1844" s="15"/>
      <c r="N1844" s="15"/>
      <c r="O1844" s="13">
        <v>0</v>
      </c>
      <c r="P1844" s="18">
        <v>0</v>
      </c>
      <c r="Q1844" s="4">
        <f t="shared" si="195"/>
        <v>0</v>
      </c>
      <c r="R1844" s="4">
        <f t="shared" si="196"/>
        <v>0</v>
      </c>
      <c r="S1844" s="16">
        <v>0</v>
      </c>
      <c r="T1844" s="2">
        <f t="shared" si="197"/>
        <v>0</v>
      </c>
    </row>
    <row r="1845" spans="1:20" x14ac:dyDescent="0.25">
      <c r="A1845" s="22" t="s">
        <v>1603</v>
      </c>
      <c r="B1845" s="5" t="s">
        <v>1604</v>
      </c>
      <c r="C1845" s="5" t="s">
        <v>1402</v>
      </c>
      <c r="D1845" s="5" t="s">
        <v>886</v>
      </c>
      <c r="E1845" s="5" t="s">
        <v>1211</v>
      </c>
      <c r="F1845" s="5" t="s">
        <v>1212</v>
      </c>
      <c r="G1845" s="5" t="s">
        <v>1348</v>
      </c>
      <c r="H1845" s="5" t="s">
        <v>1349</v>
      </c>
      <c r="I1845" s="5" t="s">
        <v>1211</v>
      </c>
      <c r="J1845" s="5" t="s">
        <v>1212</v>
      </c>
      <c r="K1845" s="5" t="s">
        <v>1348</v>
      </c>
      <c r="L1845" s="5" t="s">
        <v>1407</v>
      </c>
      <c r="M1845" s="15"/>
      <c r="N1845" s="15"/>
      <c r="O1845" s="13">
        <v>0.3</v>
      </c>
      <c r="P1845" s="18">
        <v>10053.957</v>
      </c>
      <c r="Q1845" s="4">
        <f t="shared" si="195"/>
        <v>5479.6911221449718</v>
      </c>
      <c r="R1845" s="4">
        <f t="shared" si="196"/>
        <v>2411.0640937437875</v>
      </c>
      <c r="S1845" s="16">
        <v>0</v>
      </c>
      <c r="T1845" s="2">
        <f t="shared" si="197"/>
        <v>3068.6270284011844</v>
      </c>
    </row>
    <row r="1846" spans="1:20" x14ac:dyDescent="0.25">
      <c r="A1846" s="22" t="s">
        <v>1605</v>
      </c>
      <c r="B1846" s="5" t="s">
        <v>1606</v>
      </c>
      <c r="C1846" s="5" t="s">
        <v>1393</v>
      </c>
      <c r="D1846" s="5" t="s">
        <v>886</v>
      </c>
      <c r="E1846" s="5" t="s">
        <v>1211</v>
      </c>
      <c r="F1846" s="5" t="s">
        <v>1212</v>
      </c>
      <c r="G1846" s="5" t="s">
        <v>1348</v>
      </c>
      <c r="H1846" s="5" t="s">
        <v>1349</v>
      </c>
      <c r="I1846" s="5" t="s">
        <v>1153</v>
      </c>
      <c r="J1846" s="5" t="s">
        <v>1154</v>
      </c>
      <c r="K1846" s="5" t="s">
        <v>1348</v>
      </c>
      <c r="L1846" s="5" t="s">
        <v>1407</v>
      </c>
      <c r="M1846" s="15"/>
      <c r="N1846" s="15"/>
      <c r="O1846" s="13">
        <v>0</v>
      </c>
      <c r="P1846" s="18">
        <v>0</v>
      </c>
      <c r="Q1846" s="4">
        <f t="shared" si="195"/>
        <v>0</v>
      </c>
      <c r="R1846" s="4">
        <f t="shared" si="196"/>
        <v>0</v>
      </c>
      <c r="S1846" s="16">
        <v>0</v>
      </c>
      <c r="T1846" s="2">
        <f t="shared" si="197"/>
        <v>0</v>
      </c>
    </row>
    <row r="1847" spans="1:20" x14ac:dyDescent="0.25">
      <c r="A1847" s="22" t="s">
        <v>1605</v>
      </c>
      <c r="B1847" s="5" t="s">
        <v>1606</v>
      </c>
      <c r="C1847" s="5" t="s">
        <v>1393</v>
      </c>
      <c r="D1847" s="5" t="s">
        <v>886</v>
      </c>
      <c r="E1847" s="5" t="s">
        <v>1211</v>
      </c>
      <c r="F1847" s="5" t="s">
        <v>1212</v>
      </c>
      <c r="G1847" s="5" t="s">
        <v>1348</v>
      </c>
      <c r="H1847" s="5" t="s">
        <v>1349</v>
      </c>
      <c r="I1847" s="5" t="s">
        <v>1211</v>
      </c>
      <c r="J1847" s="5" t="s">
        <v>1212</v>
      </c>
      <c r="K1847" s="5" t="s">
        <v>1348</v>
      </c>
      <c r="L1847" s="5" t="s">
        <v>1407</v>
      </c>
      <c r="M1847" s="15"/>
      <c r="N1847" s="15"/>
      <c r="O1847" s="13">
        <v>0.7</v>
      </c>
      <c r="P1847" s="18">
        <v>23459.233</v>
      </c>
      <c r="Q1847" s="4">
        <f t="shared" si="195"/>
        <v>12785.9459516716</v>
      </c>
      <c r="R1847" s="4">
        <f t="shared" si="196"/>
        <v>5625.8162187355038</v>
      </c>
      <c r="S1847" s="16">
        <v>0</v>
      </c>
      <c r="T1847" s="2">
        <f t="shared" si="197"/>
        <v>7160.1297329360959</v>
      </c>
    </row>
    <row r="1848" spans="1:20" x14ac:dyDescent="0.25">
      <c r="A1848" s="22" t="s">
        <v>2061</v>
      </c>
      <c r="B1848" s="5" t="s">
        <v>2062</v>
      </c>
      <c r="C1848" s="5" t="s">
        <v>1910</v>
      </c>
      <c r="D1848" s="5" t="s">
        <v>887</v>
      </c>
      <c r="E1848" s="5" t="s">
        <v>1143</v>
      </c>
      <c r="F1848" s="5" t="s">
        <v>1144</v>
      </c>
      <c r="G1848" s="5" t="s">
        <v>1348</v>
      </c>
      <c r="H1848" s="5" t="s">
        <v>1349</v>
      </c>
      <c r="I1848" s="5" t="s">
        <v>1143</v>
      </c>
      <c r="J1848" s="5" t="s">
        <v>1144</v>
      </c>
      <c r="K1848" s="5" t="s">
        <v>1348</v>
      </c>
      <c r="L1848" s="5" t="s">
        <v>1407</v>
      </c>
      <c r="M1848" s="15"/>
      <c r="N1848" s="15"/>
      <c r="O1848" s="13">
        <v>0.2</v>
      </c>
      <c r="P1848" s="18">
        <v>12437.176000000001</v>
      </c>
      <c r="Q1848" s="4">
        <f t="shared" si="195"/>
        <v>6778.6129293923295</v>
      </c>
      <c r="R1848" s="4">
        <f t="shared" si="196"/>
        <v>2982.589688932625</v>
      </c>
      <c r="S1848" s="16">
        <v>0</v>
      </c>
      <c r="T1848" s="2">
        <f t="shared" si="197"/>
        <v>3796.0232404597045</v>
      </c>
    </row>
    <row r="1849" spans="1:20" x14ac:dyDescent="0.25">
      <c r="A1849" s="22" t="s">
        <v>2398</v>
      </c>
      <c r="B1849" s="5" t="s">
        <v>2399</v>
      </c>
      <c r="C1849" s="5" t="s">
        <v>1910</v>
      </c>
      <c r="D1849" s="5" t="s">
        <v>887</v>
      </c>
      <c r="E1849" s="5" t="s">
        <v>1143</v>
      </c>
      <c r="F1849" s="5" t="s">
        <v>1144</v>
      </c>
      <c r="G1849" s="5" t="s">
        <v>1348</v>
      </c>
      <c r="H1849" s="5" t="s">
        <v>1349</v>
      </c>
      <c r="I1849" s="5" t="s">
        <v>1173</v>
      </c>
      <c r="J1849" s="5" t="s">
        <v>1174</v>
      </c>
      <c r="K1849" s="5" t="s">
        <v>1336</v>
      </c>
      <c r="L1849" s="5" t="s">
        <v>1352</v>
      </c>
      <c r="M1849" s="15"/>
      <c r="N1849" s="15"/>
      <c r="O1849" s="13">
        <v>0.2</v>
      </c>
      <c r="P1849" s="18">
        <v>12437.176000000001</v>
      </c>
      <c r="Q1849" s="4">
        <f t="shared" si="195"/>
        <v>6778.6129293923295</v>
      </c>
      <c r="R1849" s="4">
        <f t="shared" si="196"/>
        <v>2982.589688932625</v>
      </c>
      <c r="S1849" s="16">
        <v>0</v>
      </c>
      <c r="T1849" s="2">
        <f t="shared" si="197"/>
        <v>3796.0232404597045</v>
      </c>
    </row>
    <row r="1850" spans="1:20" x14ac:dyDescent="0.25">
      <c r="A1850" s="22" t="s">
        <v>1679</v>
      </c>
      <c r="B1850" s="5" t="s">
        <v>1680</v>
      </c>
      <c r="C1850" s="5" t="s">
        <v>1393</v>
      </c>
      <c r="D1850" s="5" t="s">
        <v>887</v>
      </c>
      <c r="E1850" s="5" t="s">
        <v>1143</v>
      </c>
      <c r="F1850" s="5" t="s">
        <v>1144</v>
      </c>
      <c r="G1850" s="5" t="s">
        <v>1348</v>
      </c>
      <c r="H1850" s="5" t="s">
        <v>1349</v>
      </c>
      <c r="I1850" s="5" t="s">
        <v>1143</v>
      </c>
      <c r="J1850" s="5" t="s">
        <v>1144</v>
      </c>
      <c r="K1850" s="5" t="s">
        <v>1348</v>
      </c>
      <c r="L1850" s="5" t="s">
        <v>1407</v>
      </c>
      <c r="M1850" s="15"/>
      <c r="N1850" s="15"/>
      <c r="O1850" s="13">
        <v>0.3</v>
      </c>
      <c r="P1850" s="18">
        <v>18655.763999999999</v>
      </c>
      <c r="Q1850" s="4">
        <f t="shared" si="195"/>
        <v>10167.919394088492</v>
      </c>
      <c r="R1850" s="4">
        <f t="shared" si="196"/>
        <v>4473.8845333989366</v>
      </c>
      <c r="S1850" s="16">
        <v>0</v>
      </c>
      <c r="T1850" s="2">
        <f t="shared" si="197"/>
        <v>5694.0348606895559</v>
      </c>
    </row>
    <row r="1851" spans="1:20" x14ac:dyDescent="0.25">
      <c r="A1851" s="22" t="s">
        <v>1837</v>
      </c>
      <c r="B1851" s="5" t="s">
        <v>1838</v>
      </c>
      <c r="C1851" s="5" t="s">
        <v>1402</v>
      </c>
      <c r="D1851" s="5" t="s">
        <v>887</v>
      </c>
      <c r="E1851" s="5" t="s">
        <v>1143</v>
      </c>
      <c r="F1851" s="5" t="s">
        <v>1144</v>
      </c>
      <c r="G1851" s="5" t="s">
        <v>1348</v>
      </c>
      <c r="H1851" s="5" t="s">
        <v>1349</v>
      </c>
      <c r="I1851" s="5" t="s">
        <v>1143</v>
      </c>
      <c r="J1851" s="5" t="s">
        <v>1144</v>
      </c>
      <c r="K1851" s="5" t="s">
        <v>1348</v>
      </c>
      <c r="L1851" s="5" t="s">
        <v>1407</v>
      </c>
      <c r="M1851" s="15"/>
      <c r="N1851" s="15"/>
      <c r="O1851" s="13">
        <v>0.3</v>
      </c>
      <c r="P1851" s="18">
        <v>18655.763999999999</v>
      </c>
      <c r="Q1851" s="4">
        <f t="shared" si="195"/>
        <v>10167.919394088492</v>
      </c>
      <c r="R1851" s="4">
        <f t="shared" si="196"/>
        <v>4473.8845333989366</v>
      </c>
      <c r="S1851" s="16">
        <v>0</v>
      </c>
      <c r="T1851" s="2">
        <f t="shared" si="197"/>
        <v>5694.0348606895559</v>
      </c>
    </row>
    <row r="1852" spans="1:20" x14ac:dyDescent="0.25">
      <c r="A1852" s="22" t="s">
        <v>1653</v>
      </c>
      <c r="B1852" s="5" t="s">
        <v>1654</v>
      </c>
      <c r="C1852" s="5" t="s">
        <v>1398</v>
      </c>
      <c r="D1852" s="5" t="s">
        <v>888</v>
      </c>
      <c r="E1852" s="5" t="s">
        <v>1147</v>
      </c>
      <c r="F1852" s="5" t="s">
        <v>1148</v>
      </c>
      <c r="G1852" s="5" t="s">
        <v>1336</v>
      </c>
      <c r="H1852" s="5" t="s">
        <v>1352</v>
      </c>
      <c r="I1852" s="5" t="s">
        <v>1147</v>
      </c>
      <c r="J1852" s="5" t="s">
        <v>1148</v>
      </c>
      <c r="K1852" s="5" t="s">
        <v>1336</v>
      </c>
      <c r="L1852" s="5" t="s">
        <v>1352</v>
      </c>
      <c r="M1852" s="15"/>
      <c r="N1852" s="15"/>
      <c r="O1852" s="13">
        <v>0.1</v>
      </c>
      <c r="P1852" s="18">
        <v>945.43100000000015</v>
      </c>
      <c r="Q1852" s="4">
        <f t="shared" si="195"/>
        <v>515.28665353359315</v>
      </c>
      <c r="R1852" s="4">
        <f t="shared" si="196"/>
        <v>226.72612755478099</v>
      </c>
      <c r="S1852" s="16">
        <v>0</v>
      </c>
      <c r="T1852" s="2">
        <f t="shared" si="197"/>
        <v>288.56052597881217</v>
      </c>
    </row>
    <row r="1853" spans="1:20" x14ac:dyDescent="0.25">
      <c r="A1853" s="22" t="s">
        <v>1653</v>
      </c>
      <c r="B1853" s="5" t="s">
        <v>1654</v>
      </c>
      <c r="C1853" s="5" t="s">
        <v>1398</v>
      </c>
      <c r="D1853" s="5" t="s">
        <v>888</v>
      </c>
      <c r="E1853" s="5" t="s">
        <v>1147</v>
      </c>
      <c r="F1853" s="5" t="s">
        <v>1148</v>
      </c>
      <c r="G1853" s="5" t="s">
        <v>1336</v>
      </c>
      <c r="H1853" s="5" t="s">
        <v>1352</v>
      </c>
      <c r="I1853" s="5" t="s">
        <v>1217</v>
      </c>
      <c r="J1853" s="5" t="s">
        <v>1218</v>
      </c>
      <c r="K1853" s="5" t="s">
        <v>1336</v>
      </c>
      <c r="L1853" s="5" t="s">
        <v>1352</v>
      </c>
      <c r="M1853" s="15"/>
      <c r="N1853" s="15"/>
      <c r="O1853" s="13">
        <v>0.1</v>
      </c>
      <c r="P1853" s="18">
        <v>945.43100000000015</v>
      </c>
      <c r="Q1853" s="4">
        <f t="shared" si="195"/>
        <v>515.28665353359315</v>
      </c>
      <c r="R1853" s="4">
        <f t="shared" si="196"/>
        <v>226.72612755478099</v>
      </c>
      <c r="S1853" s="16">
        <v>0</v>
      </c>
      <c r="T1853" s="2">
        <f t="shared" si="197"/>
        <v>288.56052597881217</v>
      </c>
    </row>
    <row r="1854" spans="1:20" x14ac:dyDescent="0.25">
      <c r="A1854" s="22" t="s">
        <v>1681</v>
      </c>
      <c r="B1854" s="5" t="s">
        <v>1682</v>
      </c>
      <c r="C1854" s="5" t="s">
        <v>1398</v>
      </c>
      <c r="D1854" s="5" t="s">
        <v>888</v>
      </c>
      <c r="E1854" s="5" t="s">
        <v>1147</v>
      </c>
      <c r="F1854" s="5" t="s">
        <v>1148</v>
      </c>
      <c r="G1854" s="5" t="s">
        <v>1336</v>
      </c>
      <c r="H1854" s="5" t="s">
        <v>1352</v>
      </c>
      <c r="I1854" s="5" t="s">
        <v>1147</v>
      </c>
      <c r="J1854" s="5" t="s">
        <v>1148</v>
      </c>
      <c r="K1854" s="5" t="s">
        <v>1336</v>
      </c>
      <c r="L1854" s="5" t="s">
        <v>1352</v>
      </c>
      <c r="M1854" s="15"/>
      <c r="N1854" s="15"/>
      <c r="O1854" s="13">
        <v>0.1</v>
      </c>
      <c r="P1854" s="18">
        <v>945.43100000000015</v>
      </c>
      <c r="Q1854" s="4">
        <f t="shared" si="195"/>
        <v>515.28665353359315</v>
      </c>
      <c r="R1854" s="4">
        <f t="shared" si="196"/>
        <v>226.72612755478099</v>
      </c>
      <c r="S1854" s="16">
        <v>0</v>
      </c>
      <c r="T1854" s="2">
        <f t="shared" si="197"/>
        <v>288.56052597881217</v>
      </c>
    </row>
    <row r="1855" spans="1:20" x14ac:dyDescent="0.25">
      <c r="A1855" s="22" t="s">
        <v>1681</v>
      </c>
      <c r="B1855" s="5" t="s">
        <v>1682</v>
      </c>
      <c r="C1855" s="5" t="s">
        <v>1398</v>
      </c>
      <c r="D1855" s="5" t="s">
        <v>888</v>
      </c>
      <c r="E1855" s="5" t="s">
        <v>1147</v>
      </c>
      <c r="F1855" s="5" t="s">
        <v>1148</v>
      </c>
      <c r="G1855" s="5" t="s">
        <v>1336</v>
      </c>
      <c r="H1855" s="5" t="s">
        <v>1352</v>
      </c>
      <c r="I1855" s="5" t="s">
        <v>1217</v>
      </c>
      <c r="J1855" s="5" t="s">
        <v>1218</v>
      </c>
      <c r="K1855" s="5" t="s">
        <v>1336</v>
      </c>
      <c r="L1855" s="5" t="s">
        <v>1352</v>
      </c>
      <c r="M1855" s="15"/>
      <c r="N1855" s="15"/>
      <c r="O1855" s="13">
        <v>0.1</v>
      </c>
      <c r="P1855" s="18">
        <v>945.43100000000015</v>
      </c>
      <c r="Q1855" s="4">
        <f t="shared" si="195"/>
        <v>515.28665353359315</v>
      </c>
      <c r="R1855" s="4">
        <f t="shared" si="196"/>
        <v>226.72612755478099</v>
      </c>
      <c r="S1855" s="16">
        <v>0</v>
      </c>
      <c r="T1855" s="2">
        <f t="shared" si="197"/>
        <v>288.56052597881217</v>
      </c>
    </row>
    <row r="1856" spans="1:20" x14ac:dyDescent="0.25">
      <c r="A1856" s="22" t="s">
        <v>2434</v>
      </c>
      <c r="B1856" s="5" t="s">
        <v>2435</v>
      </c>
      <c r="C1856" s="5" t="s">
        <v>1393</v>
      </c>
      <c r="D1856" s="5" t="s">
        <v>888</v>
      </c>
      <c r="E1856" s="5" t="s">
        <v>1147</v>
      </c>
      <c r="F1856" s="5" t="s">
        <v>1148</v>
      </c>
      <c r="G1856" s="5" t="s">
        <v>1336</v>
      </c>
      <c r="H1856" s="5" t="s">
        <v>1352</v>
      </c>
      <c r="I1856" s="5" t="s">
        <v>1147</v>
      </c>
      <c r="J1856" s="5" t="s">
        <v>1148</v>
      </c>
      <c r="K1856" s="5" t="s">
        <v>1336</v>
      </c>
      <c r="L1856" s="5" t="s">
        <v>1352</v>
      </c>
      <c r="M1856" s="15"/>
      <c r="N1856" s="15"/>
      <c r="O1856" s="13">
        <v>0.3</v>
      </c>
      <c r="P1856" s="18">
        <v>2836.2930000000001</v>
      </c>
      <c r="Q1856" s="4">
        <f t="shared" si="195"/>
        <v>1545.8599606007792</v>
      </c>
      <c r="R1856" s="4">
        <f t="shared" si="196"/>
        <v>680.17838266434285</v>
      </c>
      <c r="S1856" s="16">
        <v>0</v>
      </c>
      <c r="T1856" s="2">
        <f t="shared" si="197"/>
        <v>865.68157793643638</v>
      </c>
    </row>
    <row r="1857" spans="1:20" x14ac:dyDescent="0.25">
      <c r="A1857" s="22" t="s">
        <v>2434</v>
      </c>
      <c r="B1857" s="5" t="s">
        <v>2435</v>
      </c>
      <c r="C1857" s="5" t="s">
        <v>1393</v>
      </c>
      <c r="D1857" s="5" t="s">
        <v>888</v>
      </c>
      <c r="E1857" s="5" t="s">
        <v>1147</v>
      </c>
      <c r="F1857" s="5" t="s">
        <v>1148</v>
      </c>
      <c r="G1857" s="5" t="s">
        <v>1336</v>
      </c>
      <c r="H1857" s="5" t="s">
        <v>1352</v>
      </c>
      <c r="I1857" s="5" t="s">
        <v>1217</v>
      </c>
      <c r="J1857" s="5" t="s">
        <v>1218</v>
      </c>
      <c r="K1857" s="5" t="s">
        <v>1336</v>
      </c>
      <c r="L1857" s="5" t="s">
        <v>1352</v>
      </c>
      <c r="M1857" s="15"/>
      <c r="N1857" s="15"/>
      <c r="O1857" s="13">
        <v>0.3</v>
      </c>
      <c r="P1857" s="18">
        <v>2836.2930000000001</v>
      </c>
      <c r="Q1857" s="4">
        <f t="shared" si="195"/>
        <v>1545.8599606007792</v>
      </c>
      <c r="R1857" s="4">
        <f t="shared" si="196"/>
        <v>680.17838266434285</v>
      </c>
      <c r="S1857" s="16">
        <v>0</v>
      </c>
      <c r="T1857" s="2">
        <f t="shared" si="197"/>
        <v>865.68157793643638</v>
      </c>
    </row>
    <row r="1858" spans="1:20" x14ac:dyDescent="0.25">
      <c r="A1858" s="22" t="s">
        <v>1917</v>
      </c>
      <c r="B1858" s="5" t="s">
        <v>1918</v>
      </c>
      <c r="C1858" s="5" t="s">
        <v>1393</v>
      </c>
      <c r="D1858" s="5" t="s">
        <v>889</v>
      </c>
      <c r="E1858" s="5" t="s">
        <v>1157</v>
      </c>
      <c r="F1858" s="5" t="s">
        <v>1158</v>
      </c>
      <c r="G1858" s="5" t="s">
        <v>1357</v>
      </c>
      <c r="H1858" s="5" t="s">
        <v>1358</v>
      </c>
      <c r="I1858" s="5" t="s">
        <v>1157</v>
      </c>
      <c r="J1858" s="5" t="s">
        <v>1158</v>
      </c>
      <c r="K1858" s="5" t="s">
        <v>1357</v>
      </c>
      <c r="L1858" s="5" t="s">
        <v>1433</v>
      </c>
      <c r="M1858" s="15"/>
      <c r="N1858" s="15"/>
      <c r="O1858" s="13">
        <v>0.9</v>
      </c>
      <c r="P1858" s="18">
        <v>4508.8829999999998</v>
      </c>
      <c r="Q1858" s="4">
        <f t="shared" si="195"/>
        <v>2457.4688499155491</v>
      </c>
      <c r="R1858" s="4">
        <f t="shared" si="196"/>
        <v>1081.2862939628417</v>
      </c>
      <c r="S1858" s="16">
        <v>0</v>
      </c>
      <c r="T1858" s="2">
        <f t="shared" si="197"/>
        <v>1376.1825559527074</v>
      </c>
    </row>
    <row r="1859" spans="1:20" x14ac:dyDescent="0.25">
      <c r="A1859" s="22" t="s">
        <v>1649</v>
      </c>
      <c r="B1859" s="5" t="s">
        <v>1650</v>
      </c>
      <c r="C1859" s="5" t="s">
        <v>1398</v>
      </c>
      <c r="D1859" s="5" t="s">
        <v>889</v>
      </c>
      <c r="E1859" s="5" t="s">
        <v>1157</v>
      </c>
      <c r="F1859" s="5" t="s">
        <v>1158</v>
      </c>
      <c r="G1859" s="5" t="s">
        <v>1357</v>
      </c>
      <c r="H1859" s="5" t="s">
        <v>1358</v>
      </c>
      <c r="I1859" s="5" t="s">
        <v>1141</v>
      </c>
      <c r="J1859" s="5" t="s">
        <v>1142</v>
      </c>
      <c r="K1859" s="5" t="s">
        <v>1336</v>
      </c>
      <c r="L1859" s="5" t="s">
        <v>1352</v>
      </c>
      <c r="M1859" s="15"/>
      <c r="N1859" s="15"/>
      <c r="O1859" s="13">
        <v>0.05</v>
      </c>
      <c r="P1859" s="18">
        <v>250.49350000000001</v>
      </c>
      <c r="Q1859" s="4">
        <f t="shared" si="195"/>
        <v>136.5260472175305</v>
      </c>
      <c r="R1859" s="4">
        <f t="shared" si="196"/>
        <v>60.071460775713419</v>
      </c>
      <c r="S1859" s="16">
        <v>0</v>
      </c>
      <c r="T1859" s="2">
        <f t="shared" si="197"/>
        <v>76.454586441817085</v>
      </c>
    </row>
    <row r="1860" spans="1:20" x14ac:dyDescent="0.25">
      <c r="A1860" s="22" t="s">
        <v>1915</v>
      </c>
      <c r="B1860" s="5" t="s">
        <v>1916</v>
      </c>
      <c r="C1860" s="5" t="s">
        <v>1398</v>
      </c>
      <c r="D1860" s="5" t="s">
        <v>889</v>
      </c>
      <c r="E1860" s="5" t="s">
        <v>1157</v>
      </c>
      <c r="F1860" s="5" t="s">
        <v>1158</v>
      </c>
      <c r="G1860" s="5" t="s">
        <v>1357</v>
      </c>
      <c r="H1860" s="5" t="s">
        <v>1358</v>
      </c>
      <c r="I1860" s="5" t="s">
        <v>1193</v>
      </c>
      <c r="J1860" s="5" t="s">
        <v>1194</v>
      </c>
      <c r="K1860" s="5" t="s">
        <v>1357</v>
      </c>
      <c r="L1860" s="5" t="s">
        <v>1433</v>
      </c>
      <c r="M1860" s="15"/>
      <c r="N1860" s="15"/>
      <c r="O1860" s="13">
        <v>0.02</v>
      </c>
      <c r="P1860" s="18">
        <v>100.1974</v>
      </c>
      <c r="Q1860" s="4">
        <f t="shared" si="195"/>
        <v>54.610418887012209</v>
      </c>
      <c r="R1860" s="4">
        <f t="shared" si="196"/>
        <v>24.028584310285371</v>
      </c>
      <c r="S1860" s="16">
        <v>0</v>
      </c>
      <c r="T1860" s="2">
        <f t="shared" si="197"/>
        <v>30.581834576726838</v>
      </c>
    </row>
    <row r="1861" spans="1:20" x14ac:dyDescent="0.25">
      <c r="A1861" s="22" t="s">
        <v>1915</v>
      </c>
      <c r="B1861" s="5" t="s">
        <v>1916</v>
      </c>
      <c r="C1861" s="5" t="s">
        <v>1398</v>
      </c>
      <c r="D1861" s="5" t="s">
        <v>889</v>
      </c>
      <c r="E1861" s="5" t="s">
        <v>1157</v>
      </c>
      <c r="F1861" s="5" t="s">
        <v>1158</v>
      </c>
      <c r="G1861" s="5" t="s">
        <v>1357</v>
      </c>
      <c r="H1861" s="5" t="s">
        <v>1358</v>
      </c>
      <c r="I1861" s="5" t="s">
        <v>1195</v>
      </c>
      <c r="J1861" s="5" t="s">
        <v>1196</v>
      </c>
      <c r="K1861" s="5" t="s">
        <v>1357</v>
      </c>
      <c r="L1861" s="5" t="s">
        <v>1433</v>
      </c>
      <c r="M1861" s="15"/>
      <c r="N1861" s="15"/>
      <c r="O1861" s="13">
        <v>0.03</v>
      </c>
      <c r="P1861" s="18">
        <v>150.2961</v>
      </c>
      <c r="Q1861" s="4">
        <f t="shared" ref="Q1861:Q1924" si="198">P1861*$Q$2</f>
        <v>81.915628330518302</v>
      </c>
      <c r="R1861" s="4">
        <f t="shared" ref="R1861:R1924" si="199">0.44*Q1861</f>
        <v>36.042876465428051</v>
      </c>
      <c r="S1861" s="16">
        <v>0</v>
      </c>
      <c r="T1861" s="2">
        <f t="shared" si="197"/>
        <v>45.872751865090251</v>
      </c>
    </row>
    <row r="1862" spans="1:20" x14ac:dyDescent="0.25">
      <c r="A1862" s="22" t="s">
        <v>1904</v>
      </c>
      <c r="B1862" s="5" t="s">
        <v>1905</v>
      </c>
      <c r="C1862" s="5" t="s">
        <v>1402</v>
      </c>
      <c r="D1862" s="5" t="s">
        <v>890</v>
      </c>
      <c r="E1862" s="5" t="s">
        <v>1205</v>
      </c>
      <c r="F1862" s="5" t="s">
        <v>1206</v>
      </c>
      <c r="G1862" s="5" t="s">
        <v>1363</v>
      </c>
      <c r="H1862" s="5" t="s">
        <v>1349</v>
      </c>
      <c r="I1862" s="5" t="s">
        <v>1177</v>
      </c>
      <c r="J1862" s="5" t="s">
        <v>1178</v>
      </c>
      <c r="K1862" s="5" t="s">
        <v>1336</v>
      </c>
      <c r="L1862" s="5" t="s">
        <v>1352</v>
      </c>
      <c r="M1862" s="15"/>
      <c r="N1862" s="15"/>
      <c r="O1862" s="13">
        <v>0.03</v>
      </c>
      <c r="P1862" s="18">
        <v>36.1845</v>
      </c>
      <c r="Q1862" s="4">
        <f t="shared" si="198"/>
        <v>19.721576629903502</v>
      </c>
      <c r="R1862" s="4">
        <f t="shared" si="199"/>
        <v>8.6774937171575406</v>
      </c>
      <c r="S1862" s="16">
        <v>0</v>
      </c>
      <c r="T1862" s="2">
        <f t="shared" si="197"/>
        <v>11.044082912745962</v>
      </c>
    </row>
    <row r="1863" spans="1:20" x14ac:dyDescent="0.25">
      <c r="A1863" s="22" t="s">
        <v>1683</v>
      </c>
      <c r="B1863" s="5" t="s">
        <v>1684</v>
      </c>
      <c r="C1863" s="5" t="s">
        <v>1402</v>
      </c>
      <c r="D1863" s="5" t="s">
        <v>890</v>
      </c>
      <c r="E1863" s="5" t="s">
        <v>1205</v>
      </c>
      <c r="F1863" s="5" t="s">
        <v>1206</v>
      </c>
      <c r="G1863" s="5" t="s">
        <v>1363</v>
      </c>
      <c r="H1863" s="5" t="s">
        <v>1349</v>
      </c>
      <c r="I1863" s="5" t="s">
        <v>1225</v>
      </c>
      <c r="J1863" s="5" t="s">
        <v>1226</v>
      </c>
      <c r="K1863" s="5" t="s">
        <v>1363</v>
      </c>
      <c r="L1863" s="5" t="s">
        <v>1407</v>
      </c>
      <c r="M1863" s="15"/>
      <c r="N1863" s="15"/>
      <c r="O1863" s="13">
        <v>0.12</v>
      </c>
      <c r="P1863" s="18">
        <v>144.738</v>
      </c>
      <c r="Q1863" s="4">
        <f t="shared" si="198"/>
        <v>78.88630651961401</v>
      </c>
      <c r="R1863" s="4">
        <f t="shared" si="199"/>
        <v>34.709974868630162</v>
      </c>
      <c r="S1863" s="16">
        <v>0</v>
      </c>
      <c r="T1863" s="2">
        <f t="shared" si="197"/>
        <v>44.176331650983848</v>
      </c>
    </row>
    <row r="1864" spans="1:20" x14ac:dyDescent="0.25">
      <c r="A1864" s="22" t="s">
        <v>1523</v>
      </c>
      <c r="B1864" s="5" t="s">
        <v>1524</v>
      </c>
      <c r="C1864" s="5" t="s">
        <v>1402</v>
      </c>
      <c r="D1864" s="5" t="s">
        <v>890</v>
      </c>
      <c r="E1864" s="5" t="s">
        <v>1205</v>
      </c>
      <c r="F1864" s="5" t="s">
        <v>1206</v>
      </c>
      <c r="G1864" s="5" t="s">
        <v>1363</v>
      </c>
      <c r="H1864" s="5" t="s">
        <v>1349</v>
      </c>
      <c r="I1864" s="5" t="s">
        <v>1143</v>
      </c>
      <c r="J1864" s="5" t="s">
        <v>1144</v>
      </c>
      <c r="K1864" s="5" t="s">
        <v>1348</v>
      </c>
      <c r="L1864" s="5" t="s">
        <v>1407</v>
      </c>
      <c r="M1864" s="15"/>
      <c r="N1864" s="15"/>
      <c r="O1864" s="13">
        <v>0.12</v>
      </c>
      <c r="P1864" s="18">
        <v>144.738</v>
      </c>
      <c r="Q1864" s="4">
        <f t="shared" si="198"/>
        <v>78.88630651961401</v>
      </c>
      <c r="R1864" s="4">
        <f t="shared" si="199"/>
        <v>34.709974868630162</v>
      </c>
      <c r="S1864" s="16">
        <v>0</v>
      </c>
      <c r="T1864" s="2">
        <f t="shared" si="197"/>
        <v>44.176331650983848</v>
      </c>
    </row>
    <row r="1865" spans="1:20" x14ac:dyDescent="0.25">
      <c r="A1865" s="22" t="s">
        <v>2436</v>
      </c>
      <c r="B1865" s="5" t="s">
        <v>2437</v>
      </c>
      <c r="C1865" s="5" t="s">
        <v>1393</v>
      </c>
      <c r="D1865" s="5" t="s">
        <v>890</v>
      </c>
      <c r="E1865" s="5" t="s">
        <v>1205</v>
      </c>
      <c r="F1865" s="5" t="s">
        <v>1206</v>
      </c>
      <c r="G1865" s="5" t="s">
        <v>1363</v>
      </c>
      <c r="H1865" s="5" t="s">
        <v>1349</v>
      </c>
      <c r="I1865" s="5" t="s">
        <v>1205</v>
      </c>
      <c r="J1865" s="5" t="s">
        <v>1206</v>
      </c>
      <c r="K1865" s="5" t="s">
        <v>1363</v>
      </c>
      <c r="L1865" s="5" t="s">
        <v>1407</v>
      </c>
      <c r="M1865" s="15"/>
      <c r="N1865" s="15"/>
      <c r="O1865" s="13">
        <v>0.51</v>
      </c>
      <c r="P1865" s="18">
        <v>615.13650000000007</v>
      </c>
      <c r="Q1865" s="4">
        <f t="shared" si="198"/>
        <v>335.26680270835959</v>
      </c>
      <c r="R1865" s="4">
        <f t="shared" si="199"/>
        <v>147.51739319167822</v>
      </c>
      <c r="S1865" s="16">
        <v>0</v>
      </c>
      <c r="T1865" s="2">
        <f t="shared" si="197"/>
        <v>187.74940951668137</v>
      </c>
    </row>
    <row r="1866" spans="1:20" x14ac:dyDescent="0.25">
      <c r="A1866" s="22" t="s">
        <v>2438</v>
      </c>
      <c r="B1866" s="5" t="s">
        <v>2439</v>
      </c>
      <c r="C1866" s="5" t="s">
        <v>1402</v>
      </c>
      <c r="D1866" s="5" t="s">
        <v>890</v>
      </c>
      <c r="E1866" s="5" t="s">
        <v>1205</v>
      </c>
      <c r="F1866" s="5" t="s">
        <v>1206</v>
      </c>
      <c r="G1866" s="5" t="s">
        <v>1363</v>
      </c>
      <c r="H1866" s="5" t="s">
        <v>1349</v>
      </c>
      <c r="I1866" s="5" t="s">
        <v>1205</v>
      </c>
      <c r="J1866" s="5" t="s">
        <v>1206</v>
      </c>
      <c r="K1866" s="5" t="s">
        <v>1363</v>
      </c>
      <c r="L1866" s="5" t="s">
        <v>1407</v>
      </c>
      <c r="M1866" s="15"/>
      <c r="N1866" s="15"/>
      <c r="O1866" s="13">
        <v>0.12</v>
      </c>
      <c r="P1866" s="18">
        <v>144.738</v>
      </c>
      <c r="Q1866" s="4">
        <f t="shared" si="198"/>
        <v>78.88630651961401</v>
      </c>
      <c r="R1866" s="4">
        <f t="shared" si="199"/>
        <v>34.709974868630162</v>
      </c>
      <c r="S1866" s="16">
        <v>0</v>
      </c>
      <c r="T1866" s="2">
        <f t="shared" si="197"/>
        <v>44.176331650983848</v>
      </c>
    </row>
    <row r="1867" spans="1:20" x14ac:dyDescent="0.25">
      <c r="A1867" s="22" t="s">
        <v>2440</v>
      </c>
      <c r="B1867" s="5" t="s">
        <v>2441</v>
      </c>
      <c r="C1867" s="5" t="s">
        <v>1402</v>
      </c>
      <c r="D1867" s="5" t="s">
        <v>890</v>
      </c>
      <c r="E1867" s="5" t="s">
        <v>1205</v>
      </c>
      <c r="F1867" s="5" t="s">
        <v>1206</v>
      </c>
      <c r="G1867" s="5" t="s">
        <v>1363</v>
      </c>
      <c r="H1867" s="5" t="s">
        <v>1349</v>
      </c>
      <c r="I1867" s="5" t="s">
        <v>1225</v>
      </c>
      <c r="J1867" s="5" t="s">
        <v>1226</v>
      </c>
      <c r="K1867" s="5" t="s">
        <v>1363</v>
      </c>
      <c r="L1867" s="5" t="s">
        <v>1407</v>
      </c>
      <c r="M1867" s="15"/>
      <c r="N1867" s="15"/>
      <c r="O1867" s="13">
        <v>0.1</v>
      </c>
      <c r="P1867" s="18">
        <v>120.61500000000001</v>
      </c>
      <c r="Q1867" s="4">
        <f t="shared" si="198"/>
        <v>65.738588766345018</v>
      </c>
      <c r="R1867" s="4">
        <f t="shared" si="199"/>
        <v>28.924979057191809</v>
      </c>
      <c r="S1867" s="16">
        <v>0</v>
      </c>
      <c r="T1867" s="2">
        <f t="shared" si="197"/>
        <v>36.813609709153212</v>
      </c>
    </row>
    <row r="1868" spans="1:20" x14ac:dyDescent="0.25">
      <c r="A1868" s="22" t="s">
        <v>1741</v>
      </c>
      <c r="B1868" s="5" t="s">
        <v>1742</v>
      </c>
      <c r="C1868" s="5" t="s">
        <v>1393</v>
      </c>
      <c r="D1868" s="5" t="s">
        <v>891</v>
      </c>
      <c r="E1868" s="5" t="s">
        <v>1147</v>
      </c>
      <c r="F1868" s="5" t="s">
        <v>1148</v>
      </c>
      <c r="G1868" s="5" t="s">
        <v>1336</v>
      </c>
      <c r="H1868" s="5" t="s">
        <v>1352</v>
      </c>
      <c r="I1868" s="5" t="s">
        <v>1147</v>
      </c>
      <c r="J1868" s="5" t="s">
        <v>1148</v>
      </c>
      <c r="K1868" s="5" t="s">
        <v>1336</v>
      </c>
      <c r="L1868" s="5" t="s">
        <v>1352</v>
      </c>
      <c r="M1868" s="15"/>
      <c r="N1868" s="15"/>
      <c r="O1868" s="13">
        <v>1</v>
      </c>
      <c r="P1868" s="18">
        <v>41909.03</v>
      </c>
      <c r="Q1868" s="4">
        <f t="shared" si="198"/>
        <v>22841.607501276092</v>
      </c>
      <c r="R1868" s="4">
        <f t="shared" si="199"/>
        <v>10050.307300561481</v>
      </c>
      <c r="S1868" s="16">
        <v>0</v>
      </c>
      <c r="T1868" s="2">
        <f t="shared" si="197"/>
        <v>12791.300200714611</v>
      </c>
    </row>
    <row r="1869" spans="1:20" x14ac:dyDescent="0.25">
      <c r="A1869" s="22" t="s">
        <v>1579</v>
      </c>
      <c r="B1869" s="5" t="s">
        <v>1580</v>
      </c>
      <c r="C1869" s="5" t="s">
        <v>1393</v>
      </c>
      <c r="D1869" s="5" t="s">
        <v>892</v>
      </c>
      <c r="E1869" s="5" t="s">
        <v>1205</v>
      </c>
      <c r="F1869" s="5" t="s">
        <v>1206</v>
      </c>
      <c r="G1869" s="5" t="s">
        <v>1363</v>
      </c>
      <c r="H1869" s="5" t="s">
        <v>1349</v>
      </c>
      <c r="I1869" s="5" t="s">
        <v>1205</v>
      </c>
      <c r="J1869" s="5" t="s">
        <v>1206</v>
      </c>
      <c r="K1869" s="5" t="s">
        <v>1363</v>
      </c>
      <c r="L1869" s="5" t="s">
        <v>1407</v>
      </c>
      <c r="M1869" s="15"/>
      <c r="N1869" s="15"/>
      <c r="O1869" s="13">
        <v>0.34</v>
      </c>
      <c r="P1869" s="18">
        <v>4200.4314000000004</v>
      </c>
      <c r="Q1869" s="4">
        <f t="shared" si="198"/>
        <v>2289.3539978099147</v>
      </c>
      <c r="R1869" s="4">
        <f t="shared" si="199"/>
        <v>1007.3157590363625</v>
      </c>
      <c r="S1869" s="16">
        <v>0</v>
      </c>
      <c r="T1869" s="2">
        <f t="shared" si="197"/>
        <v>1282.0382387735522</v>
      </c>
    </row>
    <row r="1870" spans="1:20" x14ac:dyDescent="0.25">
      <c r="A1870" s="22" t="s">
        <v>1581</v>
      </c>
      <c r="B1870" s="5" t="s">
        <v>1582</v>
      </c>
      <c r="C1870" s="5" t="s">
        <v>1402</v>
      </c>
      <c r="D1870" s="5" t="s">
        <v>892</v>
      </c>
      <c r="E1870" s="5" t="s">
        <v>1205</v>
      </c>
      <c r="F1870" s="5" t="s">
        <v>1206</v>
      </c>
      <c r="G1870" s="5" t="s">
        <v>1363</v>
      </c>
      <c r="H1870" s="5" t="s">
        <v>1349</v>
      </c>
      <c r="I1870" s="5" t="s">
        <v>1143</v>
      </c>
      <c r="J1870" s="5" t="s">
        <v>1144</v>
      </c>
      <c r="K1870" s="5" t="s">
        <v>1348</v>
      </c>
      <c r="L1870" s="5" t="s">
        <v>1407</v>
      </c>
      <c r="M1870" s="15"/>
      <c r="N1870" s="15"/>
      <c r="O1870" s="13">
        <v>0.33</v>
      </c>
      <c r="P1870" s="18">
        <v>4076.8892999999998</v>
      </c>
      <c r="Q1870" s="4">
        <f t="shared" si="198"/>
        <v>2222.0200566978579</v>
      </c>
      <c r="R1870" s="4">
        <f t="shared" si="199"/>
        <v>977.68882494705747</v>
      </c>
      <c r="S1870" s="16">
        <v>0</v>
      </c>
      <c r="T1870" s="2">
        <f t="shared" si="197"/>
        <v>1244.3312317508003</v>
      </c>
    </row>
    <row r="1871" spans="1:20" x14ac:dyDescent="0.25">
      <c r="A1871" s="22" t="s">
        <v>1501</v>
      </c>
      <c r="B1871" s="5" t="s">
        <v>1502</v>
      </c>
      <c r="C1871" s="5" t="s">
        <v>1402</v>
      </c>
      <c r="D1871" s="5" t="s">
        <v>892</v>
      </c>
      <c r="E1871" s="5" t="s">
        <v>1205</v>
      </c>
      <c r="F1871" s="5" t="s">
        <v>1206</v>
      </c>
      <c r="G1871" s="5" t="s">
        <v>1363</v>
      </c>
      <c r="H1871" s="5" t="s">
        <v>1349</v>
      </c>
      <c r="I1871" s="5" t="s">
        <v>1143</v>
      </c>
      <c r="J1871" s="5" t="s">
        <v>1144</v>
      </c>
      <c r="K1871" s="5" t="s">
        <v>1348</v>
      </c>
      <c r="L1871" s="5" t="s">
        <v>1407</v>
      </c>
      <c r="M1871" s="15"/>
      <c r="N1871" s="15"/>
      <c r="O1871" s="13">
        <v>0.33</v>
      </c>
      <c r="P1871" s="18">
        <v>4076.8892999999998</v>
      </c>
      <c r="Q1871" s="4">
        <f t="shared" si="198"/>
        <v>2222.0200566978579</v>
      </c>
      <c r="R1871" s="4">
        <f t="shared" si="199"/>
        <v>977.68882494705747</v>
      </c>
      <c r="S1871" s="16">
        <v>0</v>
      </c>
      <c r="T1871" s="2">
        <f t="shared" si="197"/>
        <v>1244.3312317508003</v>
      </c>
    </row>
    <row r="1872" spans="1:20" x14ac:dyDescent="0.25">
      <c r="A1872" s="22" t="s">
        <v>1579</v>
      </c>
      <c r="B1872" s="5" t="s">
        <v>1580</v>
      </c>
      <c r="C1872" s="5" t="s">
        <v>1393</v>
      </c>
      <c r="D1872" s="5" t="s">
        <v>893</v>
      </c>
      <c r="E1872" s="5" t="s">
        <v>1143</v>
      </c>
      <c r="F1872" s="5" t="s">
        <v>1144</v>
      </c>
      <c r="G1872" s="5" t="s">
        <v>1348</v>
      </c>
      <c r="H1872" s="5" t="s">
        <v>1349</v>
      </c>
      <c r="I1872" s="5" t="s">
        <v>1205</v>
      </c>
      <c r="J1872" s="5" t="s">
        <v>1206</v>
      </c>
      <c r="K1872" s="5" t="s">
        <v>1363</v>
      </c>
      <c r="L1872" s="5" t="s">
        <v>1407</v>
      </c>
      <c r="M1872" s="15"/>
      <c r="N1872" s="15"/>
      <c r="O1872" s="13">
        <v>0.34</v>
      </c>
      <c r="P1872" s="18">
        <v>1227.3592000000001</v>
      </c>
      <c r="Q1872" s="4">
        <f t="shared" si="198"/>
        <v>668.94550194743772</v>
      </c>
      <c r="R1872" s="4">
        <f t="shared" si="199"/>
        <v>294.33602085687261</v>
      </c>
      <c r="S1872" s="16">
        <v>0</v>
      </c>
      <c r="T1872" s="2">
        <f t="shared" si="197"/>
        <v>374.60948109056511</v>
      </c>
    </row>
    <row r="1873" spans="1:20" x14ac:dyDescent="0.25">
      <c r="A1873" s="22" t="s">
        <v>1581</v>
      </c>
      <c r="B1873" s="5" t="s">
        <v>1582</v>
      </c>
      <c r="C1873" s="5" t="s">
        <v>1402</v>
      </c>
      <c r="D1873" s="5" t="s">
        <v>893</v>
      </c>
      <c r="E1873" s="5" t="s">
        <v>1143</v>
      </c>
      <c r="F1873" s="5" t="s">
        <v>1144</v>
      </c>
      <c r="G1873" s="5" t="s">
        <v>1348</v>
      </c>
      <c r="H1873" s="5" t="s">
        <v>1349</v>
      </c>
      <c r="I1873" s="5" t="s">
        <v>1143</v>
      </c>
      <c r="J1873" s="5" t="s">
        <v>1144</v>
      </c>
      <c r="K1873" s="5" t="s">
        <v>1348</v>
      </c>
      <c r="L1873" s="5" t="s">
        <v>1407</v>
      </c>
      <c r="M1873" s="15"/>
      <c r="N1873" s="15"/>
      <c r="O1873" s="13">
        <v>0.33</v>
      </c>
      <c r="P1873" s="18">
        <v>1191.2604000000001</v>
      </c>
      <c r="Q1873" s="4">
        <f t="shared" si="198"/>
        <v>649.27063424310131</v>
      </c>
      <c r="R1873" s="4">
        <f t="shared" si="199"/>
        <v>285.67907906696456</v>
      </c>
      <c r="S1873" s="16">
        <v>0</v>
      </c>
      <c r="T1873" s="2">
        <f t="shared" si="197"/>
        <v>363.59155517613675</v>
      </c>
    </row>
    <row r="1874" spans="1:20" x14ac:dyDescent="0.25">
      <c r="A1874" s="22" t="s">
        <v>1501</v>
      </c>
      <c r="B1874" s="5" t="s">
        <v>1502</v>
      </c>
      <c r="C1874" s="5" t="s">
        <v>1402</v>
      </c>
      <c r="D1874" s="5" t="s">
        <v>893</v>
      </c>
      <c r="E1874" s="5" t="s">
        <v>1143</v>
      </c>
      <c r="F1874" s="5" t="s">
        <v>1144</v>
      </c>
      <c r="G1874" s="5" t="s">
        <v>1348</v>
      </c>
      <c r="H1874" s="5" t="s">
        <v>1349</v>
      </c>
      <c r="I1874" s="5" t="s">
        <v>1143</v>
      </c>
      <c r="J1874" s="5" t="s">
        <v>1144</v>
      </c>
      <c r="K1874" s="5" t="s">
        <v>1348</v>
      </c>
      <c r="L1874" s="5" t="s">
        <v>1407</v>
      </c>
      <c r="M1874" s="15"/>
      <c r="N1874" s="15"/>
      <c r="O1874" s="13">
        <v>0.33</v>
      </c>
      <c r="P1874" s="18">
        <v>1191.2604000000001</v>
      </c>
      <c r="Q1874" s="4">
        <f t="shared" si="198"/>
        <v>649.27063424310131</v>
      </c>
      <c r="R1874" s="4">
        <f t="shared" si="199"/>
        <v>285.67907906696456</v>
      </c>
      <c r="S1874" s="16">
        <v>0</v>
      </c>
      <c r="T1874" s="2">
        <f t="shared" si="197"/>
        <v>363.59155517613675</v>
      </c>
    </row>
    <row r="1875" spans="1:20" x14ac:dyDescent="0.25">
      <c r="A1875" s="22" t="s">
        <v>1579</v>
      </c>
      <c r="B1875" s="5" t="s">
        <v>1580</v>
      </c>
      <c r="C1875" s="5" t="s">
        <v>1393</v>
      </c>
      <c r="D1875" s="5" t="s">
        <v>894</v>
      </c>
      <c r="E1875" s="5" t="s">
        <v>1143</v>
      </c>
      <c r="F1875" s="5" t="s">
        <v>1144</v>
      </c>
      <c r="G1875" s="5" t="s">
        <v>1348</v>
      </c>
      <c r="H1875" s="5" t="s">
        <v>1349</v>
      </c>
      <c r="I1875" s="5" t="s">
        <v>1205</v>
      </c>
      <c r="J1875" s="5" t="s">
        <v>1206</v>
      </c>
      <c r="K1875" s="5" t="s">
        <v>1363</v>
      </c>
      <c r="L1875" s="5" t="s">
        <v>1407</v>
      </c>
      <c r="M1875" s="15"/>
      <c r="N1875" s="15"/>
      <c r="O1875" s="13">
        <v>0.34</v>
      </c>
      <c r="P1875" s="18">
        <v>1463.6184000000003</v>
      </c>
      <c r="Q1875" s="4">
        <f t="shared" si="198"/>
        <v>797.71345279157538</v>
      </c>
      <c r="R1875" s="4">
        <f t="shared" si="199"/>
        <v>350.99391922829318</v>
      </c>
      <c r="S1875" s="16">
        <v>0</v>
      </c>
      <c r="T1875" s="2">
        <f t="shared" si="197"/>
        <v>446.7195335632822</v>
      </c>
    </row>
    <row r="1876" spans="1:20" x14ac:dyDescent="0.25">
      <c r="A1876" s="22" t="s">
        <v>1581</v>
      </c>
      <c r="B1876" s="5" t="s">
        <v>1582</v>
      </c>
      <c r="C1876" s="5" t="s">
        <v>1402</v>
      </c>
      <c r="D1876" s="5" t="s">
        <v>894</v>
      </c>
      <c r="E1876" s="5" t="s">
        <v>1143</v>
      </c>
      <c r="F1876" s="5" t="s">
        <v>1144</v>
      </c>
      <c r="G1876" s="5" t="s">
        <v>1348</v>
      </c>
      <c r="H1876" s="5" t="s">
        <v>1349</v>
      </c>
      <c r="I1876" s="5" t="s">
        <v>1143</v>
      </c>
      <c r="J1876" s="5" t="s">
        <v>1144</v>
      </c>
      <c r="K1876" s="5" t="s">
        <v>1348</v>
      </c>
      <c r="L1876" s="5" t="s">
        <v>1407</v>
      </c>
      <c r="M1876" s="15"/>
      <c r="N1876" s="15"/>
      <c r="O1876" s="13">
        <v>0.33</v>
      </c>
      <c r="P1876" s="18">
        <v>1420.5708000000002</v>
      </c>
      <c r="Q1876" s="4">
        <f t="shared" si="198"/>
        <v>774.25129241535262</v>
      </c>
      <c r="R1876" s="4">
        <f t="shared" si="199"/>
        <v>340.67056866275516</v>
      </c>
      <c r="S1876" s="16">
        <v>0</v>
      </c>
      <c r="T1876" s="2">
        <f t="shared" si="197"/>
        <v>433.58072375259746</v>
      </c>
    </row>
    <row r="1877" spans="1:20" x14ac:dyDescent="0.25">
      <c r="A1877" s="22" t="s">
        <v>1501</v>
      </c>
      <c r="B1877" s="5" t="s">
        <v>1502</v>
      </c>
      <c r="C1877" s="5" t="s">
        <v>1402</v>
      </c>
      <c r="D1877" s="5" t="s">
        <v>894</v>
      </c>
      <c r="E1877" s="5" t="s">
        <v>1143</v>
      </c>
      <c r="F1877" s="5" t="s">
        <v>1144</v>
      </c>
      <c r="G1877" s="5" t="s">
        <v>1348</v>
      </c>
      <c r="H1877" s="5" t="s">
        <v>1349</v>
      </c>
      <c r="I1877" s="5" t="s">
        <v>1143</v>
      </c>
      <c r="J1877" s="5" t="s">
        <v>1144</v>
      </c>
      <c r="K1877" s="5" t="s">
        <v>1348</v>
      </c>
      <c r="L1877" s="5" t="s">
        <v>1407</v>
      </c>
      <c r="M1877" s="15"/>
      <c r="N1877" s="15"/>
      <c r="O1877" s="13">
        <v>0.33</v>
      </c>
      <c r="P1877" s="18">
        <v>1420.5708000000002</v>
      </c>
      <c r="Q1877" s="4">
        <f t="shared" si="198"/>
        <v>774.25129241535262</v>
      </c>
      <c r="R1877" s="4">
        <f t="shared" si="199"/>
        <v>340.67056866275516</v>
      </c>
      <c r="S1877" s="16">
        <v>0</v>
      </c>
      <c r="T1877" s="2">
        <f t="shared" si="197"/>
        <v>433.58072375259746</v>
      </c>
    </row>
    <row r="1878" spans="1:20" x14ac:dyDescent="0.25">
      <c r="A1878" s="22" t="s">
        <v>2094</v>
      </c>
      <c r="B1878" s="5" t="s">
        <v>2095</v>
      </c>
      <c r="C1878" s="5" t="s">
        <v>1398</v>
      </c>
      <c r="D1878" s="5" t="s">
        <v>895</v>
      </c>
      <c r="E1878" s="5" t="s">
        <v>1183</v>
      </c>
      <c r="F1878" s="5" t="s">
        <v>1184</v>
      </c>
      <c r="G1878" s="5" t="s">
        <v>1361</v>
      </c>
      <c r="H1878" s="5" t="s">
        <v>1362</v>
      </c>
      <c r="I1878" s="5" t="s">
        <v>1203</v>
      </c>
      <c r="J1878" s="5" t="s">
        <v>1204</v>
      </c>
      <c r="K1878" s="5" t="s">
        <v>1361</v>
      </c>
      <c r="L1878" s="5" t="s">
        <v>1486</v>
      </c>
      <c r="M1878" s="15"/>
      <c r="N1878" s="15"/>
      <c r="O1878" s="13">
        <v>0</v>
      </c>
      <c r="P1878" s="18">
        <v>0</v>
      </c>
      <c r="Q1878" s="4">
        <f t="shared" si="198"/>
        <v>0</v>
      </c>
      <c r="R1878" s="4">
        <f t="shared" si="199"/>
        <v>0</v>
      </c>
      <c r="S1878" s="16">
        <v>0</v>
      </c>
      <c r="T1878" s="2">
        <f t="shared" si="197"/>
        <v>0</v>
      </c>
    </row>
    <row r="1879" spans="1:20" x14ac:dyDescent="0.25">
      <c r="A1879" s="22" t="s">
        <v>2094</v>
      </c>
      <c r="B1879" s="5" t="s">
        <v>2095</v>
      </c>
      <c r="C1879" s="5" t="s">
        <v>1398</v>
      </c>
      <c r="D1879" s="5" t="s">
        <v>895</v>
      </c>
      <c r="E1879" s="5" t="s">
        <v>1183</v>
      </c>
      <c r="F1879" s="5" t="s">
        <v>1184</v>
      </c>
      <c r="G1879" s="5" t="s">
        <v>1361</v>
      </c>
      <c r="H1879" s="5" t="s">
        <v>1362</v>
      </c>
      <c r="I1879" s="5" t="s">
        <v>1183</v>
      </c>
      <c r="J1879" s="5" t="s">
        <v>1184</v>
      </c>
      <c r="K1879" s="5" t="s">
        <v>1361</v>
      </c>
      <c r="L1879" s="5" t="s">
        <v>1486</v>
      </c>
      <c r="M1879" s="15"/>
      <c r="N1879" s="15"/>
      <c r="O1879" s="13">
        <v>0.1</v>
      </c>
      <c r="P1879" s="18">
        <v>1109.095</v>
      </c>
      <c r="Q1879" s="4">
        <f t="shared" si="198"/>
        <v>604.48816571578504</v>
      </c>
      <c r="R1879" s="4">
        <f t="shared" si="199"/>
        <v>265.9747929149454</v>
      </c>
      <c r="S1879" s="16">
        <v>0</v>
      </c>
      <c r="T1879" s="2">
        <f t="shared" si="197"/>
        <v>338.51337280083965</v>
      </c>
    </row>
    <row r="1880" spans="1:20" x14ac:dyDescent="0.25">
      <c r="A1880" s="22" t="s">
        <v>2442</v>
      </c>
      <c r="B1880" s="5" t="s">
        <v>2443</v>
      </c>
      <c r="C1880" s="5" t="s">
        <v>1393</v>
      </c>
      <c r="D1880" s="5" t="s">
        <v>895</v>
      </c>
      <c r="E1880" s="5" t="s">
        <v>1183</v>
      </c>
      <c r="F1880" s="5" t="s">
        <v>1184</v>
      </c>
      <c r="G1880" s="5" t="s">
        <v>1361</v>
      </c>
      <c r="H1880" s="5" t="s">
        <v>1362</v>
      </c>
      <c r="I1880" s="5" t="s">
        <v>1203</v>
      </c>
      <c r="J1880" s="5" t="s">
        <v>1204</v>
      </c>
      <c r="K1880" s="5" t="s">
        <v>1361</v>
      </c>
      <c r="L1880" s="5" t="s">
        <v>1486</v>
      </c>
      <c r="M1880" s="15"/>
      <c r="N1880" s="15"/>
      <c r="O1880" s="13">
        <v>0</v>
      </c>
      <c r="P1880" s="18">
        <v>0</v>
      </c>
      <c r="Q1880" s="4">
        <f t="shared" si="198"/>
        <v>0</v>
      </c>
      <c r="R1880" s="4">
        <f t="shared" si="199"/>
        <v>0</v>
      </c>
      <c r="S1880" s="16">
        <v>0</v>
      </c>
      <c r="T1880" s="2">
        <f t="shared" si="197"/>
        <v>0</v>
      </c>
    </row>
    <row r="1881" spans="1:20" x14ac:dyDescent="0.25">
      <c r="A1881" s="22" t="s">
        <v>2442</v>
      </c>
      <c r="B1881" s="5" t="s">
        <v>2443</v>
      </c>
      <c r="C1881" s="5" t="s">
        <v>1393</v>
      </c>
      <c r="D1881" s="5" t="s">
        <v>895</v>
      </c>
      <c r="E1881" s="5" t="s">
        <v>1183</v>
      </c>
      <c r="F1881" s="5" t="s">
        <v>1184</v>
      </c>
      <c r="G1881" s="5" t="s">
        <v>1361</v>
      </c>
      <c r="H1881" s="5" t="s">
        <v>1362</v>
      </c>
      <c r="I1881" s="5" t="s">
        <v>1183</v>
      </c>
      <c r="J1881" s="5" t="s">
        <v>1184</v>
      </c>
      <c r="K1881" s="5" t="s">
        <v>1361</v>
      </c>
      <c r="L1881" s="5" t="s">
        <v>1486</v>
      </c>
      <c r="M1881" s="15"/>
      <c r="N1881" s="15"/>
      <c r="O1881" s="13">
        <v>0.45</v>
      </c>
      <c r="P1881" s="18">
        <v>4990.9275000000007</v>
      </c>
      <c r="Q1881" s="4">
        <f t="shared" si="198"/>
        <v>2720.196745721033</v>
      </c>
      <c r="R1881" s="4">
        <f t="shared" si="199"/>
        <v>1196.8865681172545</v>
      </c>
      <c r="S1881" s="16">
        <v>0</v>
      </c>
      <c r="T1881" s="2">
        <f t="shared" si="197"/>
        <v>1523.3101776037786</v>
      </c>
    </row>
    <row r="1882" spans="1:20" x14ac:dyDescent="0.25">
      <c r="A1882" s="22" t="s">
        <v>2444</v>
      </c>
      <c r="B1882" s="5" t="s">
        <v>2445</v>
      </c>
      <c r="C1882" s="5" t="s">
        <v>1398</v>
      </c>
      <c r="D1882" s="5" t="s">
        <v>895</v>
      </c>
      <c r="E1882" s="5" t="s">
        <v>1183</v>
      </c>
      <c r="F1882" s="5" t="s">
        <v>1184</v>
      </c>
      <c r="G1882" s="5" t="s">
        <v>1361</v>
      </c>
      <c r="H1882" s="5" t="s">
        <v>1362</v>
      </c>
      <c r="I1882" s="5" t="s">
        <v>1203</v>
      </c>
      <c r="J1882" s="5" t="s">
        <v>1204</v>
      </c>
      <c r="K1882" s="5" t="s">
        <v>1361</v>
      </c>
      <c r="L1882" s="5" t="s">
        <v>1486</v>
      </c>
      <c r="M1882" s="15"/>
      <c r="N1882" s="15"/>
      <c r="O1882" s="13">
        <v>0</v>
      </c>
      <c r="P1882" s="18">
        <v>0</v>
      </c>
      <c r="Q1882" s="4">
        <f t="shared" si="198"/>
        <v>0</v>
      </c>
      <c r="R1882" s="4">
        <f t="shared" si="199"/>
        <v>0</v>
      </c>
      <c r="S1882" s="16">
        <v>0</v>
      </c>
      <c r="T1882" s="2">
        <f t="shared" si="197"/>
        <v>0</v>
      </c>
    </row>
    <row r="1883" spans="1:20" x14ac:dyDescent="0.25">
      <c r="A1883" s="22" t="s">
        <v>2444</v>
      </c>
      <c r="B1883" s="5" t="s">
        <v>2445</v>
      </c>
      <c r="C1883" s="5" t="s">
        <v>1398</v>
      </c>
      <c r="D1883" s="5" t="s">
        <v>895</v>
      </c>
      <c r="E1883" s="5" t="s">
        <v>1183</v>
      </c>
      <c r="F1883" s="5" t="s">
        <v>1184</v>
      </c>
      <c r="G1883" s="5" t="s">
        <v>1361</v>
      </c>
      <c r="H1883" s="5" t="s">
        <v>1362</v>
      </c>
      <c r="I1883" s="5" t="s">
        <v>1183</v>
      </c>
      <c r="J1883" s="5" t="s">
        <v>1184</v>
      </c>
      <c r="K1883" s="5" t="s">
        <v>1361</v>
      </c>
      <c r="L1883" s="5" t="s">
        <v>1486</v>
      </c>
      <c r="M1883" s="15"/>
      <c r="N1883" s="15"/>
      <c r="O1883" s="13">
        <v>0.45</v>
      </c>
      <c r="P1883" s="18">
        <v>4990.9275000000007</v>
      </c>
      <c r="Q1883" s="4">
        <f t="shared" si="198"/>
        <v>2720.196745721033</v>
      </c>
      <c r="R1883" s="4">
        <f t="shared" si="199"/>
        <v>1196.8865681172545</v>
      </c>
      <c r="S1883" s="16">
        <v>0</v>
      </c>
      <c r="T1883" s="2">
        <f t="shared" si="197"/>
        <v>1523.3101776037786</v>
      </c>
    </row>
    <row r="1884" spans="1:20" x14ac:dyDescent="0.25">
      <c r="A1884" s="22" t="s">
        <v>1410</v>
      </c>
      <c r="B1884" s="5" t="s">
        <v>1411</v>
      </c>
      <c r="C1884" s="5" t="s">
        <v>1393</v>
      </c>
      <c r="D1884" s="5" t="s">
        <v>896</v>
      </c>
      <c r="E1884" s="5" t="s">
        <v>1215</v>
      </c>
      <c r="F1884" s="5" t="s">
        <v>1337</v>
      </c>
      <c r="G1884" s="5" t="s">
        <v>1350</v>
      </c>
      <c r="H1884" s="5" t="s">
        <v>1351</v>
      </c>
      <c r="I1884" s="5" t="s">
        <v>1145</v>
      </c>
      <c r="J1884" s="5" t="s">
        <v>1146</v>
      </c>
      <c r="K1884" s="5" t="s">
        <v>1350</v>
      </c>
      <c r="L1884" s="5" t="s">
        <v>1351</v>
      </c>
      <c r="M1884" s="15"/>
      <c r="N1884" s="15"/>
      <c r="O1884" s="13">
        <v>0</v>
      </c>
      <c r="P1884" s="18">
        <v>0</v>
      </c>
      <c r="Q1884" s="4">
        <f t="shared" si="198"/>
        <v>0</v>
      </c>
      <c r="R1884" s="4">
        <f t="shared" si="199"/>
        <v>0</v>
      </c>
      <c r="S1884" s="16">
        <v>0</v>
      </c>
      <c r="T1884" s="2">
        <f t="shared" si="197"/>
        <v>0</v>
      </c>
    </row>
    <row r="1885" spans="1:20" x14ac:dyDescent="0.25">
      <c r="A1885" s="22" t="s">
        <v>1410</v>
      </c>
      <c r="B1885" s="5" t="s">
        <v>1411</v>
      </c>
      <c r="C1885" s="5" t="s">
        <v>1393</v>
      </c>
      <c r="D1885" s="5" t="s">
        <v>896</v>
      </c>
      <c r="E1885" s="5" t="s">
        <v>1215</v>
      </c>
      <c r="F1885" s="5" t="s">
        <v>1337</v>
      </c>
      <c r="G1885" s="5" t="s">
        <v>1350</v>
      </c>
      <c r="H1885" s="5" t="s">
        <v>1351</v>
      </c>
      <c r="I1885" s="5" t="s">
        <v>1215</v>
      </c>
      <c r="J1885" s="5" t="s">
        <v>1216</v>
      </c>
      <c r="K1885" s="5" t="s">
        <v>1350</v>
      </c>
      <c r="L1885" s="5" t="s">
        <v>1351</v>
      </c>
      <c r="M1885" s="15"/>
      <c r="N1885" s="15"/>
      <c r="O1885" s="13">
        <v>1</v>
      </c>
      <c r="P1885" s="18">
        <v>265536.56000000006</v>
      </c>
      <c r="Q1885" s="4">
        <f t="shared" si="198"/>
        <v>144724.94068125772</v>
      </c>
      <c r="R1885" s="4">
        <f t="shared" si="199"/>
        <v>63678.9738997534</v>
      </c>
      <c r="S1885" s="16">
        <v>0</v>
      </c>
      <c r="T1885" s="2">
        <f t="shared" si="197"/>
        <v>81045.966781504321</v>
      </c>
    </row>
    <row r="1886" spans="1:20" x14ac:dyDescent="0.25">
      <c r="A1886" s="22" t="s">
        <v>1653</v>
      </c>
      <c r="B1886" s="5" t="s">
        <v>1654</v>
      </c>
      <c r="C1886" s="5" t="s">
        <v>1402</v>
      </c>
      <c r="D1886" s="5" t="s">
        <v>897</v>
      </c>
      <c r="E1886" s="5" t="s">
        <v>1147</v>
      </c>
      <c r="F1886" s="5" t="s">
        <v>1148</v>
      </c>
      <c r="G1886" s="5" t="s">
        <v>1336</v>
      </c>
      <c r="H1886" s="5" t="s">
        <v>1352</v>
      </c>
      <c r="I1886" s="5" t="s">
        <v>1147</v>
      </c>
      <c r="J1886" s="5" t="s">
        <v>1148</v>
      </c>
      <c r="K1886" s="5" t="s">
        <v>1336</v>
      </c>
      <c r="L1886" s="5" t="s">
        <v>1352</v>
      </c>
      <c r="M1886" s="15"/>
      <c r="N1886" s="15"/>
      <c r="O1886" s="13">
        <v>0.25</v>
      </c>
      <c r="P1886" s="18">
        <v>5887.4525000000003</v>
      </c>
      <c r="Q1886" s="4">
        <f t="shared" si="198"/>
        <v>3208.8282450681081</v>
      </c>
      <c r="R1886" s="4">
        <f t="shared" si="199"/>
        <v>1411.8844278299675</v>
      </c>
      <c r="S1886" s="16">
        <v>0</v>
      </c>
      <c r="T1886" s="2">
        <f t="shared" si="197"/>
        <v>1796.9438172381406</v>
      </c>
    </row>
    <row r="1887" spans="1:20" x14ac:dyDescent="0.25">
      <c r="A1887" s="22" t="s">
        <v>1653</v>
      </c>
      <c r="B1887" s="5" t="s">
        <v>1654</v>
      </c>
      <c r="C1887" s="5" t="s">
        <v>1402</v>
      </c>
      <c r="D1887" s="5" t="s">
        <v>897</v>
      </c>
      <c r="E1887" s="5" t="s">
        <v>1147</v>
      </c>
      <c r="F1887" s="5" t="s">
        <v>1148</v>
      </c>
      <c r="G1887" s="5" t="s">
        <v>1336</v>
      </c>
      <c r="H1887" s="5" t="s">
        <v>1352</v>
      </c>
      <c r="I1887" s="5" t="s">
        <v>1217</v>
      </c>
      <c r="J1887" s="5" t="s">
        <v>1218</v>
      </c>
      <c r="K1887" s="5" t="s">
        <v>1336</v>
      </c>
      <c r="L1887" s="5" t="s">
        <v>1352</v>
      </c>
      <c r="M1887" s="15"/>
      <c r="N1887" s="15"/>
      <c r="O1887" s="13">
        <v>0.25</v>
      </c>
      <c r="P1887" s="18">
        <v>5887.4525000000003</v>
      </c>
      <c r="Q1887" s="4">
        <f t="shared" si="198"/>
        <v>3208.8282450681081</v>
      </c>
      <c r="R1887" s="4">
        <f t="shared" si="199"/>
        <v>1411.8844278299675</v>
      </c>
      <c r="S1887" s="16">
        <v>0</v>
      </c>
      <c r="T1887" s="2">
        <f t="shared" si="197"/>
        <v>1796.9438172381406</v>
      </c>
    </row>
    <row r="1888" spans="1:20" x14ac:dyDescent="0.25">
      <c r="A1888" s="22" t="s">
        <v>1681</v>
      </c>
      <c r="B1888" s="5" t="s">
        <v>1682</v>
      </c>
      <c r="C1888" s="5" t="s">
        <v>1393</v>
      </c>
      <c r="D1888" s="5" t="s">
        <v>897</v>
      </c>
      <c r="E1888" s="5" t="s">
        <v>1147</v>
      </c>
      <c r="F1888" s="5" t="s">
        <v>1148</v>
      </c>
      <c r="G1888" s="5" t="s">
        <v>1336</v>
      </c>
      <c r="H1888" s="5" t="s">
        <v>1352</v>
      </c>
      <c r="I1888" s="5" t="s">
        <v>1147</v>
      </c>
      <c r="J1888" s="5" t="s">
        <v>1148</v>
      </c>
      <c r="K1888" s="5" t="s">
        <v>1336</v>
      </c>
      <c r="L1888" s="5" t="s">
        <v>1352</v>
      </c>
      <c r="M1888" s="15"/>
      <c r="N1888" s="15"/>
      <c r="O1888" s="13">
        <v>0.25</v>
      </c>
      <c r="P1888" s="18">
        <v>5887.4525000000003</v>
      </c>
      <c r="Q1888" s="4">
        <f t="shared" si="198"/>
        <v>3208.8282450681081</v>
      </c>
      <c r="R1888" s="4">
        <f t="shared" si="199"/>
        <v>1411.8844278299675</v>
      </c>
      <c r="S1888" s="16">
        <v>0</v>
      </c>
      <c r="T1888" s="2">
        <f t="shared" si="197"/>
        <v>1796.9438172381406</v>
      </c>
    </row>
    <row r="1889" spans="1:20" x14ac:dyDescent="0.25">
      <c r="A1889" s="22" t="s">
        <v>1681</v>
      </c>
      <c r="B1889" s="5" t="s">
        <v>1682</v>
      </c>
      <c r="C1889" s="5" t="s">
        <v>1393</v>
      </c>
      <c r="D1889" s="5" t="s">
        <v>897</v>
      </c>
      <c r="E1889" s="5" t="s">
        <v>1147</v>
      </c>
      <c r="F1889" s="5" t="s">
        <v>1148</v>
      </c>
      <c r="G1889" s="5" t="s">
        <v>1336</v>
      </c>
      <c r="H1889" s="5" t="s">
        <v>1352</v>
      </c>
      <c r="I1889" s="5" t="s">
        <v>1217</v>
      </c>
      <c r="J1889" s="5" t="s">
        <v>1218</v>
      </c>
      <c r="K1889" s="5" t="s">
        <v>1336</v>
      </c>
      <c r="L1889" s="5" t="s">
        <v>1352</v>
      </c>
      <c r="M1889" s="15"/>
      <c r="N1889" s="15"/>
      <c r="O1889" s="13">
        <v>0.25</v>
      </c>
      <c r="P1889" s="18">
        <v>5887.4525000000003</v>
      </c>
      <c r="Q1889" s="4">
        <f t="shared" si="198"/>
        <v>3208.8282450681081</v>
      </c>
      <c r="R1889" s="4">
        <f t="shared" si="199"/>
        <v>1411.8844278299675</v>
      </c>
      <c r="S1889" s="16">
        <v>0</v>
      </c>
      <c r="T1889" s="2">
        <f t="shared" si="197"/>
        <v>1796.9438172381406</v>
      </c>
    </row>
    <row r="1890" spans="1:20" x14ac:dyDescent="0.25">
      <c r="A1890" s="22" t="s">
        <v>1943</v>
      </c>
      <c r="B1890" s="5" t="s">
        <v>1944</v>
      </c>
      <c r="C1890" s="5" t="s">
        <v>1393</v>
      </c>
      <c r="D1890" s="5" t="s">
        <v>898</v>
      </c>
      <c r="E1890" s="5" t="s">
        <v>1147</v>
      </c>
      <c r="F1890" s="5" t="s">
        <v>1148</v>
      </c>
      <c r="G1890" s="5" t="s">
        <v>1336</v>
      </c>
      <c r="H1890" s="5" t="s">
        <v>1352</v>
      </c>
      <c r="I1890" s="5" t="s">
        <v>1147</v>
      </c>
      <c r="J1890" s="5" t="s">
        <v>1148</v>
      </c>
      <c r="K1890" s="5" t="s">
        <v>1336</v>
      </c>
      <c r="L1890" s="5" t="s">
        <v>1352</v>
      </c>
      <c r="M1890" s="15"/>
      <c r="N1890" s="15"/>
      <c r="O1890" s="13">
        <v>0.5</v>
      </c>
      <c r="P1890" s="18">
        <v>7893.5249999999996</v>
      </c>
      <c r="Q1890" s="4">
        <f t="shared" si="198"/>
        <v>4302.194535438075</v>
      </c>
      <c r="R1890" s="4">
        <f t="shared" si="199"/>
        <v>1892.9655955927531</v>
      </c>
      <c r="S1890" s="16">
        <v>0</v>
      </c>
      <c r="T1890" s="2">
        <f t="shared" si="197"/>
        <v>2409.2289398453222</v>
      </c>
    </row>
    <row r="1891" spans="1:20" x14ac:dyDescent="0.25">
      <c r="A1891" s="22" t="s">
        <v>1943</v>
      </c>
      <c r="B1891" s="5" t="s">
        <v>1944</v>
      </c>
      <c r="C1891" s="5" t="s">
        <v>1393</v>
      </c>
      <c r="D1891" s="5" t="s">
        <v>898</v>
      </c>
      <c r="E1891" s="5" t="s">
        <v>1147</v>
      </c>
      <c r="F1891" s="5" t="s">
        <v>1148</v>
      </c>
      <c r="G1891" s="5" t="s">
        <v>1336</v>
      </c>
      <c r="H1891" s="5" t="s">
        <v>1352</v>
      </c>
      <c r="I1891" s="5" t="s">
        <v>1217</v>
      </c>
      <c r="J1891" s="5" t="s">
        <v>1218</v>
      </c>
      <c r="K1891" s="5" t="s">
        <v>1336</v>
      </c>
      <c r="L1891" s="5" t="s">
        <v>1352</v>
      </c>
      <c r="M1891" s="15"/>
      <c r="N1891" s="15"/>
      <c r="O1891" s="13">
        <v>0.5</v>
      </c>
      <c r="P1891" s="18">
        <v>7893.5249999999996</v>
      </c>
      <c r="Q1891" s="4">
        <f t="shared" si="198"/>
        <v>4302.194535438075</v>
      </c>
      <c r="R1891" s="4">
        <f t="shared" si="199"/>
        <v>1892.9655955927531</v>
      </c>
      <c r="S1891" s="16">
        <v>0</v>
      </c>
      <c r="T1891" s="2">
        <f t="shared" si="197"/>
        <v>2409.2289398453222</v>
      </c>
    </row>
    <row r="1892" spans="1:20" x14ac:dyDescent="0.25">
      <c r="A1892" s="22" t="s">
        <v>1866</v>
      </c>
      <c r="B1892" s="5" t="s">
        <v>1867</v>
      </c>
      <c r="C1892" s="5" t="s">
        <v>1393</v>
      </c>
      <c r="D1892" s="5" t="s">
        <v>899</v>
      </c>
      <c r="E1892" s="5" t="s">
        <v>1143</v>
      </c>
      <c r="F1892" s="5" t="s">
        <v>1144</v>
      </c>
      <c r="G1892" s="5" t="s">
        <v>1348</v>
      </c>
      <c r="H1892" s="5" t="s">
        <v>1349</v>
      </c>
      <c r="I1892" s="5" t="s">
        <v>1143</v>
      </c>
      <c r="J1892" s="5" t="s">
        <v>1144</v>
      </c>
      <c r="K1892" s="5" t="s">
        <v>1348</v>
      </c>
      <c r="L1892" s="5" t="s">
        <v>1407</v>
      </c>
      <c r="M1892" s="15"/>
      <c r="N1892" s="15"/>
      <c r="O1892" s="13">
        <v>0.7</v>
      </c>
      <c r="P1892" s="18">
        <v>19887.734999999997</v>
      </c>
      <c r="Q1892" s="4">
        <f t="shared" si="198"/>
        <v>10839.378457563704</v>
      </c>
      <c r="R1892" s="4">
        <f t="shared" si="199"/>
        <v>4769.3265213280292</v>
      </c>
      <c r="S1892" s="16">
        <v>0</v>
      </c>
      <c r="T1892" s="2">
        <f t="shared" si="197"/>
        <v>6070.0519362356745</v>
      </c>
    </row>
    <row r="1893" spans="1:20" x14ac:dyDescent="0.25">
      <c r="A1893" s="22" t="s">
        <v>1866</v>
      </c>
      <c r="B1893" s="5" t="s">
        <v>1867</v>
      </c>
      <c r="C1893" s="5" t="s">
        <v>1393</v>
      </c>
      <c r="D1893" s="5" t="s">
        <v>899</v>
      </c>
      <c r="E1893" s="5" t="s">
        <v>1143</v>
      </c>
      <c r="F1893" s="5" t="s">
        <v>1144</v>
      </c>
      <c r="G1893" s="5" t="s">
        <v>1348</v>
      </c>
      <c r="H1893" s="5" t="s">
        <v>1349</v>
      </c>
      <c r="I1893" s="5" t="s">
        <v>1231</v>
      </c>
      <c r="J1893" s="5" t="s">
        <v>1232</v>
      </c>
      <c r="K1893" s="5" t="s">
        <v>1359</v>
      </c>
      <c r="L1893" s="5" t="s">
        <v>1394</v>
      </c>
      <c r="M1893" s="5" t="s">
        <v>1348</v>
      </c>
      <c r="N1893" s="5" t="s">
        <v>2589</v>
      </c>
      <c r="O1893" s="13">
        <v>0.3</v>
      </c>
      <c r="P1893" s="18">
        <v>8523.3149999999987</v>
      </c>
      <c r="Q1893" s="4">
        <f t="shared" si="198"/>
        <v>4645.4479103844451</v>
      </c>
      <c r="R1893" s="4"/>
      <c r="S1893" s="4">
        <f>Q1893</f>
        <v>4645.4479103844451</v>
      </c>
      <c r="T1893" s="1"/>
    </row>
    <row r="1894" spans="1:20" x14ac:dyDescent="0.25">
      <c r="A1894" s="22" t="s">
        <v>2446</v>
      </c>
      <c r="B1894" s="5" t="s">
        <v>2447</v>
      </c>
      <c r="C1894" s="5" t="s">
        <v>1393</v>
      </c>
      <c r="D1894" s="5" t="s">
        <v>900</v>
      </c>
      <c r="E1894" s="5" t="s">
        <v>1145</v>
      </c>
      <c r="F1894" s="5" t="s">
        <v>1146</v>
      </c>
      <c r="G1894" s="5" t="s">
        <v>1350</v>
      </c>
      <c r="H1894" s="5" t="s">
        <v>1351</v>
      </c>
      <c r="I1894" s="5" t="s">
        <v>1145</v>
      </c>
      <c r="J1894" s="5" t="s">
        <v>1146</v>
      </c>
      <c r="K1894" s="5" t="s">
        <v>1350</v>
      </c>
      <c r="L1894" s="5" t="s">
        <v>1351</v>
      </c>
      <c r="M1894" s="15"/>
      <c r="N1894" s="15"/>
      <c r="O1894" s="13">
        <v>1</v>
      </c>
      <c r="P1894" s="18">
        <v>21962.75</v>
      </c>
      <c r="Q1894" s="4">
        <f t="shared" si="198"/>
        <v>11970.320361713251</v>
      </c>
      <c r="R1894" s="4">
        <f t="shared" si="199"/>
        <v>5266.9409591538306</v>
      </c>
      <c r="S1894" s="16">
        <v>0</v>
      </c>
      <c r="T1894" s="2">
        <f t="shared" ref="T1894:T1897" si="200">Q1894-R1894</f>
        <v>6703.3794025594207</v>
      </c>
    </row>
    <row r="1895" spans="1:20" x14ac:dyDescent="0.25">
      <c r="A1895" s="22" t="s">
        <v>1813</v>
      </c>
      <c r="B1895" s="5" t="s">
        <v>1814</v>
      </c>
      <c r="C1895" s="5" t="s">
        <v>1402</v>
      </c>
      <c r="D1895" s="5" t="s">
        <v>901</v>
      </c>
      <c r="E1895" s="5" t="s">
        <v>1143</v>
      </c>
      <c r="F1895" s="5" t="s">
        <v>1144</v>
      </c>
      <c r="G1895" s="5" t="s">
        <v>1348</v>
      </c>
      <c r="H1895" s="5" t="s">
        <v>1349</v>
      </c>
      <c r="I1895" s="5" t="s">
        <v>1143</v>
      </c>
      <c r="J1895" s="5" t="s">
        <v>1144</v>
      </c>
      <c r="K1895" s="5" t="s">
        <v>1348</v>
      </c>
      <c r="L1895" s="5" t="s">
        <v>1407</v>
      </c>
      <c r="M1895" s="15"/>
      <c r="N1895" s="15"/>
      <c r="O1895" s="13">
        <v>0.5</v>
      </c>
      <c r="P1895" s="18">
        <v>6871.89</v>
      </c>
      <c r="Q1895" s="4">
        <f t="shared" si="198"/>
        <v>3745.3745451026707</v>
      </c>
      <c r="R1895" s="4">
        <f t="shared" si="199"/>
        <v>1647.9647998451751</v>
      </c>
      <c r="S1895" s="16">
        <v>0</v>
      </c>
      <c r="T1895" s="2">
        <f t="shared" si="200"/>
        <v>2097.4097452574956</v>
      </c>
    </row>
    <row r="1896" spans="1:20" x14ac:dyDescent="0.25">
      <c r="A1896" s="22" t="s">
        <v>2448</v>
      </c>
      <c r="B1896" s="5" t="s">
        <v>2449</v>
      </c>
      <c r="C1896" s="5" t="s">
        <v>1393</v>
      </c>
      <c r="D1896" s="5" t="s">
        <v>901</v>
      </c>
      <c r="E1896" s="5" t="s">
        <v>1143</v>
      </c>
      <c r="F1896" s="5" t="s">
        <v>1144</v>
      </c>
      <c r="G1896" s="5" t="s">
        <v>1348</v>
      </c>
      <c r="H1896" s="5" t="s">
        <v>1349</v>
      </c>
      <c r="I1896" s="5" t="s">
        <v>1143</v>
      </c>
      <c r="J1896" s="5" t="s">
        <v>1144</v>
      </c>
      <c r="K1896" s="5" t="s">
        <v>1348</v>
      </c>
      <c r="L1896" s="5" t="s">
        <v>1407</v>
      </c>
      <c r="M1896" s="15"/>
      <c r="N1896" s="15"/>
      <c r="O1896" s="13">
        <v>0.5</v>
      </c>
      <c r="P1896" s="18">
        <v>6871.89</v>
      </c>
      <c r="Q1896" s="4">
        <f t="shared" si="198"/>
        <v>3745.3745451026707</v>
      </c>
      <c r="R1896" s="4">
        <f t="shared" si="199"/>
        <v>1647.9647998451751</v>
      </c>
      <c r="S1896" s="16">
        <v>0</v>
      </c>
      <c r="T1896" s="2">
        <f t="shared" si="200"/>
        <v>2097.4097452574956</v>
      </c>
    </row>
    <row r="1897" spans="1:20" x14ac:dyDescent="0.25">
      <c r="A1897" s="22" t="s">
        <v>1929</v>
      </c>
      <c r="B1897" s="5" t="s">
        <v>1930</v>
      </c>
      <c r="C1897" s="5" t="s">
        <v>1393</v>
      </c>
      <c r="D1897" s="5" t="s">
        <v>902</v>
      </c>
      <c r="E1897" s="5" t="s">
        <v>1177</v>
      </c>
      <c r="F1897" s="5" t="s">
        <v>1178</v>
      </c>
      <c r="G1897" s="5" t="s">
        <v>1336</v>
      </c>
      <c r="H1897" s="5" t="s">
        <v>1352</v>
      </c>
      <c r="I1897" s="5" t="s">
        <v>1177</v>
      </c>
      <c r="J1897" s="5" t="s">
        <v>1178</v>
      </c>
      <c r="K1897" s="5" t="s">
        <v>1336</v>
      </c>
      <c r="L1897" s="5" t="s">
        <v>1352</v>
      </c>
      <c r="M1897" s="15"/>
      <c r="N1897" s="15"/>
      <c r="O1897" s="13">
        <v>0.32</v>
      </c>
      <c r="P1897" s="18">
        <v>12813.104000000001</v>
      </c>
      <c r="Q1897" s="4">
        <f t="shared" si="198"/>
        <v>6983.504329282513</v>
      </c>
      <c r="R1897" s="4">
        <f t="shared" si="199"/>
        <v>3072.7419048843058</v>
      </c>
      <c r="S1897" s="16">
        <v>0</v>
      </c>
      <c r="T1897" s="2">
        <f t="shared" si="200"/>
        <v>3910.7624243982073</v>
      </c>
    </row>
    <row r="1898" spans="1:20" x14ac:dyDescent="0.25">
      <c r="A1898" s="22" t="s">
        <v>1929</v>
      </c>
      <c r="B1898" s="5" t="s">
        <v>1930</v>
      </c>
      <c r="C1898" s="5" t="s">
        <v>1393</v>
      </c>
      <c r="D1898" s="5" t="s">
        <v>902</v>
      </c>
      <c r="E1898" s="5" t="s">
        <v>1177</v>
      </c>
      <c r="F1898" s="5" t="s">
        <v>1178</v>
      </c>
      <c r="G1898" s="5" t="s">
        <v>1336</v>
      </c>
      <c r="H1898" s="5" t="s">
        <v>1352</v>
      </c>
      <c r="I1898" s="5" t="s">
        <v>1175</v>
      </c>
      <c r="J1898" s="5" t="s">
        <v>1176</v>
      </c>
      <c r="K1898" s="5" t="s">
        <v>1359</v>
      </c>
      <c r="L1898" s="5" t="s">
        <v>1394</v>
      </c>
      <c r="M1898" s="5" t="s">
        <v>1336</v>
      </c>
      <c r="N1898" s="5" t="s">
        <v>2588</v>
      </c>
      <c r="O1898" s="13">
        <v>0.32</v>
      </c>
      <c r="P1898" s="18">
        <v>12813.104000000001</v>
      </c>
      <c r="Q1898" s="4">
        <f t="shared" si="198"/>
        <v>6983.504329282513</v>
      </c>
      <c r="R1898" s="4"/>
      <c r="S1898" s="4">
        <f>Q1898</f>
        <v>6983.504329282513</v>
      </c>
      <c r="T1898" s="1"/>
    </row>
    <row r="1899" spans="1:20" x14ac:dyDescent="0.25">
      <c r="A1899" s="22" t="s">
        <v>2346</v>
      </c>
      <c r="B1899" s="5" t="s">
        <v>2347</v>
      </c>
      <c r="C1899" s="5" t="s">
        <v>1402</v>
      </c>
      <c r="D1899" s="5" t="s">
        <v>902</v>
      </c>
      <c r="E1899" s="5" t="s">
        <v>1177</v>
      </c>
      <c r="F1899" s="5" t="s">
        <v>1178</v>
      </c>
      <c r="G1899" s="5" t="s">
        <v>1336</v>
      </c>
      <c r="H1899" s="5" t="s">
        <v>1352</v>
      </c>
      <c r="I1899" s="5" t="s">
        <v>1251</v>
      </c>
      <c r="J1899" s="5" t="s">
        <v>1252</v>
      </c>
      <c r="K1899" s="5" t="s">
        <v>1369</v>
      </c>
      <c r="L1899" s="5" t="s">
        <v>1901</v>
      </c>
      <c r="M1899" s="15"/>
      <c r="N1899" s="15"/>
      <c r="O1899" s="13">
        <v>0.12</v>
      </c>
      <c r="P1899" s="18">
        <v>4804.9140000000007</v>
      </c>
      <c r="Q1899" s="4">
        <f t="shared" si="198"/>
        <v>2618.8141234809427</v>
      </c>
      <c r="R1899" s="4">
        <f t="shared" si="199"/>
        <v>1152.2782143316149</v>
      </c>
      <c r="S1899" s="16">
        <v>0</v>
      </c>
      <c r="T1899" s="2">
        <f t="shared" ref="T1899:T1930" si="201">Q1899-R1899</f>
        <v>1466.5359091493278</v>
      </c>
    </row>
    <row r="1900" spans="1:20" x14ac:dyDescent="0.25">
      <c r="A1900" s="22" t="s">
        <v>2297</v>
      </c>
      <c r="B1900" s="5" t="s">
        <v>2298</v>
      </c>
      <c r="C1900" s="5" t="s">
        <v>1910</v>
      </c>
      <c r="D1900" s="5" t="s">
        <v>902</v>
      </c>
      <c r="E1900" s="5" t="s">
        <v>1177</v>
      </c>
      <c r="F1900" s="5" t="s">
        <v>1178</v>
      </c>
      <c r="G1900" s="5" t="s">
        <v>1336</v>
      </c>
      <c r="H1900" s="5" t="s">
        <v>1352</v>
      </c>
      <c r="I1900" s="5" t="s">
        <v>1303</v>
      </c>
      <c r="J1900" s="5" t="s">
        <v>1304</v>
      </c>
      <c r="K1900" s="5" t="s">
        <v>1375</v>
      </c>
      <c r="L1900" s="5" t="s">
        <v>2253</v>
      </c>
      <c r="M1900" s="15"/>
      <c r="N1900" s="15"/>
      <c r="O1900" s="13">
        <v>0.02</v>
      </c>
      <c r="P1900" s="18">
        <v>800.81900000000007</v>
      </c>
      <c r="Q1900" s="4">
        <f t="shared" si="198"/>
        <v>436.46902058015706</v>
      </c>
      <c r="R1900" s="4">
        <f t="shared" si="199"/>
        <v>192.04636905526911</v>
      </c>
      <c r="S1900" s="16">
        <v>0</v>
      </c>
      <c r="T1900" s="2">
        <f t="shared" si="201"/>
        <v>244.42265152488795</v>
      </c>
    </row>
    <row r="1901" spans="1:20" x14ac:dyDescent="0.25">
      <c r="A1901" s="22" t="s">
        <v>2297</v>
      </c>
      <c r="B1901" s="5" t="s">
        <v>2298</v>
      </c>
      <c r="C1901" s="5" t="s">
        <v>1910</v>
      </c>
      <c r="D1901" s="5" t="s">
        <v>902</v>
      </c>
      <c r="E1901" s="5" t="s">
        <v>1177</v>
      </c>
      <c r="F1901" s="5" t="s">
        <v>1178</v>
      </c>
      <c r="G1901" s="5" t="s">
        <v>1336</v>
      </c>
      <c r="H1901" s="5" t="s">
        <v>1352</v>
      </c>
      <c r="I1901" s="5" t="s">
        <v>1301</v>
      </c>
      <c r="J1901" s="5" t="s">
        <v>1302</v>
      </c>
      <c r="K1901" s="5" t="s">
        <v>1388</v>
      </c>
      <c r="L1901" s="5" t="s">
        <v>2244</v>
      </c>
      <c r="M1901" s="15"/>
      <c r="N1901" s="15"/>
      <c r="O1901" s="13">
        <v>0.02</v>
      </c>
      <c r="P1901" s="18">
        <v>800.81900000000007</v>
      </c>
      <c r="Q1901" s="4">
        <f t="shared" si="198"/>
        <v>436.46902058015706</v>
      </c>
      <c r="R1901" s="4">
        <f t="shared" si="199"/>
        <v>192.04636905526911</v>
      </c>
      <c r="S1901" s="16">
        <v>0</v>
      </c>
      <c r="T1901" s="2">
        <f t="shared" si="201"/>
        <v>244.42265152488795</v>
      </c>
    </row>
    <row r="1902" spans="1:20" x14ac:dyDescent="0.25">
      <c r="A1902" s="22" t="s">
        <v>1975</v>
      </c>
      <c r="B1902" s="5" t="s">
        <v>1976</v>
      </c>
      <c r="C1902" s="5" t="s">
        <v>1402</v>
      </c>
      <c r="D1902" s="5" t="s">
        <v>902</v>
      </c>
      <c r="E1902" s="5" t="s">
        <v>1177</v>
      </c>
      <c r="F1902" s="5" t="s">
        <v>1178</v>
      </c>
      <c r="G1902" s="5" t="s">
        <v>1336</v>
      </c>
      <c r="H1902" s="5" t="s">
        <v>1352</v>
      </c>
      <c r="I1902" s="5" t="s">
        <v>1137</v>
      </c>
      <c r="J1902" s="5" t="s">
        <v>1138</v>
      </c>
      <c r="K1902" s="5" t="s">
        <v>1346</v>
      </c>
      <c r="L1902" s="5" t="s">
        <v>1395</v>
      </c>
      <c r="M1902" s="15"/>
      <c r="N1902" s="15"/>
      <c r="O1902" s="13">
        <v>0.12</v>
      </c>
      <c r="P1902" s="18">
        <v>4804.9140000000007</v>
      </c>
      <c r="Q1902" s="4">
        <f t="shared" si="198"/>
        <v>2618.8141234809427</v>
      </c>
      <c r="R1902" s="4">
        <f t="shared" si="199"/>
        <v>1152.2782143316149</v>
      </c>
      <c r="S1902" s="16">
        <v>0</v>
      </c>
      <c r="T1902" s="2">
        <f t="shared" si="201"/>
        <v>1466.5359091493278</v>
      </c>
    </row>
    <row r="1903" spans="1:20" x14ac:dyDescent="0.25">
      <c r="A1903" s="22" t="s">
        <v>2212</v>
      </c>
      <c r="B1903" s="5" t="s">
        <v>2213</v>
      </c>
      <c r="C1903" s="5" t="s">
        <v>1402</v>
      </c>
      <c r="D1903" s="5" t="s">
        <v>902</v>
      </c>
      <c r="E1903" s="5" t="s">
        <v>1177</v>
      </c>
      <c r="F1903" s="5" t="s">
        <v>1178</v>
      </c>
      <c r="G1903" s="5" t="s">
        <v>1336</v>
      </c>
      <c r="H1903" s="5" t="s">
        <v>1352</v>
      </c>
      <c r="I1903" s="5" t="s">
        <v>1179</v>
      </c>
      <c r="J1903" s="5" t="s">
        <v>1180</v>
      </c>
      <c r="K1903" s="5" t="s">
        <v>1346</v>
      </c>
      <c r="L1903" s="5" t="s">
        <v>1395</v>
      </c>
      <c r="M1903" s="15"/>
      <c r="N1903" s="15"/>
      <c r="O1903" s="13">
        <v>0.08</v>
      </c>
      <c r="P1903" s="18">
        <v>3203.2760000000003</v>
      </c>
      <c r="Q1903" s="4">
        <f t="shared" si="198"/>
        <v>1745.8760823206283</v>
      </c>
      <c r="R1903" s="4">
        <f t="shared" si="199"/>
        <v>768.18547622107644</v>
      </c>
      <c r="S1903" s="16">
        <v>0</v>
      </c>
      <c r="T1903" s="2">
        <f t="shared" si="201"/>
        <v>977.69060609955181</v>
      </c>
    </row>
    <row r="1904" spans="1:20" x14ac:dyDescent="0.25">
      <c r="A1904" s="22" t="s">
        <v>2450</v>
      </c>
      <c r="B1904" s="5" t="s">
        <v>2451</v>
      </c>
      <c r="C1904" s="5" t="s">
        <v>1393</v>
      </c>
      <c r="D1904" s="5" t="s">
        <v>903</v>
      </c>
      <c r="E1904" s="5" t="s">
        <v>1141</v>
      </c>
      <c r="F1904" s="5" t="s">
        <v>1142</v>
      </c>
      <c r="G1904" s="5" t="s">
        <v>1336</v>
      </c>
      <c r="H1904" s="5" t="s">
        <v>1352</v>
      </c>
      <c r="I1904" s="5" t="s">
        <v>1141</v>
      </c>
      <c r="J1904" s="5" t="s">
        <v>1142</v>
      </c>
      <c r="K1904" s="5" t="s">
        <v>1336</v>
      </c>
      <c r="L1904" s="5" t="s">
        <v>1352</v>
      </c>
      <c r="M1904" s="15"/>
      <c r="N1904" s="15"/>
      <c r="O1904" s="13">
        <v>1</v>
      </c>
      <c r="P1904" s="18">
        <v>21454.79</v>
      </c>
      <c r="Q1904" s="4">
        <f t="shared" si="198"/>
        <v>11693.467784921371</v>
      </c>
      <c r="R1904" s="4">
        <f t="shared" si="199"/>
        <v>5145.1258253654032</v>
      </c>
      <c r="S1904" s="16">
        <v>0</v>
      </c>
      <c r="T1904" s="2">
        <f t="shared" si="201"/>
        <v>6548.3419595559681</v>
      </c>
    </row>
    <row r="1905" spans="1:20" x14ac:dyDescent="0.25">
      <c r="A1905" s="22" t="s">
        <v>1855</v>
      </c>
      <c r="B1905" s="5" t="s">
        <v>1856</v>
      </c>
      <c r="C1905" s="5" t="s">
        <v>1402</v>
      </c>
      <c r="D1905" s="5" t="s">
        <v>904</v>
      </c>
      <c r="E1905" s="5" t="s">
        <v>1153</v>
      </c>
      <c r="F1905" s="5" t="s">
        <v>1154</v>
      </c>
      <c r="G1905" s="5" t="s">
        <v>1348</v>
      </c>
      <c r="H1905" s="5" t="s">
        <v>1349</v>
      </c>
      <c r="I1905" s="5" t="s">
        <v>1153</v>
      </c>
      <c r="J1905" s="5" t="s">
        <v>1154</v>
      </c>
      <c r="K1905" s="5" t="s">
        <v>1348</v>
      </c>
      <c r="L1905" s="5" t="s">
        <v>1407</v>
      </c>
      <c r="M1905" s="15"/>
      <c r="N1905" s="15"/>
      <c r="O1905" s="13">
        <v>0.3</v>
      </c>
      <c r="P1905" s="18">
        <v>1096.4369999999999</v>
      </c>
      <c r="Q1905" s="4">
        <f t="shared" si="198"/>
        <v>597.58919745641094</v>
      </c>
      <c r="R1905" s="4">
        <f t="shared" si="199"/>
        <v>262.9392468808208</v>
      </c>
      <c r="S1905" s="16">
        <v>0</v>
      </c>
      <c r="T1905" s="2">
        <f t="shared" si="201"/>
        <v>334.64995057559014</v>
      </c>
    </row>
    <row r="1906" spans="1:20" x14ac:dyDescent="0.25">
      <c r="A1906" s="22" t="s">
        <v>2360</v>
      </c>
      <c r="B1906" s="5" t="s">
        <v>2361</v>
      </c>
      <c r="C1906" s="5" t="s">
        <v>1393</v>
      </c>
      <c r="D1906" s="5" t="s">
        <v>904</v>
      </c>
      <c r="E1906" s="5" t="s">
        <v>1153</v>
      </c>
      <c r="F1906" s="5" t="s">
        <v>1154</v>
      </c>
      <c r="G1906" s="5" t="s">
        <v>1348</v>
      </c>
      <c r="H1906" s="5" t="s">
        <v>1349</v>
      </c>
      <c r="I1906" s="5" t="s">
        <v>1153</v>
      </c>
      <c r="J1906" s="5" t="s">
        <v>1154</v>
      </c>
      <c r="K1906" s="5" t="s">
        <v>1348</v>
      </c>
      <c r="L1906" s="5" t="s">
        <v>1407</v>
      </c>
      <c r="M1906" s="15"/>
      <c r="N1906" s="15"/>
      <c r="O1906" s="13">
        <v>0.7</v>
      </c>
      <c r="P1906" s="18">
        <v>2558.3529999999996</v>
      </c>
      <c r="Q1906" s="4">
        <f t="shared" si="198"/>
        <v>1394.3747940649589</v>
      </c>
      <c r="R1906" s="4">
        <f t="shared" si="199"/>
        <v>613.52490938858193</v>
      </c>
      <c r="S1906" s="16">
        <v>0</v>
      </c>
      <c r="T1906" s="2">
        <f t="shared" si="201"/>
        <v>780.84988467637697</v>
      </c>
    </row>
    <row r="1907" spans="1:20" x14ac:dyDescent="0.25">
      <c r="A1907" s="22" t="s">
        <v>1855</v>
      </c>
      <c r="B1907" s="5" t="s">
        <v>1856</v>
      </c>
      <c r="C1907" s="5" t="s">
        <v>1402</v>
      </c>
      <c r="D1907" s="5" t="s">
        <v>905</v>
      </c>
      <c r="E1907" s="5" t="s">
        <v>1153</v>
      </c>
      <c r="F1907" s="5" t="s">
        <v>1154</v>
      </c>
      <c r="G1907" s="5" t="s">
        <v>1348</v>
      </c>
      <c r="H1907" s="5" t="s">
        <v>1349</v>
      </c>
      <c r="I1907" s="5" t="s">
        <v>1153</v>
      </c>
      <c r="J1907" s="5" t="s">
        <v>1154</v>
      </c>
      <c r="K1907" s="5" t="s">
        <v>1348</v>
      </c>
      <c r="L1907" s="5" t="s">
        <v>1407</v>
      </c>
      <c r="M1907" s="15"/>
      <c r="N1907" s="15"/>
      <c r="O1907" s="13">
        <v>0.3</v>
      </c>
      <c r="P1907" s="18">
        <v>1096.4369999999999</v>
      </c>
      <c r="Q1907" s="4">
        <f t="shared" si="198"/>
        <v>597.58919745641094</v>
      </c>
      <c r="R1907" s="4">
        <f t="shared" si="199"/>
        <v>262.9392468808208</v>
      </c>
      <c r="S1907" s="16">
        <v>0</v>
      </c>
      <c r="T1907" s="2">
        <f t="shared" si="201"/>
        <v>334.64995057559014</v>
      </c>
    </row>
    <row r="1908" spans="1:20" x14ac:dyDescent="0.25">
      <c r="A1908" s="22" t="s">
        <v>2360</v>
      </c>
      <c r="B1908" s="5" t="s">
        <v>2361</v>
      </c>
      <c r="C1908" s="5" t="s">
        <v>1393</v>
      </c>
      <c r="D1908" s="5" t="s">
        <v>905</v>
      </c>
      <c r="E1908" s="5" t="s">
        <v>1153</v>
      </c>
      <c r="F1908" s="5" t="s">
        <v>1154</v>
      </c>
      <c r="G1908" s="5" t="s">
        <v>1348</v>
      </c>
      <c r="H1908" s="5" t="s">
        <v>1349</v>
      </c>
      <c r="I1908" s="5" t="s">
        <v>1153</v>
      </c>
      <c r="J1908" s="5" t="s">
        <v>1154</v>
      </c>
      <c r="K1908" s="5" t="s">
        <v>1348</v>
      </c>
      <c r="L1908" s="5" t="s">
        <v>1407</v>
      </c>
      <c r="M1908" s="15"/>
      <c r="N1908" s="15"/>
      <c r="O1908" s="13">
        <v>0.7</v>
      </c>
      <c r="P1908" s="18">
        <v>2558.3529999999996</v>
      </c>
      <c r="Q1908" s="4">
        <f t="shared" si="198"/>
        <v>1394.3747940649589</v>
      </c>
      <c r="R1908" s="4">
        <f t="shared" si="199"/>
        <v>613.52490938858193</v>
      </c>
      <c r="S1908" s="16">
        <v>0</v>
      </c>
      <c r="T1908" s="2">
        <f t="shared" si="201"/>
        <v>780.84988467637697</v>
      </c>
    </row>
    <row r="1909" spans="1:20" x14ac:dyDescent="0.25">
      <c r="A1909" s="22" t="s">
        <v>1729</v>
      </c>
      <c r="B1909" s="5" t="s">
        <v>1730</v>
      </c>
      <c r="C1909" s="5" t="s">
        <v>1393</v>
      </c>
      <c r="D1909" s="5" t="s">
        <v>906</v>
      </c>
      <c r="E1909" s="5" t="s">
        <v>1167</v>
      </c>
      <c r="F1909" s="5" t="s">
        <v>1168</v>
      </c>
      <c r="G1909" s="5" t="s">
        <v>1336</v>
      </c>
      <c r="H1909" s="5" t="s">
        <v>1352</v>
      </c>
      <c r="I1909" s="5" t="s">
        <v>1167</v>
      </c>
      <c r="J1909" s="5" t="s">
        <v>1168</v>
      </c>
      <c r="K1909" s="5" t="s">
        <v>1336</v>
      </c>
      <c r="L1909" s="5" t="s">
        <v>1352</v>
      </c>
      <c r="M1909" s="15"/>
      <c r="N1909" s="15"/>
      <c r="O1909" s="13">
        <v>1</v>
      </c>
      <c r="P1909" s="18">
        <v>22497.75</v>
      </c>
      <c r="Q1909" s="4">
        <f t="shared" si="198"/>
        <v>12261.910503818252</v>
      </c>
      <c r="R1909" s="4">
        <f t="shared" si="199"/>
        <v>5395.2406216800309</v>
      </c>
      <c r="S1909" s="16">
        <v>0</v>
      </c>
      <c r="T1909" s="2">
        <f t="shared" si="201"/>
        <v>6866.6698821382206</v>
      </c>
    </row>
    <row r="1910" spans="1:20" x14ac:dyDescent="0.25">
      <c r="A1910" s="22" t="s">
        <v>1535</v>
      </c>
      <c r="B1910" s="5" t="s">
        <v>1536</v>
      </c>
      <c r="C1910" s="5" t="s">
        <v>1393</v>
      </c>
      <c r="D1910" s="5" t="s">
        <v>907</v>
      </c>
      <c r="E1910" s="5" t="s">
        <v>1157</v>
      </c>
      <c r="F1910" s="5" t="s">
        <v>1158</v>
      </c>
      <c r="G1910" s="5" t="s">
        <v>1357</v>
      </c>
      <c r="H1910" s="5" t="s">
        <v>1358</v>
      </c>
      <c r="I1910" s="5" t="s">
        <v>1157</v>
      </c>
      <c r="J1910" s="5" t="s">
        <v>1158</v>
      </c>
      <c r="K1910" s="5" t="s">
        <v>1357</v>
      </c>
      <c r="L1910" s="5" t="s">
        <v>1433</v>
      </c>
      <c r="M1910" s="15"/>
      <c r="N1910" s="15"/>
      <c r="O1910" s="13">
        <v>0.25</v>
      </c>
      <c r="P1910" s="18">
        <v>2731.4074999999998</v>
      </c>
      <c r="Q1910" s="4">
        <f t="shared" si="198"/>
        <v>1488.6943945264725</v>
      </c>
      <c r="R1910" s="4">
        <f t="shared" si="199"/>
        <v>655.0255335916479</v>
      </c>
      <c r="S1910" s="16">
        <v>0</v>
      </c>
      <c r="T1910" s="2">
        <f t="shared" si="201"/>
        <v>833.66886093482458</v>
      </c>
    </row>
    <row r="1911" spans="1:20" x14ac:dyDescent="0.25">
      <c r="A1911" s="22" t="s">
        <v>1535</v>
      </c>
      <c r="B1911" s="5" t="s">
        <v>1536</v>
      </c>
      <c r="C1911" s="5" t="s">
        <v>1393</v>
      </c>
      <c r="D1911" s="5" t="s">
        <v>907</v>
      </c>
      <c r="E1911" s="5" t="s">
        <v>1157</v>
      </c>
      <c r="F1911" s="5" t="s">
        <v>1158</v>
      </c>
      <c r="G1911" s="5" t="s">
        <v>1357</v>
      </c>
      <c r="H1911" s="5" t="s">
        <v>1358</v>
      </c>
      <c r="I1911" s="5" t="s">
        <v>1191</v>
      </c>
      <c r="J1911" s="5" t="s">
        <v>1192</v>
      </c>
      <c r="K1911" s="5" t="s">
        <v>1357</v>
      </c>
      <c r="L1911" s="5" t="s">
        <v>1433</v>
      </c>
      <c r="M1911" s="15"/>
      <c r="N1911" s="15"/>
      <c r="O1911" s="13">
        <v>0.25</v>
      </c>
      <c r="P1911" s="18">
        <v>2731.4074999999998</v>
      </c>
      <c r="Q1911" s="4">
        <f t="shared" si="198"/>
        <v>1488.6943945264725</v>
      </c>
      <c r="R1911" s="4">
        <f t="shared" si="199"/>
        <v>655.0255335916479</v>
      </c>
      <c r="S1911" s="16">
        <v>0</v>
      </c>
      <c r="T1911" s="2">
        <f t="shared" si="201"/>
        <v>833.66886093482458</v>
      </c>
    </row>
    <row r="1912" spans="1:20" x14ac:dyDescent="0.25">
      <c r="A1912" s="22" t="s">
        <v>1565</v>
      </c>
      <c r="B1912" s="5" t="s">
        <v>1566</v>
      </c>
      <c r="C1912" s="5" t="s">
        <v>1398</v>
      </c>
      <c r="D1912" s="5" t="s">
        <v>907</v>
      </c>
      <c r="E1912" s="5" t="s">
        <v>1157</v>
      </c>
      <c r="F1912" s="5" t="s">
        <v>1158</v>
      </c>
      <c r="G1912" s="5" t="s">
        <v>1357</v>
      </c>
      <c r="H1912" s="5" t="s">
        <v>1358</v>
      </c>
      <c r="I1912" s="5" t="s">
        <v>1157</v>
      </c>
      <c r="J1912" s="5" t="s">
        <v>1158</v>
      </c>
      <c r="K1912" s="5" t="s">
        <v>1357</v>
      </c>
      <c r="L1912" s="5" t="s">
        <v>1433</v>
      </c>
      <c r="M1912" s="15"/>
      <c r="N1912" s="15"/>
      <c r="O1912" s="13">
        <v>0.5</v>
      </c>
      <c r="P1912" s="18">
        <v>5462.8149999999996</v>
      </c>
      <c r="Q1912" s="4">
        <f t="shared" si="198"/>
        <v>2977.388789052945</v>
      </c>
      <c r="R1912" s="4">
        <f t="shared" si="199"/>
        <v>1310.0510671832958</v>
      </c>
      <c r="S1912" s="16">
        <v>0</v>
      </c>
      <c r="T1912" s="2">
        <f t="shared" si="201"/>
        <v>1667.3377218696492</v>
      </c>
    </row>
    <row r="1913" spans="1:20" x14ac:dyDescent="0.25">
      <c r="A1913" s="22" t="s">
        <v>2169</v>
      </c>
      <c r="B1913" s="5" t="s">
        <v>2170</v>
      </c>
      <c r="C1913" s="5" t="s">
        <v>1393</v>
      </c>
      <c r="D1913" s="5" t="s">
        <v>908</v>
      </c>
      <c r="E1913" s="5" t="s">
        <v>1147</v>
      </c>
      <c r="F1913" s="5" t="s">
        <v>1148</v>
      </c>
      <c r="G1913" s="5" t="s">
        <v>1336</v>
      </c>
      <c r="H1913" s="5" t="s">
        <v>1352</v>
      </c>
      <c r="I1913" s="5" t="s">
        <v>1147</v>
      </c>
      <c r="J1913" s="5" t="s">
        <v>1148</v>
      </c>
      <c r="K1913" s="5" t="s">
        <v>1336</v>
      </c>
      <c r="L1913" s="5" t="s">
        <v>1352</v>
      </c>
      <c r="M1913" s="15"/>
      <c r="N1913" s="15"/>
      <c r="O1913" s="13">
        <v>1</v>
      </c>
      <c r="P1913" s="18">
        <v>31688.980000000003</v>
      </c>
      <c r="Q1913" s="4">
        <f t="shared" si="198"/>
        <v>17271.390993200945</v>
      </c>
      <c r="R1913" s="4">
        <f t="shared" si="199"/>
        <v>7599.4120370084156</v>
      </c>
      <c r="S1913" s="16">
        <v>0</v>
      </c>
      <c r="T1913" s="2">
        <f t="shared" si="201"/>
        <v>9671.9789561925281</v>
      </c>
    </row>
    <row r="1914" spans="1:20" x14ac:dyDescent="0.25">
      <c r="A1914" s="22" t="s">
        <v>1951</v>
      </c>
      <c r="B1914" s="5" t="s">
        <v>1952</v>
      </c>
      <c r="C1914" s="5" t="s">
        <v>1393</v>
      </c>
      <c r="D1914" s="5" t="s">
        <v>909</v>
      </c>
      <c r="E1914" s="5" t="s">
        <v>1167</v>
      </c>
      <c r="F1914" s="5" t="s">
        <v>1168</v>
      </c>
      <c r="G1914" s="5" t="s">
        <v>1336</v>
      </c>
      <c r="H1914" s="5" t="s">
        <v>1352</v>
      </c>
      <c r="I1914" s="5" t="s">
        <v>1167</v>
      </c>
      <c r="J1914" s="5" t="s">
        <v>1168</v>
      </c>
      <c r="K1914" s="5" t="s">
        <v>1336</v>
      </c>
      <c r="L1914" s="5" t="s">
        <v>1352</v>
      </c>
      <c r="M1914" s="15"/>
      <c r="N1914" s="15"/>
      <c r="O1914" s="13">
        <v>1</v>
      </c>
      <c r="P1914" s="18">
        <v>5897.23</v>
      </c>
      <c r="Q1914" s="4">
        <f t="shared" si="198"/>
        <v>3214.1572593006899</v>
      </c>
      <c r="R1914" s="4">
        <f t="shared" si="199"/>
        <v>1414.2291940923035</v>
      </c>
      <c r="S1914" s="16">
        <v>0</v>
      </c>
      <c r="T1914" s="2">
        <f t="shared" si="201"/>
        <v>1799.9280652083864</v>
      </c>
    </row>
    <row r="1915" spans="1:20" x14ac:dyDescent="0.25">
      <c r="A1915" s="22" t="s">
        <v>2216</v>
      </c>
      <c r="B1915" s="5" t="s">
        <v>2217</v>
      </c>
      <c r="C1915" s="5" t="s">
        <v>1393</v>
      </c>
      <c r="D1915" s="5" t="s">
        <v>910</v>
      </c>
      <c r="E1915" s="5" t="s">
        <v>1199</v>
      </c>
      <c r="F1915" s="5" t="s">
        <v>1200</v>
      </c>
      <c r="G1915" s="5" t="s">
        <v>1353</v>
      </c>
      <c r="H1915" s="5" t="s">
        <v>1354</v>
      </c>
      <c r="I1915" s="5" t="s">
        <v>1199</v>
      </c>
      <c r="J1915" s="5" t="s">
        <v>1200</v>
      </c>
      <c r="K1915" s="5" t="s">
        <v>1353</v>
      </c>
      <c r="L1915" s="5" t="s">
        <v>1399</v>
      </c>
      <c r="M1915" s="15"/>
      <c r="N1915" s="15"/>
      <c r="O1915" s="13">
        <v>1</v>
      </c>
      <c r="P1915" s="18">
        <v>1891.93</v>
      </c>
      <c r="Q1915" s="4">
        <f t="shared" si="198"/>
        <v>1031.1553972947902</v>
      </c>
      <c r="R1915" s="4">
        <f t="shared" si="199"/>
        <v>453.70837480970766</v>
      </c>
      <c r="S1915" s="16">
        <v>0</v>
      </c>
      <c r="T1915" s="2">
        <f t="shared" si="201"/>
        <v>577.44702248508247</v>
      </c>
    </row>
    <row r="1916" spans="1:20" x14ac:dyDescent="0.25">
      <c r="A1916" s="22" t="s">
        <v>1815</v>
      </c>
      <c r="B1916" s="5" t="s">
        <v>1816</v>
      </c>
      <c r="C1916" s="5" t="s">
        <v>1393</v>
      </c>
      <c r="D1916" s="5" t="s">
        <v>911</v>
      </c>
      <c r="E1916" s="5" t="s">
        <v>1141</v>
      </c>
      <c r="F1916" s="5" t="s">
        <v>1142</v>
      </c>
      <c r="G1916" s="5" t="s">
        <v>1336</v>
      </c>
      <c r="H1916" s="5" t="s">
        <v>1352</v>
      </c>
      <c r="I1916" s="5" t="s">
        <v>1141</v>
      </c>
      <c r="J1916" s="5" t="s">
        <v>1142</v>
      </c>
      <c r="K1916" s="5" t="s">
        <v>1336</v>
      </c>
      <c r="L1916" s="5" t="s">
        <v>1352</v>
      </c>
      <c r="M1916" s="15"/>
      <c r="N1916" s="15"/>
      <c r="O1916" s="13">
        <v>1</v>
      </c>
      <c r="P1916" s="18">
        <v>8944.93</v>
      </c>
      <c r="Q1916" s="4">
        <f t="shared" si="198"/>
        <v>4875.2400183537902</v>
      </c>
      <c r="R1916" s="4">
        <f t="shared" si="199"/>
        <v>2145.1056080756675</v>
      </c>
      <c r="S1916" s="16">
        <v>0</v>
      </c>
      <c r="T1916" s="2">
        <f t="shared" si="201"/>
        <v>2730.1344102781227</v>
      </c>
    </row>
    <row r="1917" spans="1:20" x14ac:dyDescent="0.25">
      <c r="A1917" s="22" t="s">
        <v>2452</v>
      </c>
      <c r="B1917" s="5" t="s">
        <v>2453</v>
      </c>
      <c r="C1917" s="5" t="s">
        <v>1402</v>
      </c>
      <c r="D1917" s="5" t="s">
        <v>912</v>
      </c>
      <c r="E1917" s="5" t="s">
        <v>1163</v>
      </c>
      <c r="F1917" s="5" t="s">
        <v>1164</v>
      </c>
      <c r="G1917" s="5" t="s">
        <v>1348</v>
      </c>
      <c r="H1917" s="5" t="s">
        <v>1349</v>
      </c>
      <c r="I1917" s="5" t="s">
        <v>1163</v>
      </c>
      <c r="J1917" s="14" t="s">
        <v>1164</v>
      </c>
      <c r="K1917" s="5" t="s">
        <v>1348</v>
      </c>
      <c r="L1917" s="5" t="s">
        <v>1407</v>
      </c>
      <c r="M1917" s="15"/>
      <c r="N1917" s="15"/>
      <c r="O1917" s="13">
        <v>0.3</v>
      </c>
      <c r="P1917" s="18">
        <v>6214.5689999999995</v>
      </c>
      <c r="Q1917" s="4">
        <f t="shared" si="198"/>
        <v>3387.1159959464071</v>
      </c>
      <c r="R1917" s="4">
        <f t="shared" si="199"/>
        <v>1490.3310382164191</v>
      </c>
      <c r="S1917" s="16">
        <v>0</v>
      </c>
      <c r="T1917" s="2">
        <f t="shared" si="201"/>
        <v>1896.784957729988</v>
      </c>
    </row>
    <row r="1918" spans="1:20" x14ac:dyDescent="0.25">
      <c r="A1918" s="22" t="s">
        <v>1442</v>
      </c>
      <c r="B1918" s="5" t="s">
        <v>1443</v>
      </c>
      <c r="C1918" s="5" t="s">
        <v>1402</v>
      </c>
      <c r="D1918" s="5" t="s">
        <v>912</v>
      </c>
      <c r="E1918" s="5" t="s">
        <v>1163</v>
      </c>
      <c r="F1918" s="5" t="s">
        <v>1164</v>
      </c>
      <c r="G1918" s="5" t="s">
        <v>1348</v>
      </c>
      <c r="H1918" s="5" t="s">
        <v>1349</v>
      </c>
      <c r="I1918" s="5" t="s">
        <v>1163</v>
      </c>
      <c r="J1918" s="14" t="s">
        <v>1164</v>
      </c>
      <c r="K1918" s="5" t="s">
        <v>1348</v>
      </c>
      <c r="L1918" s="5" t="s">
        <v>1407</v>
      </c>
      <c r="M1918" s="15"/>
      <c r="N1918" s="15"/>
      <c r="O1918" s="13">
        <v>0.3</v>
      </c>
      <c r="P1918" s="18">
        <v>6214.5689999999995</v>
      </c>
      <c r="Q1918" s="4">
        <f t="shared" si="198"/>
        <v>3387.1159959464071</v>
      </c>
      <c r="R1918" s="4">
        <f t="shared" si="199"/>
        <v>1490.3310382164191</v>
      </c>
      <c r="S1918" s="16">
        <v>0</v>
      </c>
      <c r="T1918" s="2">
        <f t="shared" si="201"/>
        <v>1896.784957729988</v>
      </c>
    </row>
    <row r="1919" spans="1:20" x14ac:dyDescent="0.25">
      <c r="A1919" s="22" t="s">
        <v>2171</v>
      </c>
      <c r="B1919" s="5" t="s">
        <v>2172</v>
      </c>
      <c r="C1919" s="5" t="s">
        <v>1393</v>
      </c>
      <c r="D1919" s="5" t="s">
        <v>912</v>
      </c>
      <c r="E1919" s="5" t="s">
        <v>1163</v>
      </c>
      <c r="F1919" s="5" t="s">
        <v>1164</v>
      </c>
      <c r="G1919" s="5" t="s">
        <v>1348</v>
      </c>
      <c r="H1919" s="5" t="s">
        <v>1349</v>
      </c>
      <c r="I1919" s="5" t="s">
        <v>1163</v>
      </c>
      <c r="J1919" s="14" t="s">
        <v>1164</v>
      </c>
      <c r="K1919" s="5" t="s">
        <v>1348</v>
      </c>
      <c r="L1919" s="5" t="s">
        <v>1407</v>
      </c>
      <c r="M1919" s="15"/>
      <c r="N1919" s="15"/>
      <c r="O1919" s="13">
        <v>0.4</v>
      </c>
      <c r="P1919" s="18">
        <v>8286.0920000000006</v>
      </c>
      <c r="Q1919" s="4">
        <f t="shared" si="198"/>
        <v>4516.1546612618768</v>
      </c>
      <c r="R1919" s="4">
        <f t="shared" si="199"/>
        <v>1987.1080509552257</v>
      </c>
      <c r="S1919" s="16">
        <v>0</v>
      </c>
      <c r="T1919" s="2">
        <f t="shared" si="201"/>
        <v>2529.046610306651</v>
      </c>
    </row>
    <row r="1920" spans="1:20" x14ac:dyDescent="0.25">
      <c r="A1920" s="22" t="s">
        <v>1487</v>
      </c>
      <c r="B1920" s="5" t="s">
        <v>1488</v>
      </c>
      <c r="C1920" s="5" t="s">
        <v>1393</v>
      </c>
      <c r="D1920" s="5" t="s">
        <v>913</v>
      </c>
      <c r="E1920" s="5" t="s">
        <v>1169</v>
      </c>
      <c r="F1920" s="5" t="s">
        <v>1170</v>
      </c>
      <c r="G1920" s="5" t="s">
        <v>1348</v>
      </c>
      <c r="H1920" s="5" t="s">
        <v>1349</v>
      </c>
      <c r="I1920" s="5" t="s">
        <v>1169</v>
      </c>
      <c r="J1920" s="5" t="s">
        <v>1170</v>
      </c>
      <c r="K1920" s="5" t="s">
        <v>1348</v>
      </c>
      <c r="L1920" s="5" t="s">
        <v>1407</v>
      </c>
      <c r="M1920" s="15"/>
      <c r="N1920" s="15"/>
      <c r="O1920" s="13">
        <v>0.5</v>
      </c>
      <c r="P1920" s="18">
        <v>19764.055</v>
      </c>
      <c r="Q1920" s="4">
        <f t="shared" si="198"/>
        <v>10771.969357048665</v>
      </c>
      <c r="R1920" s="4">
        <f t="shared" si="199"/>
        <v>4739.6665171014129</v>
      </c>
      <c r="S1920" s="16">
        <v>0</v>
      </c>
      <c r="T1920" s="2">
        <f t="shared" si="201"/>
        <v>6032.3028399472523</v>
      </c>
    </row>
    <row r="1921" spans="1:20" x14ac:dyDescent="0.25">
      <c r="A1921" s="22" t="s">
        <v>1531</v>
      </c>
      <c r="B1921" s="5" t="s">
        <v>1532</v>
      </c>
      <c r="C1921" s="5" t="s">
        <v>1398</v>
      </c>
      <c r="D1921" s="5" t="s">
        <v>913</v>
      </c>
      <c r="E1921" s="5" t="s">
        <v>1169</v>
      </c>
      <c r="F1921" s="5" t="s">
        <v>1170</v>
      </c>
      <c r="G1921" s="5" t="s">
        <v>1348</v>
      </c>
      <c r="H1921" s="5" t="s">
        <v>1349</v>
      </c>
      <c r="I1921" s="5" t="s">
        <v>1169</v>
      </c>
      <c r="J1921" s="5" t="s">
        <v>1170</v>
      </c>
      <c r="K1921" s="5" t="s">
        <v>1348</v>
      </c>
      <c r="L1921" s="5" t="s">
        <v>1407</v>
      </c>
      <c r="M1921" s="15"/>
      <c r="N1921" s="15"/>
      <c r="O1921" s="13">
        <v>0.5</v>
      </c>
      <c r="P1921" s="18">
        <v>19764.055</v>
      </c>
      <c r="Q1921" s="4">
        <f t="shared" si="198"/>
        <v>10771.969357048665</v>
      </c>
      <c r="R1921" s="4">
        <f t="shared" si="199"/>
        <v>4739.6665171014129</v>
      </c>
      <c r="S1921" s="16">
        <v>0</v>
      </c>
      <c r="T1921" s="2">
        <f t="shared" si="201"/>
        <v>6032.3028399472523</v>
      </c>
    </row>
    <row r="1922" spans="1:20" x14ac:dyDescent="0.25">
      <c r="A1922" s="22" t="s">
        <v>2454</v>
      </c>
      <c r="B1922" s="5" t="s">
        <v>2455</v>
      </c>
      <c r="C1922" s="5" t="s">
        <v>1393</v>
      </c>
      <c r="D1922" s="5" t="s">
        <v>914</v>
      </c>
      <c r="E1922" s="5" t="s">
        <v>1155</v>
      </c>
      <c r="F1922" s="5" t="s">
        <v>1156</v>
      </c>
      <c r="G1922" s="5" t="s">
        <v>1336</v>
      </c>
      <c r="H1922" s="5" t="s">
        <v>1352</v>
      </c>
      <c r="I1922" s="5" t="s">
        <v>1155</v>
      </c>
      <c r="J1922" s="5" t="s">
        <v>1156</v>
      </c>
      <c r="K1922" s="5" t="s">
        <v>1336</v>
      </c>
      <c r="L1922" s="5" t="s">
        <v>1352</v>
      </c>
      <c r="M1922" s="15"/>
      <c r="N1922" s="15"/>
      <c r="O1922" s="13">
        <v>1</v>
      </c>
      <c r="P1922" s="18">
        <v>17583.66</v>
      </c>
      <c r="Q1922" s="4">
        <f t="shared" si="198"/>
        <v>9583.5923703289809</v>
      </c>
      <c r="R1922" s="4">
        <f t="shared" si="199"/>
        <v>4216.7806429447519</v>
      </c>
      <c r="S1922" s="16">
        <v>0</v>
      </c>
      <c r="T1922" s="2">
        <f t="shared" si="201"/>
        <v>5366.811727384229</v>
      </c>
    </row>
    <row r="1923" spans="1:20" x14ac:dyDescent="0.25">
      <c r="A1923" s="22" t="s">
        <v>2332</v>
      </c>
      <c r="B1923" s="5" t="s">
        <v>2333</v>
      </c>
      <c r="C1923" s="5" t="s">
        <v>1402</v>
      </c>
      <c r="D1923" s="5" t="s">
        <v>915</v>
      </c>
      <c r="E1923" s="5" t="s">
        <v>1179</v>
      </c>
      <c r="F1923" s="5" t="s">
        <v>1340</v>
      </c>
      <c r="G1923" s="5" t="s">
        <v>1346</v>
      </c>
      <c r="H1923" s="5" t="s">
        <v>1347</v>
      </c>
      <c r="I1923" s="5" t="s">
        <v>1179</v>
      </c>
      <c r="J1923" s="5" t="s">
        <v>1180</v>
      </c>
      <c r="K1923" s="5" t="s">
        <v>1346</v>
      </c>
      <c r="L1923" s="5" t="s">
        <v>1395</v>
      </c>
      <c r="M1923" s="15"/>
      <c r="N1923" s="15"/>
      <c r="O1923" s="13">
        <v>0.2</v>
      </c>
      <c r="P1923" s="18">
        <v>13845.810000000001</v>
      </c>
      <c r="Q1923" s="4">
        <f t="shared" si="198"/>
        <v>7546.3583279604318</v>
      </c>
      <c r="R1923" s="4">
        <f t="shared" si="199"/>
        <v>3320.3976643025899</v>
      </c>
      <c r="S1923" s="16">
        <v>0</v>
      </c>
      <c r="T1923" s="2">
        <f t="shared" si="201"/>
        <v>4225.9606636578419</v>
      </c>
    </row>
    <row r="1924" spans="1:20" x14ac:dyDescent="0.25">
      <c r="A1924" s="22" t="s">
        <v>1611</v>
      </c>
      <c r="B1924" s="5" t="s">
        <v>1612</v>
      </c>
      <c r="C1924" s="5" t="s">
        <v>1402</v>
      </c>
      <c r="D1924" s="5" t="s">
        <v>915</v>
      </c>
      <c r="E1924" s="5" t="s">
        <v>1179</v>
      </c>
      <c r="F1924" s="5" t="s">
        <v>1340</v>
      </c>
      <c r="G1924" s="5" t="s">
        <v>1346</v>
      </c>
      <c r="H1924" s="5" t="s">
        <v>1347</v>
      </c>
      <c r="I1924" s="5" t="s">
        <v>1155</v>
      </c>
      <c r="J1924" s="5" t="s">
        <v>1156</v>
      </c>
      <c r="K1924" s="5" t="s">
        <v>1336</v>
      </c>
      <c r="L1924" s="5" t="s">
        <v>1352</v>
      </c>
      <c r="M1924" s="15"/>
      <c r="N1924" s="15"/>
      <c r="O1924" s="13">
        <v>0.2</v>
      </c>
      <c r="P1924" s="18">
        <v>13845.810000000001</v>
      </c>
      <c r="Q1924" s="4">
        <f t="shared" si="198"/>
        <v>7546.3583279604318</v>
      </c>
      <c r="R1924" s="4">
        <f t="shared" si="199"/>
        <v>3320.3976643025899</v>
      </c>
      <c r="S1924" s="16">
        <v>0</v>
      </c>
      <c r="T1924" s="2">
        <f t="shared" si="201"/>
        <v>4225.9606636578419</v>
      </c>
    </row>
    <row r="1925" spans="1:20" x14ac:dyDescent="0.25">
      <c r="A1925" s="22" t="s">
        <v>2334</v>
      </c>
      <c r="B1925" s="5" t="s">
        <v>2335</v>
      </c>
      <c r="C1925" s="5" t="s">
        <v>1393</v>
      </c>
      <c r="D1925" s="5" t="s">
        <v>915</v>
      </c>
      <c r="E1925" s="5" t="s">
        <v>1179</v>
      </c>
      <c r="F1925" s="5" t="s">
        <v>1340</v>
      </c>
      <c r="G1925" s="5" t="s">
        <v>1346</v>
      </c>
      <c r="H1925" s="5" t="s">
        <v>1347</v>
      </c>
      <c r="I1925" s="5" t="s">
        <v>1179</v>
      </c>
      <c r="J1925" s="5" t="s">
        <v>1180</v>
      </c>
      <c r="K1925" s="5" t="s">
        <v>1346</v>
      </c>
      <c r="L1925" s="5" t="s">
        <v>1395</v>
      </c>
      <c r="M1925" s="15"/>
      <c r="N1925" s="15"/>
      <c r="O1925" s="13">
        <v>0.2</v>
      </c>
      <c r="P1925" s="18">
        <v>13845.810000000001</v>
      </c>
      <c r="Q1925" s="4">
        <f t="shared" ref="Q1925:Q1988" si="202">P1925*$Q$2</f>
        <v>7546.3583279604318</v>
      </c>
      <c r="R1925" s="4">
        <f t="shared" ref="R1925:R1988" si="203">0.44*Q1925</f>
        <v>3320.3976643025899</v>
      </c>
      <c r="S1925" s="16">
        <v>0</v>
      </c>
      <c r="T1925" s="2">
        <f t="shared" si="201"/>
        <v>4225.9606636578419</v>
      </c>
    </row>
    <row r="1926" spans="1:20" x14ac:dyDescent="0.25">
      <c r="A1926" s="22" t="s">
        <v>2336</v>
      </c>
      <c r="B1926" s="5" t="s">
        <v>2337</v>
      </c>
      <c r="C1926" s="5" t="s">
        <v>1402</v>
      </c>
      <c r="D1926" s="5" t="s">
        <v>915</v>
      </c>
      <c r="E1926" s="5" t="s">
        <v>1179</v>
      </c>
      <c r="F1926" s="5" t="s">
        <v>1340</v>
      </c>
      <c r="G1926" s="5" t="s">
        <v>1346</v>
      </c>
      <c r="H1926" s="5" t="s">
        <v>1347</v>
      </c>
      <c r="I1926" s="5" t="s">
        <v>1179</v>
      </c>
      <c r="J1926" s="5" t="s">
        <v>1180</v>
      </c>
      <c r="K1926" s="5" t="s">
        <v>1346</v>
      </c>
      <c r="L1926" s="5" t="s">
        <v>1395</v>
      </c>
      <c r="M1926" s="15"/>
      <c r="N1926" s="15"/>
      <c r="O1926" s="13">
        <v>0.2</v>
      </c>
      <c r="P1926" s="18">
        <v>13845.810000000001</v>
      </c>
      <c r="Q1926" s="4">
        <f t="shared" si="202"/>
        <v>7546.3583279604318</v>
      </c>
      <c r="R1926" s="4">
        <f t="shared" si="203"/>
        <v>3320.3976643025899</v>
      </c>
      <c r="S1926" s="16">
        <v>0</v>
      </c>
      <c r="T1926" s="2">
        <f t="shared" si="201"/>
        <v>4225.9606636578419</v>
      </c>
    </row>
    <row r="1927" spans="1:20" x14ac:dyDescent="0.25">
      <c r="A1927" s="22" t="s">
        <v>1845</v>
      </c>
      <c r="B1927" s="5" t="s">
        <v>1846</v>
      </c>
      <c r="C1927" s="5" t="s">
        <v>1402</v>
      </c>
      <c r="D1927" s="5" t="s">
        <v>915</v>
      </c>
      <c r="E1927" s="5" t="s">
        <v>1179</v>
      </c>
      <c r="F1927" s="5" t="s">
        <v>1340</v>
      </c>
      <c r="G1927" s="5" t="s">
        <v>1346</v>
      </c>
      <c r="H1927" s="5" t="s">
        <v>1347</v>
      </c>
      <c r="I1927" s="5" t="s">
        <v>1179</v>
      </c>
      <c r="J1927" s="5" t="s">
        <v>1180</v>
      </c>
      <c r="K1927" s="5" t="s">
        <v>1346</v>
      </c>
      <c r="L1927" s="5" t="s">
        <v>1395</v>
      </c>
      <c r="M1927" s="15"/>
      <c r="N1927" s="15"/>
      <c r="O1927" s="13">
        <v>0.2</v>
      </c>
      <c r="P1927" s="18">
        <v>13845.810000000001</v>
      </c>
      <c r="Q1927" s="4">
        <f t="shared" si="202"/>
        <v>7546.3583279604318</v>
      </c>
      <c r="R1927" s="4">
        <f t="shared" si="203"/>
        <v>3320.3976643025899</v>
      </c>
      <c r="S1927" s="16">
        <v>0</v>
      </c>
      <c r="T1927" s="2">
        <f t="shared" si="201"/>
        <v>4225.9606636578419</v>
      </c>
    </row>
    <row r="1928" spans="1:20" x14ac:dyDescent="0.25">
      <c r="A1928" s="22" t="s">
        <v>2446</v>
      </c>
      <c r="B1928" s="5" t="s">
        <v>2447</v>
      </c>
      <c r="C1928" s="5" t="s">
        <v>1393</v>
      </c>
      <c r="D1928" s="5" t="s">
        <v>916</v>
      </c>
      <c r="E1928" s="5" t="s">
        <v>1145</v>
      </c>
      <c r="F1928" s="5" t="s">
        <v>1146</v>
      </c>
      <c r="G1928" s="5" t="s">
        <v>1350</v>
      </c>
      <c r="H1928" s="5" t="s">
        <v>1351</v>
      </c>
      <c r="I1928" s="5" t="s">
        <v>1145</v>
      </c>
      <c r="J1928" s="5" t="s">
        <v>1146</v>
      </c>
      <c r="K1928" s="5" t="s">
        <v>1350</v>
      </c>
      <c r="L1928" s="5" t="s">
        <v>1351</v>
      </c>
      <c r="M1928" s="15"/>
      <c r="N1928" s="15"/>
      <c r="O1928" s="13">
        <v>1</v>
      </c>
      <c r="P1928" s="18">
        <v>343.88</v>
      </c>
      <c r="Q1928" s="4">
        <f t="shared" si="202"/>
        <v>187.42433283564</v>
      </c>
      <c r="R1928" s="4">
        <f t="shared" si="203"/>
        <v>82.466706447681602</v>
      </c>
      <c r="S1928" s="16">
        <v>0</v>
      </c>
      <c r="T1928" s="2">
        <f t="shared" si="201"/>
        <v>104.9576263879584</v>
      </c>
    </row>
    <row r="1929" spans="1:20" x14ac:dyDescent="0.25">
      <c r="A1929" s="22" t="s">
        <v>2052</v>
      </c>
      <c r="B1929" s="5" t="s">
        <v>2053</v>
      </c>
      <c r="C1929" s="5" t="s">
        <v>1393</v>
      </c>
      <c r="D1929" s="5" t="s">
        <v>917</v>
      </c>
      <c r="E1929" s="5" t="s">
        <v>1275</v>
      </c>
      <c r="F1929" s="5" t="s">
        <v>1341</v>
      </c>
      <c r="G1929" s="5" t="s">
        <v>1375</v>
      </c>
      <c r="H1929" s="5" t="s">
        <v>2253</v>
      </c>
      <c r="I1929" s="5" t="s">
        <v>1275</v>
      </c>
      <c r="J1929" s="5" t="s">
        <v>1276</v>
      </c>
      <c r="K1929" s="5" t="s">
        <v>1375</v>
      </c>
      <c r="L1929" s="5" t="s">
        <v>2253</v>
      </c>
      <c r="M1929" s="15"/>
      <c r="N1929" s="15"/>
      <c r="O1929" s="13">
        <v>1</v>
      </c>
      <c r="P1929" s="18">
        <v>18185.649999999998</v>
      </c>
      <c r="Q1929" s="4">
        <f t="shared" si="202"/>
        <v>9911.6939584519496</v>
      </c>
      <c r="R1929" s="4">
        <f t="shared" si="203"/>
        <v>4361.1453417188577</v>
      </c>
      <c r="S1929" s="16">
        <v>0</v>
      </c>
      <c r="T1929" s="2">
        <f t="shared" si="201"/>
        <v>5550.5486167330919</v>
      </c>
    </row>
    <row r="1930" spans="1:20" x14ac:dyDescent="0.25">
      <c r="A1930" s="22" t="s">
        <v>1723</v>
      </c>
      <c r="B1930" s="5" t="s">
        <v>1724</v>
      </c>
      <c r="C1930" s="5" t="s">
        <v>2456</v>
      </c>
      <c r="D1930" s="5" t="s">
        <v>918</v>
      </c>
      <c r="E1930" s="5" t="s">
        <v>1169</v>
      </c>
      <c r="F1930" s="5" t="s">
        <v>1170</v>
      </c>
      <c r="G1930" s="5" t="s">
        <v>1348</v>
      </c>
      <c r="H1930" s="5" t="s">
        <v>1349</v>
      </c>
      <c r="I1930" s="5" t="s">
        <v>1149</v>
      </c>
      <c r="J1930" s="5" t="s">
        <v>1150</v>
      </c>
      <c r="K1930" s="5" t="s">
        <v>1353</v>
      </c>
      <c r="L1930" s="5" t="s">
        <v>1399</v>
      </c>
      <c r="M1930" s="15"/>
      <c r="N1930" s="15"/>
      <c r="O1930" s="13">
        <v>4.4999999999999998E-2</v>
      </c>
      <c r="P1930" s="18">
        <v>265.99589999999995</v>
      </c>
      <c r="Q1930" s="4">
        <f t="shared" si="202"/>
        <v>144.97529398195769</v>
      </c>
      <c r="R1930" s="4">
        <f t="shared" si="203"/>
        <v>63.789129352061387</v>
      </c>
      <c r="S1930" s="16">
        <v>0</v>
      </c>
      <c r="T1930" s="2">
        <f t="shared" si="201"/>
        <v>81.186164629896297</v>
      </c>
    </row>
    <row r="1931" spans="1:20" x14ac:dyDescent="0.25">
      <c r="A1931" s="22" t="s">
        <v>1723</v>
      </c>
      <c r="B1931" s="5" t="s">
        <v>1724</v>
      </c>
      <c r="C1931" s="5" t="s">
        <v>2456</v>
      </c>
      <c r="D1931" s="5" t="s">
        <v>918</v>
      </c>
      <c r="E1931" s="5" t="s">
        <v>1169</v>
      </c>
      <c r="F1931" s="5" t="s">
        <v>1170</v>
      </c>
      <c r="G1931" s="5" t="s">
        <v>1348</v>
      </c>
      <c r="H1931" s="5" t="s">
        <v>1349</v>
      </c>
      <c r="I1931" s="5" t="s">
        <v>1175</v>
      </c>
      <c r="J1931" s="5" t="s">
        <v>1176</v>
      </c>
      <c r="K1931" s="5" t="s">
        <v>1359</v>
      </c>
      <c r="L1931" s="5" t="s">
        <v>1394</v>
      </c>
      <c r="M1931" s="5" t="s">
        <v>1353</v>
      </c>
      <c r="N1931" s="5" t="s">
        <v>2587</v>
      </c>
      <c r="O1931" s="13">
        <v>0.105</v>
      </c>
      <c r="P1931" s="18">
        <v>620.6570999999999</v>
      </c>
      <c r="Q1931" s="4">
        <f t="shared" si="202"/>
        <v>338.27568595790126</v>
      </c>
      <c r="R1931" s="4"/>
      <c r="S1931" s="4">
        <f>Q1931</f>
        <v>338.27568595790126</v>
      </c>
      <c r="T1931" s="1"/>
    </row>
    <row r="1932" spans="1:20" x14ac:dyDescent="0.25">
      <c r="A1932" s="22" t="s">
        <v>1725</v>
      </c>
      <c r="B1932" s="5" t="s">
        <v>1726</v>
      </c>
      <c r="C1932" s="5" t="s">
        <v>1393</v>
      </c>
      <c r="D1932" s="5" t="s">
        <v>918</v>
      </c>
      <c r="E1932" s="5" t="s">
        <v>1169</v>
      </c>
      <c r="F1932" s="5" t="s">
        <v>1170</v>
      </c>
      <c r="G1932" s="5" t="s">
        <v>1348</v>
      </c>
      <c r="H1932" s="5" t="s">
        <v>1349</v>
      </c>
      <c r="I1932" s="5" t="s">
        <v>1169</v>
      </c>
      <c r="J1932" s="5" t="s">
        <v>1170</v>
      </c>
      <c r="K1932" s="5" t="s">
        <v>1348</v>
      </c>
      <c r="L1932" s="5" t="s">
        <v>1407</v>
      </c>
      <c r="M1932" s="15"/>
      <c r="N1932" s="15"/>
      <c r="O1932" s="13">
        <v>0.85</v>
      </c>
      <c r="P1932" s="18">
        <v>5024.3669999999993</v>
      </c>
      <c r="Q1932" s="4">
        <f t="shared" si="202"/>
        <v>2738.4222196592009</v>
      </c>
      <c r="R1932" s="4">
        <f t="shared" si="203"/>
        <v>1204.9057766500484</v>
      </c>
      <c r="S1932" s="16">
        <v>0</v>
      </c>
      <c r="T1932" s="2">
        <f t="shared" ref="T1932:T1935" si="204">Q1932-R1932</f>
        <v>1533.5164430091525</v>
      </c>
    </row>
    <row r="1933" spans="1:20" x14ac:dyDescent="0.25">
      <c r="A1933" s="22" t="s">
        <v>2275</v>
      </c>
      <c r="B1933" s="5" t="s">
        <v>2276</v>
      </c>
      <c r="C1933" s="5" t="s">
        <v>1393</v>
      </c>
      <c r="D1933" s="5" t="s">
        <v>919</v>
      </c>
      <c r="E1933" s="5" t="s">
        <v>1169</v>
      </c>
      <c r="F1933" s="5" t="s">
        <v>1170</v>
      </c>
      <c r="G1933" s="5" t="s">
        <v>1348</v>
      </c>
      <c r="H1933" s="5" t="s">
        <v>1349</v>
      </c>
      <c r="I1933" s="5" t="s">
        <v>1169</v>
      </c>
      <c r="J1933" s="5" t="s">
        <v>1170</v>
      </c>
      <c r="K1933" s="5" t="s">
        <v>1348</v>
      </c>
      <c r="L1933" s="5" t="s">
        <v>1407</v>
      </c>
      <c r="M1933" s="15"/>
      <c r="N1933" s="15"/>
      <c r="O1933" s="13">
        <v>1</v>
      </c>
      <c r="P1933" s="18">
        <v>3845.2700000000004</v>
      </c>
      <c r="Q1933" s="4">
        <f t="shared" si="202"/>
        <v>2095.7809826768103</v>
      </c>
      <c r="R1933" s="4">
        <f t="shared" si="203"/>
        <v>922.14363237779651</v>
      </c>
      <c r="S1933" s="16">
        <v>0</v>
      </c>
      <c r="T1933" s="2">
        <f t="shared" si="204"/>
        <v>1173.6373502990136</v>
      </c>
    </row>
    <row r="1934" spans="1:20" x14ac:dyDescent="0.25">
      <c r="A1934" s="22" t="s">
        <v>1633</v>
      </c>
      <c r="B1934" s="5" t="s">
        <v>1634</v>
      </c>
      <c r="C1934" s="5" t="s">
        <v>1393</v>
      </c>
      <c r="D1934" s="5" t="s">
        <v>920</v>
      </c>
      <c r="E1934" s="5" t="s">
        <v>1163</v>
      </c>
      <c r="F1934" s="5" t="s">
        <v>1164</v>
      </c>
      <c r="G1934" s="5" t="s">
        <v>1348</v>
      </c>
      <c r="H1934" s="5" t="s">
        <v>1349</v>
      </c>
      <c r="I1934" s="5" t="s">
        <v>1163</v>
      </c>
      <c r="J1934" s="14" t="s">
        <v>1164</v>
      </c>
      <c r="K1934" s="5" t="s">
        <v>1348</v>
      </c>
      <c r="L1934" s="5" t="s">
        <v>1407</v>
      </c>
      <c r="M1934" s="15"/>
      <c r="N1934" s="15"/>
      <c r="O1934" s="13">
        <v>1</v>
      </c>
      <c r="P1934" s="18">
        <v>42922.84</v>
      </c>
      <c r="Q1934" s="4">
        <f t="shared" si="202"/>
        <v>23394.162645140521</v>
      </c>
      <c r="R1934" s="4">
        <f t="shared" si="203"/>
        <v>10293.43156386183</v>
      </c>
      <c r="S1934" s="16">
        <v>0</v>
      </c>
      <c r="T1934" s="2">
        <f t="shared" si="204"/>
        <v>13100.731081278691</v>
      </c>
    </row>
    <row r="1935" spans="1:20" x14ac:dyDescent="0.25">
      <c r="A1935" s="22" t="s">
        <v>1929</v>
      </c>
      <c r="B1935" s="5" t="s">
        <v>1930</v>
      </c>
      <c r="C1935" s="5" t="s">
        <v>1910</v>
      </c>
      <c r="D1935" s="5" t="s">
        <v>921</v>
      </c>
      <c r="E1935" s="5" t="s">
        <v>1177</v>
      </c>
      <c r="F1935" s="5" t="s">
        <v>1178</v>
      </c>
      <c r="G1935" s="5" t="s">
        <v>1336</v>
      </c>
      <c r="H1935" s="5" t="s">
        <v>1352</v>
      </c>
      <c r="I1935" s="5" t="s">
        <v>1177</v>
      </c>
      <c r="J1935" s="5" t="s">
        <v>1178</v>
      </c>
      <c r="K1935" s="5" t="s">
        <v>1336</v>
      </c>
      <c r="L1935" s="5" t="s">
        <v>1352</v>
      </c>
      <c r="M1935" s="15"/>
      <c r="N1935" s="15"/>
      <c r="O1935" s="13">
        <v>0.1</v>
      </c>
      <c r="P1935" s="18">
        <v>1137.739</v>
      </c>
      <c r="Q1935" s="4">
        <f t="shared" si="202"/>
        <v>620.09995642691706</v>
      </c>
      <c r="R1935" s="4">
        <f t="shared" si="203"/>
        <v>272.8439808278435</v>
      </c>
      <c r="S1935" s="16">
        <v>0</v>
      </c>
      <c r="T1935" s="2">
        <f t="shared" si="204"/>
        <v>347.25597559907357</v>
      </c>
    </row>
    <row r="1936" spans="1:20" x14ac:dyDescent="0.25">
      <c r="A1936" s="22" t="s">
        <v>1929</v>
      </c>
      <c r="B1936" s="5" t="s">
        <v>1930</v>
      </c>
      <c r="C1936" s="5" t="s">
        <v>1910</v>
      </c>
      <c r="D1936" s="5" t="s">
        <v>921</v>
      </c>
      <c r="E1936" s="5" t="s">
        <v>1177</v>
      </c>
      <c r="F1936" s="5" t="s">
        <v>1178</v>
      </c>
      <c r="G1936" s="5" t="s">
        <v>1336</v>
      </c>
      <c r="H1936" s="5" t="s">
        <v>1352</v>
      </c>
      <c r="I1936" s="5" t="s">
        <v>1175</v>
      </c>
      <c r="J1936" s="5" t="s">
        <v>1176</v>
      </c>
      <c r="K1936" s="5" t="s">
        <v>1359</v>
      </c>
      <c r="L1936" s="5" t="s">
        <v>1394</v>
      </c>
      <c r="M1936" s="5" t="s">
        <v>1336</v>
      </c>
      <c r="N1936" s="5" t="s">
        <v>2588</v>
      </c>
      <c r="O1936" s="13">
        <v>0.1</v>
      </c>
      <c r="P1936" s="18">
        <v>1137.739</v>
      </c>
      <c r="Q1936" s="4">
        <f t="shared" si="202"/>
        <v>620.09995642691706</v>
      </c>
      <c r="R1936" s="4"/>
      <c r="S1936" s="4">
        <f>Q1936</f>
        <v>620.09995642691706</v>
      </c>
      <c r="T1936" s="1"/>
    </row>
    <row r="1937" spans="1:20" x14ac:dyDescent="0.25">
      <c r="A1937" s="22" t="s">
        <v>1904</v>
      </c>
      <c r="B1937" s="5" t="s">
        <v>1905</v>
      </c>
      <c r="C1937" s="5" t="s">
        <v>1910</v>
      </c>
      <c r="D1937" s="5" t="s">
        <v>921</v>
      </c>
      <c r="E1937" s="5" t="s">
        <v>1177</v>
      </c>
      <c r="F1937" s="5" t="s">
        <v>1178</v>
      </c>
      <c r="G1937" s="5" t="s">
        <v>1336</v>
      </c>
      <c r="H1937" s="5" t="s">
        <v>1352</v>
      </c>
      <c r="I1937" s="5" t="s">
        <v>1177</v>
      </c>
      <c r="J1937" s="5" t="s">
        <v>1178</v>
      </c>
      <c r="K1937" s="5" t="s">
        <v>1336</v>
      </c>
      <c r="L1937" s="5" t="s">
        <v>1352</v>
      </c>
      <c r="M1937" s="15"/>
      <c r="N1937" s="15"/>
      <c r="O1937" s="13">
        <v>0.2</v>
      </c>
      <c r="P1937" s="18">
        <v>2275.4780000000001</v>
      </c>
      <c r="Q1937" s="4">
        <f t="shared" si="202"/>
        <v>1240.1999128538341</v>
      </c>
      <c r="R1937" s="4">
        <f t="shared" si="203"/>
        <v>545.68796165568699</v>
      </c>
      <c r="S1937" s="16">
        <v>0</v>
      </c>
      <c r="T1937" s="2">
        <f t="shared" ref="T1937:T1940" si="205">Q1937-R1937</f>
        <v>694.51195119814713</v>
      </c>
    </row>
    <row r="1938" spans="1:20" x14ac:dyDescent="0.25">
      <c r="A1938" s="22" t="s">
        <v>1931</v>
      </c>
      <c r="B1938" s="5" t="s">
        <v>1932</v>
      </c>
      <c r="C1938" s="5" t="s">
        <v>1402</v>
      </c>
      <c r="D1938" s="5" t="s">
        <v>921</v>
      </c>
      <c r="E1938" s="5" t="s">
        <v>1177</v>
      </c>
      <c r="F1938" s="5" t="s">
        <v>1178</v>
      </c>
      <c r="G1938" s="5" t="s">
        <v>1336</v>
      </c>
      <c r="H1938" s="5" t="s">
        <v>1352</v>
      </c>
      <c r="I1938" s="5" t="s">
        <v>1177</v>
      </c>
      <c r="J1938" s="5" t="s">
        <v>1178</v>
      </c>
      <c r="K1938" s="5" t="s">
        <v>1336</v>
      </c>
      <c r="L1938" s="5" t="s">
        <v>1352</v>
      </c>
      <c r="M1938" s="15"/>
      <c r="N1938" s="15"/>
      <c r="O1938" s="13">
        <v>0.2</v>
      </c>
      <c r="P1938" s="18">
        <v>2275.4780000000001</v>
      </c>
      <c r="Q1938" s="4">
        <f t="shared" si="202"/>
        <v>1240.1999128538341</v>
      </c>
      <c r="R1938" s="4">
        <f t="shared" si="203"/>
        <v>545.68796165568699</v>
      </c>
      <c r="S1938" s="16">
        <v>0</v>
      </c>
      <c r="T1938" s="2">
        <f t="shared" si="205"/>
        <v>694.51195119814713</v>
      </c>
    </row>
    <row r="1939" spans="1:20" x14ac:dyDescent="0.25">
      <c r="A1939" s="22" t="s">
        <v>1933</v>
      </c>
      <c r="B1939" s="5" t="s">
        <v>1934</v>
      </c>
      <c r="C1939" s="5" t="s">
        <v>1393</v>
      </c>
      <c r="D1939" s="5" t="s">
        <v>921</v>
      </c>
      <c r="E1939" s="5" t="s">
        <v>1177</v>
      </c>
      <c r="F1939" s="5" t="s">
        <v>1178</v>
      </c>
      <c r="G1939" s="5" t="s">
        <v>1336</v>
      </c>
      <c r="H1939" s="5" t="s">
        <v>1352</v>
      </c>
      <c r="I1939" s="5" t="s">
        <v>1177</v>
      </c>
      <c r="J1939" s="5" t="s">
        <v>1178</v>
      </c>
      <c r="K1939" s="5" t="s">
        <v>1336</v>
      </c>
      <c r="L1939" s="5" t="s">
        <v>1352</v>
      </c>
      <c r="M1939" s="15"/>
      <c r="N1939" s="15"/>
      <c r="O1939" s="13">
        <v>0.2</v>
      </c>
      <c r="P1939" s="18">
        <v>2275.4780000000001</v>
      </c>
      <c r="Q1939" s="4">
        <f t="shared" si="202"/>
        <v>1240.1999128538341</v>
      </c>
      <c r="R1939" s="4">
        <f t="shared" si="203"/>
        <v>545.68796165568699</v>
      </c>
      <c r="S1939" s="16">
        <v>0</v>
      </c>
      <c r="T1939" s="2">
        <f t="shared" si="205"/>
        <v>694.51195119814713</v>
      </c>
    </row>
    <row r="1940" spans="1:20" x14ac:dyDescent="0.25">
      <c r="A1940" s="22" t="s">
        <v>1468</v>
      </c>
      <c r="B1940" s="5" t="s">
        <v>1469</v>
      </c>
      <c r="C1940" s="5" t="s">
        <v>1910</v>
      </c>
      <c r="D1940" s="5" t="s">
        <v>921</v>
      </c>
      <c r="E1940" s="5" t="s">
        <v>1177</v>
      </c>
      <c r="F1940" s="5" t="s">
        <v>1178</v>
      </c>
      <c r="G1940" s="5" t="s">
        <v>1336</v>
      </c>
      <c r="H1940" s="5" t="s">
        <v>1352</v>
      </c>
      <c r="I1940" s="5" t="s">
        <v>1177</v>
      </c>
      <c r="J1940" s="5" t="s">
        <v>1178</v>
      </c>
      <c r="K1940" s="5" t="s">
        <v>1336</v>
      </c>
      <c r="L1940" s="5" t="s">
        <v>1352</v>
      </c>
      <c r="M1940" s="15"/>
      <c r="N1940" s="15"/>
      <c r="O1940" s="13">
        <v>0.1</v>
      </c>
      <c r="P1940" s="18">
        <v>1137.739</v>
      </c>
      <c r="Q1940" s="4">
        <f t="shared" si="202"/>
        <v>620.09995642691706</v>
      </c>
      <c r="R1940" s="4">
        <f t="shared" si="203"/>
        <v>272.8439808278435</v>
      </c>
      <c r="S1940" s="16">
        <v>0</v>
      </c>
      <c r="T1940" s="2">
        <f t="shared" si="205"/>
        <v>347.25597559907357</v>
      </c>
    </row>
    <row r="1941" spans="1:20" x14ac:dyDescent="0.25">
      <c r="A1941" s="22" t="s">
        <v>1468</v>
      </c>
      <c r="B1941" s="5" t="s">
        <v>1469</v>
      </c>
      <c r="C1941" s="5" t="s">
        <v>1910</v>
      </c>
      <c r="D1941" s="5" t="s">
        <v>921</v>
      </c>
      <c r="E1941" s="5" t="s">
        <v>1177</v>
      </c>
      <c r="F1941" s="5" t="s">
        <v>1178</v>
      </c>
      <c r="G1941" s="5" t="s">
        <v>1336</v>
      </c>
      <c r="H1941" s="5" t="s">
        <v>1352</v>
      </c>
      <c r="I1941" s="5" t="s">
        <v>1175</v>
      </c>
      <c r="J1941" s="5" t="s">
        <v>1176</v>
      </c>
      <c r="K1941" s="5" t="s">
        <v>1359</v>
      </c>
      <c r="L1941" s="5" t="s">
        <v>1394</v>
      </c>
      <c r="M1941" s="5" t="s">
        <v>1336</v>
      </c>
      <c r="N1941" s="5" t="s">
        <v>2588</v>
      </c>
      <c r="O1941" s="13">
        <v>0.1</v>
      </c>
      <c r="P1941" s="18">
        <v>1137.739</v>
      </c>
      <c r="Q1941" s="4">
        <f t="shared" si="202"/>
        <v>620.09995642691706</v>
      </c>
      <c r="R1941" s="4"/>
      <c r="S1941" s="4">
        <f>Q1941</f>
        <v>620.09995642691706</v>
      </c>
      <c r="T1941" s="1"/>
    </row>
    <row r="1942" spans="1:20" x14ac:dyDescent="0.25">
      <c r="A1942" s="22" t="s">
        <v>2457</v>
      </c>
      <c r="B1942" s="5" t="s">
        <v>2458</v>
      </c>
      <c r="C1942" s="5" t="s">
        <v>1393</v>
      </c>
      <c r="D1942" s="5" t="s">
        <v>922</v>
      </c>
      <c r="E1942" s="5" t="s">
        <v>1221</v>
      </c>
      <c r="F1942" s="5" t="s">
        <v>1222</v>
      </c>
      <c r="G1942" s="5" t="s">
        <v>1363</v>
      </c>
      <c r="H1942" s="5" t="s">
        <v>1349</v>
      </c>
      <c r="I1942" s="5" t="s">
        <v>1221</v>
      </c>
      <c r="J1942" s="5" t="s">
        <v>1222</v>
      </c>
      <c r="K1942" s="5" t="s">
        <v>1363</v>
      </c>
      <c r="L1942" s="5" t="s">
        <v>1407</v>
      </c>
      <c r="M1942" s="15"/>
      <c r="N1942" s="15"/>
      <c r="O1942" s="13">
        <v>1</v>
      </c>
      <c r="P1942" s="18">
        <v>5912.86</v>
      </c>
      <c r="Q1942" s="4">
        <f t="shared" si="202"/>
        <v>3222.6760516765803</v>
      </c>
      <c r="R1942" s="4">
        <f t="shared" si="203"/>
        <v>1417.9774627376953</v>
      </c>
      <c r="S1942" s="16">
        <v>0</v>
      </c>
      <c r="T1942" s="2">
        <f t="shared" ref="T1942:T2005" si="206">Q1942-R1942</f>
        <v>1804.698588938885</v>
      </c>
    </row>
    <row r="1943" spans="1:20" x14ac:dyDescent="0.25">
      <c r="A1943" s="22" t="s">
        <v>1943</v>
      </c>
      <c r="B1943" s="5" t="s">
        <v>1944</v>
      </c>
      <c r="C1943" s="5" t="s">
        <v>1393</v>
      </c>
      <c r="D1943" s="5" t="s">
        <v>923</v>
      </c>
      <c r="E1943" s="5" t="s">
        <v>1147</v>
      </c>
      <c r="F1943" s="5" t="s">
        <v>1148</v>
      </c>
      <c r="G1943" s="5" t="s">
        <v>1336</v>
      </c>
      <c r="H1943" s="5" t="s">
        <v>1352</v>
      </c>
      <c r="I1943" s="5" t="s">
        <v>1147</v>
      </c>
      <c r="J1943" s="5" t="s">
        <v>1148</v>
      </c>
      <c r="K1943" s="5" t="s">
        <v>1336</v>
      </c>
      <c r="L1943" s="5" t="s">
        <v>1352</v>
      </c>
      <c r="M1943" s="15"/>
      <c r="N1943" s="15"/>
      <c r="O1943" s="13">
        <v>0.5</v>
      </c>
      <c r="P1943" s="18">
        <v>930.10000000000014</v>
      </c>
      <c r="Q1943" s="4">
        <f t="shared" si="202"/>
        <v>506.93082462030014</v>
      </c>
      <c r="R1943" s="4">
        <f t="shared" si="203"/>
        <v>223.04956283293205</v>
      </c>
      <c r="S1943" s="16">
        <v>0</v>
      </c>
      <c r="T1943" s="2">
        <f t="shared" si="206"/>
        <v>283.88126178736809</v>
      </c>
    </row>
    <row r="1944" spans="1:20" x14ac:dyDescent="0.25">
      <c r="A1944" s="22" t="s">
        <v>1943</v>
      </c>
      <c r="B1944" s="5" t="s">
        <v>1944</v>
      </c>
      <c r="C1944" s="5" t="s">
        <v>1393</v>
      </c>
      <c r="D1944" s="5" t="s">
        <v>923</v>
      </c>
      <c r="E1944" s="5" t="s">
        <v>1147</v>
      </c>
      <c r="F1944" s="5" t="s">
        <v>1148</v>
      </c>
      <c r="G1944" s="5" t="s">
        <v>1336</v>
      </c>
      <c r="H1944" s="5" t="s">
        <v>1352</v>
      </c>
      <c r="I1944" s="5" t="s">
        <v>1217</v>
      </c>
      <c r="J1944" s="5" t="s">
        <v>1218</v>
      </c>
      <c r="K1944" s="5" t="s">
        <v>1336</v>
      </c>
      <c r="L1944" s="5" t="s">
        <v>1352</v>
      </c>
      <c r="M1944" s="15"/>
      <c r="N1944" s="15"/>
      <c r="O1944" s="13">
        <v>0.5</v>
      </c>
      <c r="P1944" s="18">
        <v>930.10000000000014</v>
      </c>
      <c r="Q1944" s="4">
        <f t="shared" si="202"/>
        <v>506.93082462030014</v>
      </c>
      <c r="R1944" s="4">
        <f t="shared" si="203"/>
        <v>223.04956283293205</v>
      </c>
      <c r="S1944" s="16">
        <v>0</v>
      </c>
      <c r="T1944" s="2">
        <f t="shared" si="206"/>
        <v>283.88126178736809</v>
      </c>
    </row>
    <row r="1945" spans="1:20" x14ac:dyDescent="0.25">
      <c r="A1945" s="22" t="s">
        <v>2459</v>
      </c>
      <c r="B1945" s="5" t="s">
        <v>2460</v>
      </c>
      <c r="C1945" s="5" t="s">
        <v>1393</v>
      </c>
      <c r="D1945" s="5" t="s">
        <v>924</v>
      </c>
      <c r="E1945" s="5" t="s">
        <v>1147</v>
      </c>
      <c r="F1945" s="5" t="s">
        <v>1148</v>
      </c>
      <c r="G1945" s="5" t="s">
        <v>1336</v>
      </c>
      <c r="H1945" s="5" t="s">
        <v>1352</v>
      </c>
      <c r="I1945" s="5" t="s">
        <v>1147</v>
      </c>
      <c r="J1945" s="5" t="s">
        <v>1148</v>
      </c>
      <c r="K1945" s="5" t="s">
        <v>1336</v>
      </c>
      <c r="L1945" s="5" t="s">
        <v>1352</v>
      </c>
      <c r="M1945" s="15"/>
      <c r="N1945" s="15"/>
      <c r="O1945" s="13">
        <v>1</v>
      </c>
      <c r="P1945" s="18">
        <v>13.67</v>
      </c>
      <c r="Q1945" s="4">
        <f t="shared" si="202"/>
        <v>7.4505369020100005</v>
      </c>
      <c r="R1945" s="4">
        <f t="shared" si="203"/>
        <v>3.2782362368844002</v>
      </c>
      <c r="S1945" s="16">
        <v>0</v>
      </c>
      <c r="T1945" s="2">
        <f t="shared" si="206"/>
        <v>4.1723006651256007</v>
      </c>
    </row>
    <row r="1946" spans="1:20" x14ac:dyDescent="0.25">
      <c r="A1946" s="22" t="s">
        <v>2461</v>
      </c>
      <c r="B1946" s="5" t="s">
        <v>2462</v>
      </c>
      <c r="C1946" s="5" t="s">
        <v>1393</v>
      </c>
      <c r="D1946" s="5" t="s">
        <v>925</v>
      </c>
      <c r="E1946" s="5" t="s">
        <v>1163</v>
      </c>
      <c r="F1946" s="5" t="s">
        <v>1164</v>
      </c>
      <c r="G1946" s="5" t="s">
        <v>1348</v>
      </c>
      <c r="H1946" s="5" t="s">
        <v>1349</v>
      </c>
      <c r="I1946" s="5" t="s">
        <v>1163</v>
      </c>
      <c r="J1946" s="14" t="s">
        <v>1164</v>
      </c>
      <c r="K1946" s="5" t="s">
        <v>1348</v>
      </c>
      <c r="L1946" s="5" t="s">
        <v>1407</v>
      </c>
      <c r="M1946" s="15"/>
      <c r="N1946" s="15"/>
      <c r="O1946" s="13">
        <v>1</v>
      </c>
      <c r="P1946" s="18">
        <v>3410</v>
      </c>
      <c r="Q1946" s="4">
        <f t="shared" si="202"/>
        <v>1858.5465132300001</v>
      </c>
      <c r="R1946" s="4">
        <f t="shared" si="203"/>
        <v>817.7604658212</v>
      </c>
      <c r="S1946" s="16">
        <v>0</v>
      </c>
      <c r="T1946" s="2">
        <f t="shared" si="206"/>
        <v>1040.7860474088002</v>
      </c>
    </row>
    <row r="1947" spans="1:20" x14ac:dyDescent="0.25">
      <c r="A1947" s="22" t="s">
        <v>1935</v>
      </c>
      <c r="B1947" s="5" t="s">
        <v>1936</v>
      </c>
      <c r="C1947" s="5" t="s">
        <v>1393</v>
      </c>
      <c r="D1947" s="5" t="s">
        <v>926</v>
      </c>
      <c r="E1947" s="5" t="s">
        <v>1143</v>
      </c>
      <c r="F1947" s="5" t="s">
        <v>1144</v>
      </c>
      <c r="G1947" s="5" t="s">
        <v>1348</v>
      </c>
      <c r="H1947" s="5" t="s">
        <v>1349</v>
      </c>
      <c r="I1947" s="5" t="s">
        <v>1143</v>
      </c>
      <c r="J1947" s="5" t="s">
        <v>1144</v>
      </c>
      <c r="K1947" s="5" t="s">
        <v>1348</v>
      </c>
      <c r="L1947" s="5" t="s">
        <v>1407</v>
      </c>
      <c r="M1947" s="15"/>
      <c r="N1947" s="15"/>
      <c r="O1947" s="13">
        <v>1</v>
      </c>
      <c r="P1947" s="18">
        <v>31842.81</v>
      </c>
      <c r="Q1947" s="4">
        <f t="shared" si="202"/>
        <v>17355.232697051433</v>
      </c>
      <c r="R1947" s="4">
        <f t="shared" si="203"/>
        <v>7636.3023867026304</v>
      </c>
      <c r="S1947" s="16">
        <v>0</v>
      </c>
      <c r="T1947" s="2">
        <f t="shared" si="206"/>
        <v>9718.9303103488019</v>
      </c>
    </row>
    <row r="1948" spans="1:20" x14ac:dyDescent="0.25">
      <c r="A1948" s="22" t="s">
        <v>1591</v>
      </c>
      <c r="B1948" s="5" t="s">
        <v>1592</v>
      </c>
      <c r="C1948" s="5" t="s">
        <v>1393</v>
      </c>
      <c r="D1948" s="5" t="s">
        <v>927</v>
      </c>
      <c r="E1948" s="5" t="s">
        <v>1143</v>
      </c>
      <c r="F1948" s="5" t="s">
        <v>1144</v>
      </c>
      <c r="G1948" s="5" t="s">
        <v>1348</v>
      </c>
      <c r="H1948" s="5" t="s">
        <v>1349</v>
      </c>
      <c r="I1948" s="5" t="s">
        <v>1143</v>
      </c>
      <c r="J1948" s="5" t="s">
        <v>1144</v>
      </c>
      <c r="K1948" s="5" t="s">
        <v>1348</v>
      </c>
      <c r="L1948" s="5" t="s">
        <v>1407</v>
      </c>
      <c r="M1948" s="15"/>
      <c r="N1948" s="15"/>
      <c r="O1948" s="13">
        <v>1</v>
      </c>
      <c r="P1948" s="18">
        <v>59.32</v>
      </c>
      <c r="Q1948" s="4">
        <f t="shared" si="202"/>
        <v>32.331078933960001</v>
      </c>
      <c r="R1948" s="4">
        <f t="shared" si="203"/>
        <v>14.2256747309424</v>
      </c>
      <c r="S1948" s="16">
        <v>0</v>
      </c>
      <c r="T1948" s="2">
        <f t="shared" si="206"/>
        <v>18.105404203017599</v>
      </c>
    </row>
    <row r="1949" spans="1:20" x14ac:dyDescent="0.25">
      <c r="A1949" s="22" t="s">
        <v>2130</v>
      </c>
      <c r="B1949" s="5" t="s">
        <v>2131</v>
      </c>
      <c r="C1949" s="5" t="s">
        <v>1393</v>
      </c>
      <c r="D1949" s="5" t="s">
        <v>928</v>
      </c>
      <c r="E1949" s="5" t="s">
        <v>1139</v>
      </c>
      <c r="F1949" s="5" t="s">
        <v>1325</v>
      </c>
      <c r="G1949" s="5" t="s">
        <v>1353</v>
      </c>
      <c r="H1949" s="5" t="s">
        <v>1354</v>
      </c>
      <c r="I1949" s="5" t="s">
        <v>1139</v>
      </c>
      <c r="J1949" s="5" t="s">
        <v>1140</v>
      </c>
      <c r="K1949" s="5" t="s">
        <v>1353</v>
      </c>
      <c r="L1949" s="5" t="s">
        <v>1399</v>
      </c>
      <c r="M1949" s="15"/>
      <c r="N1949" s="15"/>
      <c r="O1949" s="13">
        <v>1</v>
      </c>
      <c r="P1949" s="18">
        <v>1583.03</v>
      </c>
      <c r="Q1949" s="4">
        <f t="shared" si="202"/>
        <v>862.79615449809</v>
      </c>
      <c r="R1949" s="4">
        <f t="shared" si="203"/>
        <v>379.63030797915962</v>
      </c>
      <c r="S1949" s="16">
        <v>0</v>
      </c>
      <c r="T1949" s="2">
        <f t="shared" si="206"/>
        <v>483.16584651893038</v>
      </c>
    </row>
    <row r="1950" spans="1:20" x14ac:dyDescent="0.25">
      <c r="A1950" s="22" t="s">
        <v>1659</v>
      </c>
      <c r="B1950" s="5" t="s">
        <v>1660</v>
      </c>
      <c r="C1950" s="5" t="s">
        <v>1393</v>
      </c>
      <c r="D1950" s="5" t="s">
        <v>929</v>
      </c>
      <c r="E1950" s="5" t="s">
        <v>1221</v>
      </c>
      <c r="F1950" s="5" t="s">
        <v>1222</v>
      </c>
      <c r="G1950" s="5" t="s">
        <v>1363</v>
      </c>
      <c r="H1950" s="5" t="s">
        <v>1349</v>
      </c>
      <c r="I1950" s="5" t="s">
        <v>1221</v>
      </c>
      <c r="J1950" s="5" t="s">
        <v>1222</v>
      </c>
      <c r="K1950" s="5" t="s">
        <v>1363</v>
      </c>
      <c r="L1950" s="5" t="s">
        <v>1407</v>
      </c>
      <c r="M1950" s="15"/>
      <c r="N1950" s="15"/>
      <c r="O1950" s="13">
        <v>1</v>
      </c>
      <c r="P1950" s="18">
        <v>7504.62</v>
      </c>
      <c r="Q1950" s="4">
        <f t="shared" si="202"/>
        <v>4090.2303032598602</v>
      </c>
      <c r="R1950" s="4">
        <f t="shared" si="203"/>
        <v>1799.7013334343385</v>
      </c>
      <c r="S1950" s="16">
        <v>0</v>
      </c>
      <c r="T1950" s="2">
        <f t="shared" si="206"/>
        <v>2290.5289698255219</v>
      </c>
    </row>
    <row r="1951" spans="1:20" x14ac:dyDescent="0.25">
      <c r="A1951" s="22" t="s">
        <v>1591</v>
      </c>
      <c r="B1951" s="5" t="s">
        <v>1592</v>
      </c>
      <c r="C1951" s="5" t="s">
        <v>1393</v>
      </c>
      <c r="D1951" s="5" t="s">
        <v>930</v>
      </c>
      <c r="E1951" s="5" t="s">
        <v>1143</v>
      </c>
      <c r="F1951" s="5" t="s">
        <v>1144</v>
      </c>
      <c r="G1951" s="5" t="s">
        <v>1348</v>
      </c>
      <c r="H1951" s="5" t="s">
        <v>1349</v>
      </c>
      <c r="I1951" s="5" t="s">
        <v>1143</v>
      </c>
      <c r="J1951" s="5" t="s">
        <v>1144</v>
      </c>
      <c r="K1951" s="5" t="s">
        <v>1348</v>
      </c>
      <c r="L1951" s="5" t="s">
        <v>1407</v>
      </c>
      <c r="M1951" s="15"/>
      <c r="N1951" s="15"/>
      <c r="O1951" s="13">
        <v>1</v>
      </c>
      <c r="P1951" s="18">
        <v>2228.4900000000002</v>
      </c>
      <c r="Q1951" s="4">
        <f t="shared" si="202"/>
        <v>1214.5901229524702</v>
      </c>
      <c r="R1951" s="4">
        <f t="shared" si="203"/>
        <v>534.41965409908687</v>
      </c>
      <c r="S1951" s="16">
        <v>0</v>
      </c>
      <c r="T1951" s="2">
        <f t="shared" si="206"/>
        <v>680.17046885338334</v>
      </c>
    </row>
    <row r="1952" spans="1:20" x14ac:dyDescent="0.25">
      <c r="A1952" s="22" t="s">
        <v>2463</v>
      </c>
      <c r="B1952" s="5" t="s">
        <v>2464</v>
      </c>
      <c r="C1952" s="5" t="s">
        <v>1393</v>
      </c>
      <c r="D1952" s="5" t="s">
        <v>931</v>
      </c>
      <c r="E1952" s="5" t="s">
        <v>1167</v>
      </c>
      <c r="F1952" s="5" t="s">
        <v>1168</v>
      </c>
      <c r="G1952" s="5" t="s">
        <v>1336</v>
      </c>
      <c r="H1952" s="5" t="s">
        <v>1352</v>
      </c>
      <c r="I1952" s="5" t="s">
        <v>1167</v>
      </c>
      <c r="J1952" s="5" t="s">
        <v>1168</v>
      </c>
      <c r="K1952" s="5" t="s">
        <v>1336</v>
      </c>
      <c r="L1952" s="5" t="s">
        <v>1352</v>
      </c>
      <c r="M1952" s="15"/>
      <c r="N1952" s="15"/>
      <c r="O1952" s="13">
        <v>1</v>
      </c>
      <c r="P1952" s="18">
        <v>20286.71</v>
      </c>
      <c r="Q1952" s="4">
        <f t="shared" si="202"/>
        <v>11056.831124753131</v>
      </c>
      <c r="R1952" s="4">
        <f t="shared" si="203"/>
        <v>4865.005694891378</v>
      </c>
      <c r="S1952" s="16">
        <v>0</v>
      </c>
      <c r="T1952" s="2">
        <f t="shared" si="206"/>
        <v>6191.825429861753</v>
      </c>
    </row>
    <row r="1953" spans="1:20" x14ac:dyDescent="0.25">
      <c r="A1953" s="22" t="s">
        <v>1645</v>
      </c>
      <c r="B1953" s="5" t="s">
        <v>1646</v>
      </c>
      <c r="C1953" s="5" t="s">
        <v>1393</v>
      </c>
      <c r="D1953" s="5" t="s">
        <v>932</v>
      </c>
      <c r="E1953" s="5" t="s">
        <v>1183</v>
      </c>
      <c r="F1953" s="5" t="s">
        <v>1184</v>
      </c>
      <c r="G1953" s="5" t="s">
        <v>1361</v>
      </c>
      <c r="H1953" s="5" t="s">
        <v>1362</v>
      </c>
      <c r="I1953" s="5" t="s">
        <v>1203</v>
      </c>
      <c r="J1953" s="5" t="s">
        <v>1204</v>
      </c>
      <c r="K1953" s="5" t="s">
        <v>1361</v>
      </c>
      <c r="L1953" s="5" t="s">
        <v>1486</v>
      </c>
      <c r="M1953" s="15"/>
      <c r="N1953" s="15"/>
      <c r="O1953" s="13">
        <v>0</v>
      </c>
      <c r="P1953" s="18">
        <v>0</v>
      </c>
      <c r="Q1953" s="4">
        <f t="shared" si="202"/>
        <v>0</v>
      </c>
      <c r="R1953" s="4">
        <f t="shared" si="203"/>
        <v>0</v>
      </c>
      <c r="S1953" s="16">
        <v>0</v>
      </c>
      <c r="T1953" s="2">
        <f t="shared" si="206"/>
        <v>0</v>
      </c>
    </row>
    <row r="1954" spans="1:20" x14ac:dyDescent="0.25">
      <c r="A1954" s="22" t="s">
        <v>1645</v>
      </c>
      <c r="B1954" s="5" t="s">
        <v>1646</v>
      </c>
      <c r="C1954" s="5" t="s">
        <v>1393</v>
      </c>
      <c r="D1954" s="5" t="s">
        <v>932</v>
      </c>
      <c r="E1954" s="5" t="s">
        <v>1183</v>
      </c>
      <c r="F1954" s="5" t="s">
        <v>1184</v>
      </c>
      <c r="G1954" s="5" t="s">
        <v>1361</v>
      </c>
      <c r="H1954" s="5" t="s">
        <v>1362</v>
      </c>
      <c r="I1954" s="5" t="s">
        <v>1183</v>
      </c>
      <c r="J1954" s="5" t="s">
        <v>1184</v>
      </c>
      <c r="K1954" s="5" t="s">
        <v>1361</v>
      </c>
      <c r="L1954" s="5" t="s">
        <v>1486</v>
      </c>
      <c r="M1954" s="15"/>
      <c r="N1954" s="15"/>
      <c r="O1954" s="13">
        <v>1</v>
      </c>
      <c r="P1954" s="18">
        <v>60917.61</v>
      </c>
      <c r="Q1954" s="4">
        <f t="shared" si="202"/>
        <v>33201.821601115837</v>
      </c>
      <c r="R1954" s="4">
        <f t="shared" si="203"/>
        <v>14608.801504490968</v>
      </c>
      <c r="S1954" s="16">
        <v>0</v>
      </c>
      <c r="T1954" s="2">
        <f t="shared" si="206"/>
        <v>18593.020096624867</v>
      </c>
    </row>
    <row r="1955" spans="1:20" x14ac:dyDescent="0.25">
      <c r="A1955" s="22" t="s">
        <v>2465</v>
      </c>
      <c r="B1955" s="5" t="s">
        <v>2466</v>
      </c>
      <c r="C1955" s="5" t="s">
        <v>1393</v>
      </c>
      <c r="D1955" s="5" t="s">
        <v>933</v>
      </c>
      <c r="E1955" s="5" t="s">
        <v>1139</v>
      </c>
      <c r="F1955" s="5" t="s">
        <v>1325</v>
      </c>
      <c r="G1955" s="5" t="s">
        <v>1353</v>
      </c>
      <c r="H1955" s="5" t="s">
        <v>1354</v>
      </c>
      <c r="I1955" s="5" t="s">
        <v>1139</v>
      </c>
      <c r="J1955" s="5" t="s">
        <v>1140</v>
      </c>
      <c r="K1955" s="5" t="s">
        <v>1353</v>
      </c>
      <c r="L1955" s="5" t="s">
        <v>1399</v>
      </c>
      <c r="M1955" s="15"/>
      <c r="N1955" s="15"/>
      <c r="O1955" s="13">
        <v>1</v>
      </c>
      <c r="P1955" s="18">
        <v>1667.6999999999998</v>
      </c>
      <c r="Q1955" s="4">
        <f t="shared" si="202"/>
        <v>908.94370091309997</v>
      </c>
      <c r="R1955" s="4">
        <f t="shared" si="203"/>
        <v>399.93522840176399</v>
      </c>
      <c r="S1955" s="16">
        <v>0</v>
      </c>
      <c r="T1955" s="2">
        <f t="shared" si="206"/>
        <v>509.00847251133598</v>
      </c>
    </row>
    <row r="1956" spans="1:20" x14ac:dyDescent="0.25">
      <c r="A1956" s="22" t="s">
        <v>2467</v>
      </c>
      <c r="B1956" s="5" t="s">
        <v>2468</v>
      </c>
      <c r="C1956" s="5" t="s">
        <v>1393</v>
      </c>
      <c r="D1956" s="5" t="s">
        <v>934</v>
      </c>
      <c r="E1956" s="5" t="s">
        <v>1177</v>
      </c>
      <c r="F1956" s="5" t="s">
        <v>1178</v>
      </c>
      <c r="G1956" s="5" t="s">
        <v>1336</v>
      </c>
      <c r="H1956" s="5" t="s">
        <v>1352</v>
      </c>
      <c r="I1956" s="5" t="s">
        <v>1177</v>
      </c>
      <c r="J1956" s="5" t="s">
        <v>1178</v>
      </c>
      <c r="K1956" s="5" t="s">
        <v>1336</v>
      </c>
      <c r="L1956" s="5" t="s">
        <v>1352</v>
      </c>
      <c r="M1956" s="15"/>
      <c r="N1956" s="15"/>
      <c r="O1956" s="13">
        <v>1</v>
      </c>
      <c r="P1956" s="18">
        <v>9724.35</v>
      </c>
      <c r="Q1956" s="4">
        <f t="shared" si="202"/>
        <v>5300.0459782780508</v>
      </c>
      <c r="R1956" s="4">
        <f t="shared" si="203"/>
        <v>2332.0202304423424</v>
      </c>
      <c r="S1956" s="16">
        <v>0</v>
      </c>
      <c r="T1956" s="2">
        <f t="shared" si="206"/>
        <v>2968.0257478357084</v>
      </c>
    </row>
    <row r="1957" spans="1:20" x14ac:dyDescent="0.25">
      <c r="A1957" s="22" t="s">
        <v>2469</v>
      </c>
      <c r="B1957" s="5" t="s">
        <v>2470</v>
      </c>
      <c r="C1957" s="5" t="s">
        <v>1393</v>
      </c>
      <c r="D1957" s="5" t="s">
        <v>935</v>
      </c>
      <c r="E1957" s="5" t="s">
        <v>1313</v>
      </c>
      <c r="F1957" s="5" t="s">
        <v>1314</v>
      </c>
      <c r="G1957" s="5" t="s">
        <v>1363</v>
      </c>
      <c r="H1957" s="5" t="s">
        <v>1349</v>
      </c>
      <c r="I1957" s="5" t="s">
        <v>1313</v>
      </c>
      <c r="J1957" s="5" t="s">
        <v>1314</v>
      </c>
      <c r="K1957" s="5" t="s">
        <v>1363</v>
      </c>
      <c r="L1957" s="5" t="s">
        <v>1407</v>
      </c>
      <c r="M1957" s="15"/>
      <c r="N1957" s="15"/>
      <c r="O1957" s="13">
        <v>1</v>
      </c>
      <c r="P1957" s="18">
        <v>4837.21</v>
      </c>
      <c r="Q1957" s="4">
        <f t="shared" si="202"/>
        <v>2636.4163575546304</v>
      </c>
      <c r="R1957" s="4">
        <f t="shared" si="203"/>
        <v>1160.0231973240375</v>
      </c>
      <c r="S1957" s="16">
        <v>0</v>
      </c>
      <c r="T1957" s="2">
        <f t="shared" si="206"/>
        <v>1476.3931602305929</v>
      </c>
    </row>
    <row r="1958" spans="1:20" x14ac:dyDescent="0.25">
      <c r="A1958" s="22" t="s">
        <v>2430</v>
      </c>
      <c r="B1958" s="5" t="s">
        <v>2431</v>
      </c>
      <c r="C1958" s="5" t="s">
        <v>1393</v>
      </c>
      <c r="D1958" s="5" t="s">
        <v>936</v>
      </c>
      <c r="E1958" s="5" t="s">
        <v>1225</v>
      </c>
      <c r="F1958" s="5" t="s">
        <v>1226</v>
      </c>
      <c r="G1958" s="5" t="s">
        <v>1363</v>
      </c>
      <c r="H1958" s="5" t="s">
        <v>1349</v>
      </c>
      <c r="I1958" s="5" t="s">
        <v>1225</v>
      </c>
      <c r="J1958" s="5" t="s">
        <v>1226</v>
      </c>
      <c r="K1958" s="5" t="s">
        <v>1363</v>
      </c>
      <c r="L1958" s="5" t="s">
        <v>1407</v>
      </c>
      <c r="M1958" s="15"/>
      <c r="N1958" s="15"/>
      <c r="O1958" s="13">
        <v>1</v>
      </c>
      <c r="P1958" s="18">
        <v>27252.960000000003</v>
      </c>
      <c r="Q1958" s="4">
        <f t="shared" si="202"/>
        <v>14853.634540526882</v>
      </c>
      <c r="R1958" s="4">
        <f t="shared" si="203"/>
        <v>6535.599197831828</v>
      </c>
      <c r="S1958" s="16">
        <v>0</v>
      </c>
      <c r="T1958" s="2">
        <f t="shared" si="206"/>
        <v>8318.0353426950533</v>
      </c>
    </row>
    <row r="1959" spans="1:20" x14ac:dyDescent="0.25">
      <c r="A1959" s="22" t="s">
        <v>2430</v>
      </c>
      <c r="B1959" s="5" t="s">
        <v>2431</v>
      </c>
      <c r="C1959" s="5" t="s">
        <v>1393</v>
      </c>
      <c r="D1959" s="5" t="s">
        <v>937</v>
      </c>
      <c r="E1959" s="5" t="s">
        <v>1225</v>
      </c>
      <c r="F1959" s="5" t="s">
        <v>1226</v>
      </c>
      <c r="G1959" s="5" t="s">
        <v>1363</v>
      </c>
      <c r="H1959" s="5" t="s">
        <v>1349</v>
      </c>
      <c r="I1959" s="5" t="s">
        <v>1225</v>
      </c>
      <c r="J1959" s="5" t="s">
        <v>1226</v>
      </c>
      <c r="K1959" s="5" t="s">
        <v>1363</v>
      </c>
      <c r="L1959" s="5" t="s">
        <v>1407</v>
      </c>
      <c r="M1959" s="15"/>
      <c r="N1959" s="15"/>
      <c r="O1959" s="13">
        <v>1</v>
      </c>
      <c r="P1959" s="18">
        <v>738.63</v>
      </c>
      <c r="Q1959" s="4">
        <f t="shared" si="202"/>
        <v>402.57425544489001</v>
      </c>
      <c r="R1959" s="4">
        <f t="shared" si="203"/>
        <v>177.1326723957516</v>
      </c>
      <c r="S1959" s="16">
        <v>0</v>
      </c>
      <c r="T1959" s="2">
        <f t="shared" si="206"/>
        <v>225.44158304913842</v>
      </c>
    </row>
    <row r="1960" spans="1:20" x14ac:dyDescent="0.25">
      <c r="A1960" s="22" t="s">
        <v>2374</v>
      </c>
      <c r="B1960" s="5" t="s">
        <v>2375</v>
      </c>
      <c r="C1960" s="5" t="s">
        <v>1393</v>
      </c>
      <c r="D1960" s="5" t="s">
        <v>938</v>
      </c>
      <c r="E1960" s="5" t="s">
        <v>1313</v>
      </c>
      <c r="F1960" s="5" t="s">
        <v>1314</v>
      </c>
      <c r="G1960" s="5" t="s">
        <v>1363</v>
      </c>
      <c r="H1960" s="5" t="s">
        <v>1349</v>
      </c>
      <c r="I1960" s="5" t="s">
        <v>1313</v>
      </c>
      <c r="J1960" s="5" t="s">
        <v>1314</v>
      </c>
      <c r="K1960" s="5" t="s">
        <v>1363</v>
      </c>
      <c r="L1960" s="5" t="s">
        <v>1407</v>
      </c>
      <c r="M1960" s="15"/>
      <c r="N1960" s="15"/>
      <c r="O1960" s="13">
        <v>0.65</v>
      </c>
      <c r="P1960" s="18">
        <v>3628.8654999999994</v>
      </c>
      <c r="Q1960" s="4">
        <f t="shared" si="202"/>
        <v>1977.8344052802463</v>
      </c>
      <c r="R1960" s="4">
        <f t="shared" si="203"/>
        <v>870.24713832330838</v>
      </c>
      <c r="S1960" s="16">
        <v>0</v>
      </c>
      <c r="T1960" s="2">
        <f t="shared" si="206"/>
        <v>1107.587266956938</v>
      </c>
    </row>
    <row r="1961" spans="1:20" x14ac:dyDescent="0.25">
      <c r="A1961" s="22" t="s">
        <v>2471</v>
      </c>
      <c r="B1961" s="5" t="s">
        <v>2472</v>
      </c>
      <c r="C1961" s="5" t="s">
        <v>1402</v>
      </c>
      <c r="D1961" s="5" t="s">
        <v>938</v>
      </c>
      <c r="E1961" s="5" t="s">
        <v>1313</v>
      </c>
      <c r="F1961" s="5" t="s">
        <v>1314</v>
      </c>
      <c r="G1961" s="5" t="s">
        <v>1363</v>
      </c>
      <c r="H1961" s="5" t="s">
        <v>1349</v>
      </c>
      <c r="I1961" s="5" t="s">
        <v>1313</v>
      </c>
      <c r="J1961" s="5" t="s">
        <v>1314</v>
      </c>
      <c r="K1961" s="5" t="s">
        <v>1363</v>
      </c>
      <c r="L1961" s="5" t="s">
        <v>1407</v>
      </c>
      <c r="M1961" s="15"/>
      <c r="N1961" s="15"/>
      <c r="O1961" s="13">
        <v>0.35</v>
      </c>
      <c r="P1961" s="18">
        <v>1954.0044999999996</v>
      </c>
      <c r="Q1961" s="4">
        <f t="shared" si="202"/>
        <v>1064.9877566893633</v>
      </c>
      <c r="R1961" s="4">
        <f t="shared" si="203"/>
        <v>468.59461294331987</v>
      </c>
      <c r="S1961" s="16">
        <v>0</v>
      </c>
      <c r="T1961" s="2">
        <f t="shared" si="206"/>
        <v>596.39314374604351</v>
      </c>
    </row>
    <row r="1962" spans="1:20" x14ac:dyDescent="0.25">
      <c r="A1962" s="22" t="s">
        <v>2430</v>
      </c>
      <c r="B1962" s="5" t="s">
        <v>2431</v>
      </c>
      <c r="C1962" s="5" t="s">
        <v>1393</v>
      </c>
      <c r="D1962" s="5" t="s">
        <v>939</v>
      </c>
      <c r="E1962" s="5" t="s">
        <v>1225</v>
      </c>
      <c r="F1962" s="5" t="s">
        <v>1226</v>
      </c>
      <c r="G1962" s="5" t="s">
        <v>1363</v>
      </c>
      <c r="H1962" s="5" t="s">
        <v>1349</v>
      </c>
      <c r="I1962" s="5" t="s">
        <v>1225</v>
      </c>
      <c r="J1962" s="5" t="s">
        <v>1226</v>
      </c>
      <c r="K1962" s="5" t="s">
        <v>1363</v>
      </c>
      <c r="L1962" s="5" t="s">
        <v>1407</v>
      </c>
      <c r="M1962" s="15"/>
      <c r="N1962" s="15"/>
      <c r="O1962" s="13">
        <v>1</v>
      </c>
      <c r="P1962" s="18">
        <v>24411.760000000002</v>
      </c>
      <c r="Q1962" s="4">
        <f t="shared" si="202"/>
        <v>13305.100126043282</v>
      </c>
      <c r="R1962" s="4">
        <f t="shared" si="203"/>
        <v>5854.2440554590439</v>
      </c>
      <c r="S1962" s="16">
        <v>0</v>
      </c>
      <c r="T1962" s="2">
        <f t="shared" si="206"/>
        <v>7450.8560705842383</v>
      </c>
    </row>
    <row r="1963" spans="1:20" x14ac:dyDescent="0.25">
      <c r="A1963" s="22" t="s">
        <v>1575</v>
      </c>
      <c r="B1963" s="5" t="s">
        <v>1576</v>
      </c>
      <c r="C1963" s="5" t="s">
        <v>1393</v>
      </c>
      <c r="D1963" s="5" t="s">
        <v>940</v>
      </c>
      <c r="E1963" s="5" t="s">
        <v>1147</v>
      </c>
      <c r="F1963" s="5" t="s">
        <v>1148</v>
      </c>
      <c r="G1963" s="5" t="s">
        <v>1336</v>
      </c>
      <c r="H1963" s="5" t="s">
        <v>1352</v>
      </c>
      <c r="I1963" s="5" t="s">
        <v>1147</v>
      </c>
      <c r="J1963" s="5" t="s">
        <v>1148</v>
      </c>
      <c r="K1963" s="5" t="s">
        <v>1336</v>
      </c>
      <c r="L1963" s="5" t="s">
        <v>1352</v>
      </c>
      <c r="M1963" s="15"/>
      <c r="N1963" s="15"/>
      <c r="O1963" s="13">
        <v>1</v>
      </c>
      <c r="P1963" s="18">
        <v>1971.99</v>
      </c>
      <c r="Q1963" s="4">
        <f t="shared" si="202"/>
        <v>1074.7903632329701</v>
      </c>
      <c r="R1963" s="4">
        <f t="shared" si="203"/>
        <v>472.90775982250682</v>
      </c>
      <c r="S1963" s="16">
        <v>0</v>
      </c>
      <c r="T1963" s="2">
        <f t="shared" si="206"/>
        <v>601.88260341046328</v>
      </c>
    </row>
    <row r="1964" spans="1:20" x14ac:dyDescent="0.25">
      <c r="A1964" s="22" t="s">
        <v>2196</v>
      </c>
      <c r="B1964" s="5" t="s">
        <v>2197</v>
      </c>
      <c r="C1964" s="5" t="s">
        <v>1393</v>
      </c>
      <c r="D1964" s="5" t="s">
        <v>941</v>
      </c>
      <c r="E1964" s="5" t="s">
        <v>1201</v>
      </c>
      <c r="F1964" s="5" t="s">
        <v>1202</v>
      </c>
      <c r="G1964" s="5" t="s">
        <v>1348</v>
      </c>
      <c r="H1964" s="5" t="s">
        <v>1349</v>
      </c>
      <c r="I1964" s="5" t="s">
        <v>1201</v>
      </c>
      <c r="J1964" s="5" t="s">
        <v>1202</v>
      </c>
      <c r="K1964" s="5" t="s">
        <v>1348</v>
      </c>
      <c r="L1964" s="5" t="s">
        <v>1407</v>
      </c>
      <c r="M1964" s="15"/>
      <c r="N1964" s="15"/>
      <c r="O1964" s="13">
        <v>1</v>
      </c>
      <c r="P1964" s="18">
        <v>3698.74</v>
      </c>
      <c r="Q1964" s="4">
        <f t="shared" si="202"/>
        <v>2015.9179854382201</v>
      </c>
      <c r="R1964" s="4">
        <f t="shared" si="203"/>
        <v>887.00391359281684</v>
      </c>
      <c r="S1964" s="16">
        <v>0</v>
      </c>
      <c r="T1964" s="2">
        <f t="shared" si="206"/>
        <v>1128.9140718454032</v>
      </c>
    </row>
    <row r="1965" spans="1:20" x14ac:dyDescent="0.25">
      <c r="A1965" s="22" t="s">
        <v>1831</v>
      </c>
      <c r="B1965" s="5" t="s">
        <v>1832</v>
      </c>
      <c r="C1965" s="5" t="s">
        <v>1393</v>
      </c>
      <c r="D1965" s="5" t="s">
        <v>942</v>
      </c>
      <c r="E1965" s="5" t="s">
        <v>1179</v>
      </c>
      <c r="F1965" s="5" t="s">
        <v>1340</v>
      </c>
      <c r="G1965" s="5" t="s">
        <v>1346</v>
      </c>
      <c r="H1965" s="5" t="s">
        <v>1347</v>
      </c>
      <c r="I1965" s="5" t="s">
        <v>1179</v>
      </c>
      <c r="J1965" s="5" t="s">
        <v>1180</v>
      </c>
      <c r="K1965" s="5" t="s">
        <v>1346</v>
      </c>
      <c r="L1965" s="5" t="s">
        <v>1395</v>
      </c>
      <c r="M1965" s="15"/>
      <c r="N1965" s="15"/>
      <c r="O1965" s="13">
        <v>1</v>
      </c>
      <c r="P1965" s="18">
        <v>2532.12</v>
      </c>
      <c r="Q1965" s="4">
        <f t="shared" si="202"/>
        <v>1380.0770665923601</v>
      </c>
      <c r="R1965" s="4">
        <f t="shared" si="203"/>
        <v>607.2339093006384</v>
      </c>
      <c r="S1965" s="16">
        <v>0</v>
      </c>
      <c r="T1965" s="2">
        <f t="shared" si="206"/>
        <v>772.8431572917217</v>
      </c>
    </row>
    <row r="1966" spans="1:20" x14ac:dyDescent="0.25">
      <c r="A1966" s="22" t="s">
        <v>2473</v>
      </c>
      <c r="B1966" s="5" t="s">
        <v>2474</v>
      </c>
      <c r="C1966" s="5" t="s">
        <v>1393</v>
      </c>
      <c r="D1966" s="5" t="s">
        <v>943</v>
      </c>
      <c r="E1966" s="5" t="s">
        <v>1221</v>
      </c>
      <c r="F1966" s="5" t="s">
        <v>1222</v>
      </c>
      <c r="G1966" s="5" t="s">
        <v>1363</v>
      </c>
      <c r="H1966" s="5" t="s">
        <v>1349</v>
      </c>
      <c r="I1966" s="5" t="s">
        <v>1221</v>
      </c>
      <c r="J1966" s="5" t="s">
        <v>1222</v>
      </c>
      <c r="K1966" s="5" t="s">
        <v>1363</v>
      </c>
      <c r="L1966" s="5" t="s">
        <v>1407</v>
      </c>
      <c r="M1966" s="15"/>
      <c r="N1966" s="15"/>
      <c r="O1966" s="13">
        <v>1</v>
      </c>
      <c r="P1966" s="18">
        <v>9808.2999999999993</v>
      </c>
      <c r="Q1966" s="4">
        <f t="shared" si="202"/>
        <v>5345.8011043148999</v>
      </c>
      <c r="R1966" s="4">
        <f t="shared" si="203"/>
        <v>2352.1524858985558</v>
      </c>
      <c r="S1966" s="16">
        <v>0</v>
      </c>
      <c r="T1966" s="2">
        <f t="shared" si="206"/>
        <v>2993.6486184163441</v>
      </c>
    </row>
    <row r="1967" spans="1:20" x14ac:dyDescent="0.25">
      <c r="A1967" s="22" t="s">
        <v>2475</v>
      </c>
      <c r="B1967" s="5" t="s">
        <v>2476</v>
      </c>
      <c r="C1967" s="5" t="s">
        <v>1398</v>
      </c>
      <c r="D1967" s="5" t="s">
        <v>944</v>
      </c>
      <c r="E1967" s="5" t="s">
        <v>1195</v>
      </c>
      <c r="F1967" s="5" t="s">
        <v>1196</v>
      </c>
      <c r="G1967" s="5" t="s">
        <v>1357</v>
      </c>
      <c r="H1967" s="5" t="s">
        <v>1358</v>
      </c>
      <c r="I1967" s="5" t="s">
        <v>1193</v>
      </c>
      <c r="J1967" s="5" t="s">
        <v>1194</v>
      </c>
      <c r="K1967" s="5" t="s">
        <v>1357</v>
      </c>
      <c r="L1967" s="5" t="s">
        <v>1433</v>
      </c>
      <c r="M1967" s="15"/>
      <c r="N1967" s="15"/>
      <c r="O1967" s="13">
        <v>0.02</v>
      </c>
      <c r="P1967" s="18">
        <v>33.587199999999996</v>
      </c>
      <c r="Q1967" s="4">
        <f t="shared" si="202"/>
        <v>18.305974618521599</v>
      </c>
      <c r="R1967" s="4">
        <f t="shared" si="203"/>
        <v>8.0546288321495041</v>
      </c>
      <c r="S1967" s="16">
        <v>0</v>
      </c>
      <c r="T1967" s="2">
        <f t="shared" si="206"/>
        <v>10.251345786372095</v>
      </c>
    </row>
    <row r="1968" spans="1:20" x14ac:dyDescent="0.25">
      <c r="A1968" s="22" t="s">
        <v>2475</v>
      </c>
      <c r="B1968" s="5" t="s">
        <v>2476</v>
      </c>
      <c r="C1968" s="5" t="s">
        <v>1398</v>
      </c>
      <c r="D1968" s="5" t="s">
        <v>944</v>
      </c>
      <c r="E1968" s="5" t="s">
        <v>1195</v>
      </c>
      <c r="F1968" s="5" t="s">
        <v>1196</v>
      </c>
      <c r="G1968" s="5" t="s">
        <v>1357</v>
      </c>
      <c r="H1968" s="5" t="s">
        <v>1358</v>
      </c>
      <c r="I1968" s="5" t="s">
        <v>1195</v>
      </c>
      <c r="J1968" s="5" t="s">
        <v>1196</v>
      </c>
      <c r="K1968" s="5" t="s">
        <v>1357</v>
      </c>
      <c r="L1968" s="5" t="s">
        <v>1433</v>
      </c>
      <c r="M1968" s="15"/>
      <c r="N1968" s="15"/>
      <c r="O1968" s="13">
        <v>0.03</v>
      </c>
      <c r="P1968" s="18">
        <v>50.380799999999994</v>
      </c>
      <c r="Q1968" s="4">
        <f t="shared" si="202"/>
        <v>27.458961927782401</v>
      </c>
      <c r="R1968" s="4">
        <f t="shared" si="203"/>
        <v>12.081943248224256</v>
      </c>
      <c r="S1968" s="16">
        <v>0</v>
      </c>
      <c r="T1968" s="2">
        <f t="shared" si="206"/>
        <v>15.377018679558144</v>
      </c>
    </row>
    <row r="1969" spans="1:20" x14ac:dyDescent="0.25">
      <c r="A1969" s="22" t="s">
        <v>1675</v>
      </c>
      <c r="B1969" s="5" t="s">
        <v>1676</v>
      </c>
      <c r="C1969" s="5" t="s">
        <v>1398</v>
      </c>
      <c r="D1969" s="5" t="s">
        <v>944</v>
      </c>
      <c r="E1969" s="5" t="s">
        <v>1195</v>
      </c>
      <c r="F1969" s="5" t="s">
        <v>1196</v>
      </c>
      <c r="G1969" s="5" t="s">
        <v>1357</v>
      </c>
      <c r="H1969" s="5" t="s">
        <v>1358</v>
      </c>
      <c r="I1969" s="5" t="s">
        <v>1185</v>
      </c>
      <c r="J1969" s="5" t="s">
        <v>1186</v>
      </c>
      <c r="K1969" s="5" t="s">
        <v>1357</v>
      </c>
      <c r="L1969" s="5" t="s">
        <v>1433</v>
      </c>
      <c r="M1969" s="15"/>
      <c r="N1969" s="15"/>
      <c r="O1969" s="13">
        <v>8.7499999999999994E-2</v>
      </c>
      <c r="P1969" s="18">
        <v>146.94399999999999</v>
      </c>
      <c r="Q1969" s="4">
        <f t="shared" si="202"/>
        <v>80.088638956032</v>
      </c>
      <c r="R1969" s="4">
        <f t="shared" si="203"/>
        <v>35.239001140654082</v>
      </c>
      <c r="S1969" s="16">
        <v>0</v>
      </c>
      <c r="T1969" s="2">
        <f t="shared" si="206"/>
        <v>44.849637815377918</v>
      </c>
    </row>
    <row r="1970" spans="1:20" x14ac:dyDescent="0.25">
      <c r="A1970" s="22" t="s">
        <v>1675</v>
      </c>
      <c r="B1970" s="5" t="s">
        <v>1676</v>
      </c>
      <c r="C1970" s="5" t="s">
        <v>1398</v>
      </c>
      <c r="D1970" s="5" t="s">
        <v>944</v>
      </c>
      <c r="E1970" s="5" t="s">
        <v>1195</v>
      </c>
      <c r="F1970" s="5" t="s">
        <v>1196</v>
      </c>
      <c r="G1970" s="5" t="s">
        <v>1357</v>
      </c>
      <c r="H1970" s="5" t="s">
        <v>1358</v>
      </c>
      <c r="I1970" s="5" t="s">
        <v>1223</v>
      </c>
      <c r="J1970" s="5" t="s">
        <v>1224</v>
      </c>
      <c r="K1970" s="5" t="s">
        <v>1357</v>
      </c>
      <c r="L1970" s="5" t="s">
        <v>1433</v>
      </c>
      <c r="M1970" s="15"/>
      <c r="N1970" s="15"/>
      <c r="O1970" s="13">
        <v>8.7499999999999994E-2</v>
      </c>
      <c r="P1970" s="18">
        <v>146.94399999999999</v>
      </c>
      <c r="Q1970" s="4">
        <f t="shared" si="202"/>
        <v>80.088638956032</v>
      </c>
      <c r="R1970" s="4">
        <f t="shared" si="203"/>
        <v>35.239001140654082</v>
      </c>
      <c r="S1970" s="16">
        <v>0</v>
      </c>
      <c r="T1970" s="2">
        <f t="shared" si="206"/>
        <v>44.849637815377918</v>
      </c>
    </row>
    <row r="1971" spans="1:20" x14ac:dyDescent="0.25">
      <c r="A1971" s="22" t="s">
        <v>2477</v>
      </c>
      <c r="B1971" s="5" t="s">
        <v>2478</v>
      </c>
      <c r="C1971" s="5" t="s">
        <v>1393</v>
      </c>
      <c r="D1971" s="5" t="s">
        <v>944</v>
      </c>
      <c r="E1971" s="5" t="s">
        <v>1195</v>
      </c>
      <c r="F1971" s="5" t="s">
        <v>1196</v>
      </c>
      <c r="G1971" s="5" t="s">
        <v>1357</v>
      </c>
      <c r="H1971" s="5" t="s">
        <v>1358</v>
      </c>
      <c r="I1971" s="5" t="s">
        <v>1223</v>
      </c>
      <c r="J1971" s="5" t="s">
        <v>1224</v>
      </c>
      <c r="K1971" s="5" t="s">
        <v>1357</v>
      </c>
      <c r="L1971" s="5" t="s">
        <v>1433</v>
      </c>
      <c r="M1971" s="15"/>
      <c r="N1971" s="15"/>
      <c r="O1971" s="13">
        <v>0.3</v>
      </c>
      <c r="P1971" s="18">
        <v>503.80799999999994</v>
      </c>
      <c r="Q1971" s="4">
        <f t="shared" si="202"/>
        <v>274.589619277824</v>
      </c>
      <c r="R1971" s="4">
        <f t="shared" si="203"/>
        <v>120.81943248224256</v>
      </c>
      <c r="S1971" s="16">
        <v>0</v>
      </c>
      <c r="T1971" s="2">
        <f t="shared" si="206"/>
        <v>153.77018679558142</v>
      </c>
    </row>
    <row r="1972" spans="1:20" x14ac:dyDescent="0.25">
      <c r="A1972" s="22" t="s">
        <v>2477</v>
      </c>
      <c r="B1972" s="5" t="s">
        <v>2478</v>
      </c>
      <c r="C1972" s="5" t="s">
        <v>1393</v>
      </c>
      <c r="D1972" s="5" t="s">
        <v>944</v>
      </c>
      <c r="E1972" s="5" t="s">
        <v>1195</v>
      </c>
      <c r="F1972" s="5" t="s">
        <v>1196</v>
      </c>
      <c r="G1972" s="5" t="s">
        <v>1357</v>
      </c>
      <c r="H1972" s="5" t="s">
        <v>1358</v>
      </c>
      <c r="I1972" s="5" t="s">
        <v>1195</v>
      </c>
      <c r="J1972" s="5" t="s">
        <v>1196</v>
      </c>
      <c r="K1972" s="5" t="s">
        <v>1357</v>
      </c>
      <c r="L1972" s="5" t="s">
        <v>1433</v>
      </c>
      <c r="M1972" s="15"/>
      <c r="N1972" s="15"/>
      <c r="O1972" s="13">
        <v>0.3</v>
      </c>
      <c r="P1972" s="18">
        <v>503.80799999999994</v>
      </c>
      <c r="Q1972" s="4">
        <f t="shared" si="202"/>
        <v>274.589619277824</v>
      </c>
      <c r="R1972" s="4">
        <f t="shared" si="203"/>
        <v>120.81943248224256</v>
      </c>
      <c r="S1972" s="16">
        <v>0</v>
      </c>
      <c r="T1972" s="2">
        <f t="shared" si="206"/>
        <v>153.77018679558142</v>
      </c>
    </row>
    <row r="1973" spans="1:20" x14ac:dyDescent="0.25">
      <c r="A1973" s="22" t="s">
        <v>1677</v>
      </c>
      <c r="B1973" s="5" t="s">
        <v>1678</v>
      </c>
      <c r="C1973" s="5" t="s">
        <v>1398</v>
      </c>
      <c r="D1973" s="5" t="s">
        <v>944</v>
      </c>
      <c r="E1973" s="5" t="s">
        <v>1195</v>
      </c>
      <c r="F1973" s="5" t="s">
        <v>1196</v>
      </c>
      <c r="G1973" s="5" t="s">
        <v>1357</v>
      </c>
      <c r="H1973" s="5" t="s">
        <v>1358</v>
      </c>
      <c r="I1973" s="5" t="s">
        <v>1223</v>
      </c>
      <c r="J1973" s="5" t="s">
        <v>1224</v>
      </c>
      <c r="K1973" s="5" t="s">
        <v>1357</v>
      </c>
      <c r="L1973" s="5" t="s">
        <v>1433</v>
      </c>
      <c r="M1973" s="15"/>
      <c r="N1973" s="15"/>
      <c r="O1973" s="13">
        <v>8.7499999999999994E-2</v>
      </c>
      <c r="P1973" s="18">
        <v>146.94399999999999</v>
      </c>
      <c r="Q1973" s="4">
        <f t="shared" si="202"/>
        <v>80.088638956032</v>
      </c>
      <c r="R1973" s="4">
        <f t="shared" si="203"/>
        <v>35.239001140654082</v>
      </c>
      <c r="S1973" s="16">
        <v>0</v>
      </c>
      <c r="T1973" s="2">
        <f t="shared" si="206"/>
        <v>44.849637815377918</v>
      </c>
    </row>
    <row r="1974" spans="1:20" x14ac:dyDescent="0.25">
      <c r="A1974" s="22" t="s">
        <v>1677</v>
      </c>
      <c r="B1974" s="5" t="s">
        <v>1678</v>
      </c>
      <c r="C1974" s="5" t="s">
        <v>1398</v>
      </c>
      <c r="D1974" s="5" t="s">
        <v>944</v>
      </c>
      <c r="E1974" s="5" t="s">
        <v>1195</v>
      </c>
      <c r="F1974" s="5" t="s">
        <v>1196</v>
      </c>
      <c r="G1974" s="5" t="s">
        <v>1357</v>
      </c>
      <c r="H1974" s="5" t="s">
        <v>1358</v>
      </c>
      <c r="I1974" s="5" t="s">
        <v>1195</v>
      </c>
      <c r="J1974" s="5" t="s">
        <v>1196</v>
      </c>
      <c r="K1974" s="5" t="s">
        <v>1357</v>
      </c>
      <c r="L1974" s="5" t="s">
        <v>1433</v>
      </c>
      <c r="M1974" s="15"/>
      <c r="N1974" s="15"/>
      <c r="O1974" s="13">
        <v>8.7499999999999994E-2</v>
      </c>
      <c r="P1974" s="18">
        <v>146.94399999999999</v>
      </c>
      <c r="Q1974" s="4">
        <f t="shared" si="202"/>
        <v>80.088638956032</v>
      </c>
      <c r="R1974" s="4">
        <f t="shared" si="203"/>
        <v>35.239001140654082</v>
      </c>
      <c r="S1974" s="16">
        <v>0</v>
      </c>
      <c r="T1974" s="2">
        <f t="shared" si="206"/>
        <v>44.849637815377918</v>
      </c>
    </row>
    <row r="1975" spans="1:20" x14ac:dyDescent="0.25">
      <c r="A1975" s="22" t="s">
        <v>2112</v>
      </c>
      <c r="B1975" s="5" t="s">
        <v>2113</v>
      </c>
      <c r="C1975" s="5" t="s">
        <v>1393</v>
      </c>
      <c r="D1975" s="5" t="s">
        <v>945</v>
      </c>
      <c r="E1975" s="5" t="s">
        <v>1143</v>
      </c>
      <c r="F1975" s="5" t="s">
        <v>1144</v>
      </c>
      <c r="G1975" s="5" t="s">
        <v>1348</v>
      </c>
      <c r="H1975" s="5" t="s">
        <v>1349</v>
      </c>
      <c r="I1975" s="5" t="s">
        <v>1143</v>
      </c>
      <c r="J1975" s="5" t="s">
        <v>1144</v>
      </c>
      <c r="K1975" s="5" t="s">
        <v>1348</v>
      </c>
      <c r="L1975" s="5" t="s">
        <v>1407</v>
      </c>
      <c r="M1975" s="15"/>
      <c r="N1975" s="15"/>
      <c r="O1975" s="13">
        <v>1</v>
      </c>
      <c r="P1975" s="18">
        <v>1590.6800000000003</v>
      </c>
      <c r="Q1975" s="4">
        <f t="shared" si="202"/>
        <v>866.96562101604025</v>
      </c>
      <c r="R1975" s="4">
        <f t="shared" si="203"/>
        <v>381.46487324705771</v>
      </c>
      <c r="S1975" s="16">
        <v>0</v>
      </c>
      <c r="T1975" s="2">
        <f t="shared" si="206"/>
        <v>485.50074776898254</v>
      </c>
    </row>
    <row r="1976" spans="1:20" x14ac:dyDescent="0.25">
      <c r="A1976" s="22" t="s">
        <v>1429</v>
      </c>
      <c r="B1976" s="5" t="s">
        <v>1430</v>
      </c>
      <c r="C1976" s="5" t="s">
        <v>1398</v>
      </c>
      <c r="D1976" s="5" t="s">
        <v>946</v>
      </c>
      <c r="E1976" s="5" t="s">
        <v>1155</v>
      </c>
      <c r="F1976" s="5" t="s">
        <v>1156</v>
      </c>
      <c r="G1976" s="5" t="s">
        <v>1336</v>
      </c>
      <c r="H1976" s="5" t="s">
        <v>1352</v>
      </c>
      <c r="I1976" s="5" t="s">
        <v>1147</v>
      </c>
      <c r="J1976" s="5" t="s">
        <v>1148</v>
      </c>
      <c r="K1976" s="5" t="s">
        <v>1336</v>
      </c>
      <c r="L1976" s="5" t="s">
        <v>1352</v>
      </c>
      <c r="M1976" s="15"/>
      <c r="N1976" s="15"/>
      <c r="O1976" s="13">
        <v>0.25</v>
      </c>
      <c r="P1976" s="18">
        <v>1004.67</v>
      </c>
      <c r="Q1976" s="4">
        <f t="shared" si="202"/>
        <v>547.57358517501007</v>
      </c>
      <c r="R1976" s="4">
        <f t="shared" si="203"/>
        <v>240.93237747700442</v>
      </c>
      <c r="S1976" s="16">
        <v>0</v>
      </c>
      <c r="T1976" s="2">
        <f t="shared" si="206"/>
        <v>306.64120769800564</v>
      </c>
    </row>
    <row r="1977" spans="1:20" x14ac:dyDescent="0.25">
      <c r="A1977" s="22" t="s">
        <v>1429</v>
      </c>
      <c r="B1977" s="5" t="s">
        <v>1430</v>
      </c>
      <c r="C1977" s="5" t="s">
        <v>1398</v>
      </c>
      <c r="D1977" s="5" t="s">
        <v>946</v>
      </c>
      <c r="E1977" s="5" t="s">
        <v>1155</v>
      </c>
      <c r="F1977" s="5" t="s">
        <v>1156</v>
      </c>
      <c r="G1977" s="5" t="s">
        <v>1336</v>
      </c>
      <c r="H1977" s="5" t="s">
        <v>1352</v>
      </c>
      <c r="I1977" s="5" t="s">
        <v>1217</v>
      </c>
      <c r="J1977" s="5" t="s">
        <v>1218</v>
      </c>
      <c r="K1977" s="5" t="s">
        <v>1336</v>
      </c>
      <c r="L1977" s="5" t="s">
        <v>1352</v>
      </c>
      <c r="M1977" s="15"/>
      <c r="N1977" s="15"/>
      <c r="O1977" s="13">
        <v>0.25</v>
      </c>
      <c r="P1977" s="18">
        <v>1004.67</v>
      </c>
      <c r="Q1977" s="4">
        <f t="shared" si="202"/>
        <v>547.57358517501007</v>
      </c>
      <c r="R1977" s="4">
        <f t="shared" si="203"/>
        <v>240.93237747700442</v>
      </c>
      <c r="S1977" s="16">
        <v>0</v>
      </c>
      <c r="T1977" s="2">
        <f t="shared" si="206"/>
        <v>306.64120769800564</v>
      </c>
    </row>
    <row r="1978" spans="1:20" x14ac:dyDescent="0.25">
      <c r="A1978" s="22" t="s">
        <v>1427</v>
      </c>
      <c r="B1978" s="5" t="s">
        <v>1428</v>
      </c>
      <c r="C1978" s="5" t="s">
        <v>1393</v>
      </c>
      <c r="D1978" s="5" t="s">
        <v>946</v>
      </c>
      <c r="E1978" s="5" t="s">
        <v>1155</v>
      </c>
      <c r="F1978" s="5" t="s">
        <v>1156</v>
      </c>
      <c r="G1978" s="5" t="s">
        <v>1336</v>
      </c>
      <c r="H1978" s="5" t="s">
        <v>1352</v>
      </c>
      <c r="I1978" s="5" t="s">
        <v>1155</v>
      </c>
      <c r="J1978" s="5" t="s">
        <v>1156</v>
      </c>
      <c r="K1978" s="5" t="s">
        <v>1336</v>
      </c>
      <c r="L1978" s="5" t="s">
        <v>1352</v>
      </c>
      <c r="M1978" s="15"/>
      <c r="N1978" s="15"/>
      <c r="O1978" s="13">
        <v>0.5</v>
      </c>
      <c r="P1978" s="18">
        <v>2009.34</v>
      </c>
      <c r="Q1978" s="4">
        <f t="shared" si="202"/>
        <v>1095.1471703500201</v>
      </c>
      <c r="R1978" s="4">
        <f t="shared" si="203"/>
        <v>481.86475495400884</v>
      </c>
      <c r="S1978" s="16">
        <v>0</v>
      </c>
      <c r="T1978" s="2">
        <f t="shared" si="206"/>
        <v>613.28241539601129</v>
      </c>
    </row>
    <row r="1979" spans="1:20" x14ac:dyDescent="0.25">
      <c r="A1979" s="22" t="s">
        <v>1429</v>
      </c>
      <c r="B1979" s="5" t="s">
        <v>1430</v>
      </c>
      <c r="C1979" s="5" t="s">
        <v>1402</v>
      </c>
      <c r="D1979" s="5" t="s">
        <v>947</v>
      </c>
      <c r="E1979" s="5" t="s">
        <v>1147</v>
      </c>
      <c r="F1979" s="5" t="s">
        <v>1148</v>
      </c>
      <c r="G1979" s="5" t="s">
        <v>1336</v>
      </c>
      <c r="H1979" s="5" t="s">
        <v>1352</v>
      </c>
      <c r="I1979" s="5" t="s">
        <v>1147</v>
      </c>
      <c r="J1979" s="5" t="s">
        <v>1148</v>
      </c>
      <c r="K1979" s="5" t="s">
        <v>1336</v>
      </c>
      <c r="L1979" s="5" t="s">
        <v>1352</v>
      </c>
      <c r="M1979" s="15"/>
      <c r="N1979" s="15"/>
      <c r="O1979" s="13">
        <v>0.25</v>
      </c>
      <c r="P1979" s="18">
        <v>928.36750000000006</v>
      </c>
      <c r="Q1979" s="4">
        <f t="shared" si="202"/>
        <v>505.9865630853526</v>
      </c>
      <c r="R1979" s="4">
        <f t="shared" si="203"/>
        <v>222.63408775755514</v>
      </c>
      <c r="S1979" s="16">
        <v>0</v>
      </c>
      <c r="T1979" s="2">
        <f t="shared" si="206"/>
        <v>283.35247532779749</v>
      </c>
    </row>
    <row r="1980" spans="1:20" x14ac:dyDescent="0.25">
      <c r="A1980" s="22" t="s">
        <v>1429</v>
      </c>
      <c r="B1980" s="5" t="s">
        <v>1430</v>
      </c>
      <c r="C1980" s="5" t="s">
        <v>1402</v>
      </c>
      <c r="D1980" s="5" t="s">
        <v>947</v>
      </c>
      <c r="E1980" s="5" t="s">
        <v>1147</v>
      </c>
      <c r="F1980" s="5" t="s">
        <v>1148</v>
      </c>
      <c r="G1980" s="5" t="s">
        <v>1336</v>
      </c>
      <c r="H1980" s="5" t="s">
        <v>1352</v>
      </c>
      <c r="I1980" s="5" t="s">
        <v>1217</v>
      </c>
      <c r="J1980" s="5" t="s">
        <v>1218</v>
      </c>
      <c r="K1980" s="5" t="s">
        <v>1336</v>
      </c>
      <c r="L1980" s="5" t="s">
        <v>1352</v>
      </c>
      <c r="M1980" s="15"/>
      <c r="N1980" s="15"/>
      <c r="O1980" s="13">
        <v>0.25</v>
      </c>
      <c r="P1980" s="18">
        <v>928.36750000000006</v>
      </c>
      <c r="Q1980" s="4">
        <f t="shared" si="202"/>
        <v>505.9865630853526</v>
      </c>
      <c r="R1980" s="4">
        <f t="shared" si="203"/>
        <v>222.63408775755514</v>
      </c>
      <c r="S1980" s="16">
        <v>0</v>
      </c>
      <c r="T1980" s="2">
        <f t="shared" si="206"/>
        <v>283.35247532779749</v>
      </c>
    </row>
    <row r="1981" spans="1:20" x14ac:dyDescent="0.25">
      <c r="A1981" s="22" t="s">
        <v>1427</v>
      </c>
      <c r="B1981" s="5" t="s">
        <v>1428</v>
      </c>
      <c r="C1981" s="5" t="s">
        <v>1393</v>
      </c>
      <c r="D1981" s="5" t="s">
        <v>947</v>
      </c>
      <c r="E1981" s="5" t="s">
        <v>1147</v>
      </c>
      <c r="F1981" s="5" t="s">
        <v>1148</v>
      </c>
      <c r="G1981" s="5" t="s">
        <v>1336</v>
      </c>
      <c r="H1981" s="5" t="s">
        <v>1352</v>
      </c>
      <c r="I1981" s="5" t="s">
        <v>1155</v>
      </c>
      <c r="J1981" s="5" t="s">
        <v>1156</v>
      </c>
      <c r="K1981" s="5" t="s">
        <v>1336</v>
      </c>
      <c r="L1981" s="5" t="s">
        <v>1352</v>
      </c>
      <c r="M1981" s="15"/>
      <c r="N1981" s="15"/>
      <c r="O1981" s="13">
        <v>0.5</v>
      </c>
      <c r="P1981" s="18">
        <v>1856.7350000000001</v>
      </c>
      <c r="Q1981" s="4">
        <f t="shared" si="202"/>
        <v>1011.9731261707052</v>
      </c>
      <c r="R1981" s="4">
        <f t="shared" si="203"/>
        <v>445.26817551511027</v>
      </c>
      <c r="S1981" s="16">
        <v>0</v>
      </c>
      <c r="T1981" s="2">
        <f t="shared" si="206"/>
        <v>566.70495065559498</v>
      </c>
    </row>
    <row r="1982" spans="1:20" x14ac:dyDescent="0.25">
      <c r="A1982" s="22" t="s">
        <v>1769</v>
      </c>
      <c r="B1982" s="5" t="s">
        <v>1770</v>
      </c>
      <c r="C1982" s="5" t="s">
        <v>1393</v>
      </c>
      <c r="D1982" s="5" t="s">
        <v>948</v>
      </c>
      <c r="E1982" s="5" t="s">
        <v>1173</v>
      </c>
      <c r="F1982" s="5" t="s">
        <v>1174</v>
      </c>
      <c r="G1982" s="5" t="s">
        <v>1336</v>
      </c>
      <c r="H1982" s="5" t="s">
        <v>1352</v>
      </c>
      <c r="I1982" s="5" t="s">
        <v>1173</v>
      </c>
      <c r="J1982" s="5" t="s">
        <v>1174</v>
      </c>
      <c r="K1982" s="5" t="s">
        <v>1336</v>
      </c>
      <c r="L1982" s="5" t="s">
        <v>1352</v>
      </c>
      <c r="M1982" s="15"/>
      <c r="N1982" s="15"/>
      <c r="O1982" s="13">
        <v>1</v>
      </c>
      <c r="P1982" s="18">
        <v>12966.39</v>
      </c>
      <c r="Q1982" s="4">
        <f t="shared" si="202"/>
        <v>7067.0495377361704</v>
      </c>
      <c r="R1982" s="4">
        <f t="shared" si="203"/>
        <v>3109.501796603915</v>
      </c>
      <c r="S1982" s="16">
        <v>0</v>
      </c>
      <c r="T1982" s="2">
        <f t="shared" si="206"/>
        <v>3957.5477411322554</v>
      </c>
    </row>
    <row r="1983" spans="1:20" x14ac:dyDescent="0.25">
      <c r="A1983" s="22" t="s">
        <v>1891</v>
      </c>
      <c r="B1983" s="5" t="s">
        <v>1892</v>
      </c>
      <c r="C1983" s="5" t="s">
        <v>1393</v>
      </c>
      <c r="D1983" s="5" t="s">
        <v>949</v>
      </c>
      <c r="E1983" s="5" t="s">
        <v>1181</v>
      </c>
      <c r="F1983" s="5" t="s">
        <v>1182</v>
      </c>
      <c r="G1983" s="5" t="s">
        <v>1346</v>
      </c>
      <c r="H1983" s="5" t="s">
        <v>1347</v>
      </c>
      <c r="I1983" s="5" t="s">
        <v>1181</v>
      </c>
      <c r="J1983" s="5" t="s">
        <v>1182</v>
      </c>
      <c r="K1983" s="5" t="s">
        <v>1346</v>
      </c>
      <c r="L1983" s="5" t="s">
        <v>1395</v>
      </c>
      <c r="M1983" s="15"/>
      <c r="N1983" s="15"/>
      <c r="O1983" s="13">
        <v>1</v>
      </c>
      <c r="P1983" s="18">
        <v>8865.57</v>
      </c>
      <c r="Q1983" s="4">
        <f t="shared" si="202"/>
        <v>4831.98657222771</v>
      </c>
      <c r="R1983" s="4">
        <f t="shared" si="203"/>
        <v>2126.0740917801922</v>
      </c>
      <c r="S1983" s="16">
        <v>0</v>
      </c>
      <c r="T1983" s="2">
        <f t="shared" si="206"/>
        <v>2705.9124804475177</v>
      </c>
    </row>
    <row r="1984" spans="1:20" x14ac:dyDescent="0.25">
      <c r="A1984" s="22" t="s">
        <v>2430</v>
      </c>
      <c r="B1984" s="5" t="s">
        <v>2431</v>
      </c>
      <c r="C1984" s="5" t="s">
        <v>1393</v>
      </c>
      <c r="D1984" s="5" t="s">
        <v>950</v>
      </c>
      <c r="E1984" s="5" t="s">
        <v>1225</v>
      </c>
      <c r="F1984" s="5" t="s">
        <v>1226</v>
      </c>
      <c r="G1984" s="5" t="s">
        <v>1363</v>
      </c>
      <c r="H1984" s="5" t="s">
        <v>1349</v>
      </c>
      <c r="I1984" s="5" t="s">
        <v>1225</v>
      </c>
      <c r="J1984" s="5" t="s">
        <v>1226</v>
      </c>
      <c r="K1984" s="5" t="s">
        <v>1363</v>
      </c>
      <c r="L1984" s="5" t="s">
        <v>1407</v>
      </c>
      <c r="M1984" s="15"/>
      <c r="N1984" s="15"/>
      <c r="O1984" s="13">
        <v>1</v>
      </c>
      <c r="P1984" s="18">
        <v>5765.13</v>
      </c>
      <c r="Q1984" s="4">
        <f t="shared" si="202"/>
        <v>3142.1590204743902</v>
      </c>
      <c r="R1984" s="4">
        <f t="shared" si="203"/>
        <v>1382.5499690087318</v>
      </c>
      <c r="S1984" s="16">
        <v>0</v>
      </c>
      <c r="T1984" s="2">
        <f t="shared" si="206"/>
        <v>1759.6090514656585</v>
      </c>
    </row>
    <row r="1985" spans="1:20" x14ac:dyDescent="0.25">
      <c r="A1985" s="22" t="s">
        <v>1941</v>
      </c>
      <c r="B1985" s="5" t="s">
        <v>1942</v>
      </c>
      <c r="C1985" s="5" t="s">
        <v>1402</v>
      </c>
      <c r="D1985" s="5" t="s">
        <v>951</v>
      </c>
      <c r="E1985" s="5" t="s">
        <v>1173</v>
      </c>
      <c r="F1985" s="5" t="s">
        <v>1174</v>
      </c>
      <c r="G1985" s="5" t="s">
        <v>1336</v>
      </c>
      <c r="H1985" s="5" t="s">
        <v>1352</v>
      </c>
      <c r="I1985" s="5" t="s">
        <v>1173</v>
      </c>
      <c r="J1985" s="5" t="s">
        <v>1174</v>
      </c>
      <c r="K1985" s="5" t="s">
        <v>1336</v>
      </c>
      <c r="L1985" s="5" t="s">
        <v>1352</v>
      </c>
      <c r="M1985" s="15"/>
      <c r="N1985" s="15"/>
      <c r="O1985" s="13">
        <v>0.5</v>
      </c>
      <c r="P1985" s="18">
        <v>1070.875</v>
      </c>
      <c r="Q1985" s="4">
        <f t="shared" si="202"/>
        <v>583.65718397512501</v>
      </c>
      <c r="R1985" s="4">
        <f t="shared" si="203"/>
        <v>256.80916094905501</v>
      </c>
      <c r="S1985" s="16">
        <v>0</v>
      </c>
      <c r="T1985" s="2">
        <f t="shared" si="206"/>
        <v>326.84802302607</v>
      </c>
    </row>
    <row r="1986" spans="1:20" x14ac:dyDescent="0.25">
      <c r="A1986" s="22" t="s">
        <v>2054</v>
      </c>
      <c r="B1986" s="5" t="s">
        <v>2055</v>
      </c>
      <c r="C1986" s="5" t="s">
        <v>1393</v>
      </c>
      <c r="D1986" s="5" t="s">
        <v>951</v>
      </c>
      <c r="E1986" s="5" t="s">
        <v>1173</v>
      </c>
      <c r="F1986" s="5" t="s">
        <v>1174</v>
      </c>
      <c r="G1986" s="5" t="s">
        <v>1336</v>
      </c>
      <c r="H1986" s="5" t="s">
        <v>1352</v>
      </c>
      <c r="I1986" s="5" t="s">
        <v>1173</v>
      </c>
      <c r="J1986" s="5" t="s">
        <v>1174</v>
      </c>
      <c r="K1986" s="5" t="s">
        <v>1336</v>
      </c>
      <c r="L1986" s="5" t="s">
        <v>1352</v>
      </c>
      <c r="M1986" s="15"/>
      <c r="N1986" s="15"/>
      <c r="O1986" s="13">
        <v>0.5</v>
      </c>
      <c r="P1986" s="18">
        <v>1070.875</v>
      </c>
      <c r="Q1986" s="4">
        <f t="shared" si="202"/>
        <v>583.65718397512501</v>
      </c>
      <c r="R1986" s="4">
        <f t="shared" si="203"/>
        <v>256.80916094905501</v>
      </c>
      <c r="S1986" s="16">
        <v>0</v>
      </c>
      <c r="T1986" s="2">
        <f t="shared" si="206"/>
        <v>326.84802302607</v>
      </c>
    </row>
    <row r="1987" spans="1:20" x14ac:dyDescent="0.25">
      <c r="A1987" s="22" t="s">
        <v>2479</v>
      </c>
      <c r="B1987" s="5" t="s">
        <v>2480</v>
      </c>
      <c r="C1987" s="5" t="s">
        <v>1393</v>
      </c>
      <c r="D1987" s="5" t="s">
        <v>952</v>
      </c>
      <c r="E1987" s="5" t="s">
        <v>1279</v>
      </c>
      <c r="F1987" s="5" t="s">
        <v>1280</v>
      </c>
      <c r="G1987" s="5" t="s">
        <v>1353</v>
      </c>
      <c r="H1987" s="5" t="s">
        <v>1354</v>
      </c>
      <c r="I1987" s="5" t="s">
        <v>1279</v>
      </c>
      <c r="J1987" s="5" t="s">
        <v>1280</v>
      </c>
      <c r="K1987" s="5" t="s">
        <v>1353</v>
      </c>
      <c r="L1987" s="5" t="s">
        <v>1399</v>
      </c>
      <c r="M1987" s="15"/>
      <c r="N1987" s="15"/>
      <c r="O1987" s="13">
        <v>1</v>
      </c>
      <c r="P1987" s="18">
        <v>3224.2</v>
      </c>
      <c r="Q1987" s="4">
        <f t="shared" si="202"/>
        <v>1757.2802545326001</v>
      </c>
      <c r="R1987" s="4">
        <f t="shared" si="203"/>
        <v>773.20331199434406</v>
      </c>
      <c r="S1987" s="16">
        <v>0</v>
      </c>
      <c r="T1987" s="2">
        <f t="shared" si="206"/>
        <v>984.07694253825605</v>
      </c>
    </row>
    <row r="1988" spans="1:20" x14ac:dyDescent="0.25">
      <c r="A1988" s="22" t="s">
        <v>1653</v>
      </c>
      <c r="B1988" s="5" t="s">
        <v>1654</v>
      </c>
      <c r="C1988" s="5" t="s">
        <v>2311</v>
      </c>
      <c r="D1988" s="5" t="s">
        <v>953</v>
      </c>
      <c r="E1988" s="5" t="s">
        <v>1147</v>
      </c>
      <c r="F1988" s="5" t="s">
        <v>1148</v>
      </c>
      <c r="G1988" s="5" t="s">
        <v>1336</v>
      </c>
      <c r="H1988" s="5" t="s">
        <v>1352</v>
      </c>
      <c r="I1988" s="5" t="s">
        <v>1147</v>
      </c>
      <c r="J1988" s="5" t="s">
        <v>1148</v>
      </c>
      <c r="K1988" s="5" t="s">
        <v>1336</v>
      </c>
      <c r="L1988" s="5" t="s">
        <v>1352</v>
      </c>
      <c r="M1988" s="15"/>
      <c r="N1988" s="15"/>
      <c r="O1988" s="13">
        <v>0</v>
      </c>
      <c r="P1988" s="18">
        <v>0</v>
      </c>
      <c r="Q1988" s="4">
        <f t="shared" si="202"/>
        <v>0</v>
      </c>
      <c r="R1988" s="4">
        <f t="shared" si="203"/>
        <v>0</v>
      </c>
      <c r="S1988" s="16">
        <v>0</v>
      </c>
      <c r="T1988" s="2">
        <f t="shared" si="206"/>
        <v>0</v>
      </c>
    </row>
    <row r="1989" spans="1:20" x14ac:dyDescent="0.25">
      <c r="A1989" s="22" t="s">
        <v>1653</v>
      </c>
      <c r="B1989" s="5" t="s">
        <v>1654</v>
      </c>
      <c r="C1989" s="5" t="s">
        <v>2311</v>
      </c>
      <c r="D1989" s="5" t="s">
        <v>953</v>
      </c>
      <c r="E1989" s="5" t="s">
        <v>1147</v>
      </c>
      <c r="F1989" s="5" t="s">
        <v>1148</v>
      </c>
      <c r="G1989" s="5" t="s">
        <v>1336</v>
      </c>
      <c r="H1989" s="5" t="s">
        <v>1352</v>
      </c>
      <c r="I1989" s="5" t="s">
        <v>1217</v>
      </c>
      <c r="J1989" s="5" t="s">
        <v>1218</v>
      </c>
      <c r="K1989" s="5" t="s">
        <v>1336</v>
      </c>
      <c r="L1989" s="5" t="s">
        <v>1352</v>
      </c>
      <c r="M1989" s="15"/>
      <c r="N1989" s="15"/>
      <c r="O1989" s="13">
        <v>0</v>
      </c>
      <c r="P1989" s="18">
        <v>0</v>
      </c>
      <c r="Q1989" s="4">
        <f t="shared" ref="Q1989:Q2052" si="207">P1989*$Q$2</f>
        <v>0</v>
      </c>
      <c r="R1989" s="4">
        <f t="shared" ref="R1989:R2052" si="208">0.44*Q1989</f>
        <v>0</v>
      </c>
      <c r="S1989" s="16">
        <v>0</v>
      </c>
      <c r="T1989" s="2">
        <f t="shared" si="206"/>
        <v>0</v>
      </c>
    </row>
    <row r="1990" spans="1:20" x14ac:dyDescent="0.25">
      <c r="A1990" s="22" t="s">
        <v>2481</v>
      </c>
      <c r="B1990" s="5" t="s">
        <v>2482</v>
      </c>
      <c r="C1990" s="5" t="s">
        <v>1393</v>
      </c>
      <c r="D1990" s="5" t="s">
        <v>953</v>
      </c>
      <c r="E1990" s="5" t="s">
        <v>1147</v>
      </c>
      <c r="F1990" s="5" t="s">
        <v>1148</v>
      </c>
      <c r="G1990" s="5" t="s">
        <v>1336</v>
      </c>
      <c r="H1990" s="5" t="s">
        <v>1352</v>
      </c>
      <c r="I1990" s="5" t="s">
        <v>1147</v>
      </c>
      <c r="J1990" s="5" t="s">
        <v>1148</v>
      </c>
      <c r="K1990" s="5" t="s">
        <v>1336</v>
      </c>
      <c r="L1990" s="5" t="s">
        <v>1352</v>
      </c>
      <c r="M1990" s="15"/>
      <c r="N1990" s="15"/>
      <c r="O1990" s="13">
        <v>0.5</v>
      </c>
      <c r="P1990" s="18">
        <v>57.024999999999999</v>
      </c>
      <c r="Q1990" s="4">
        <f t="shared" si="207"/>
        <v>31.080238978575</v>
      </c>
      <c r="R1990" s="4">
        <f t="shared" si="208"/>
        <v>13.675305150573001</v>
      </c>
      <c r="S1990" s="16">
        <v>0</v>
      </c>
      <c r="T1990" s="2">
        <f t="shared" si="206"/>
        <v>17.404933828002001</v>
      </c>
    </row>
    <row r="1991" spans="1:20" x14ac:dyDescent="0.25">
      <c r="A1991" s="22" t="s">
        <v>2481</v>
      </c>
      <c r="B1991" s="5" t="s">
        <v>2482</v>
      </c>
      <c r="C1991" s="5" t="s">
        <v>1393</v>
      </c>
      <c r="D1991" s="5" t="s">
        <v>953</v>
      </c>
      <c r="E1991" s="5" t="s">
        <v>1147</v>
      </c>
      <c r="F1991" s="5" t="s">
        <v>1148</v>
      </c>
      <c r="G1991" s="5" t="s">
        <v>1336</v>
      </c>
      <c r="H1991" s="5" t="s">
        <v>1352</v>
      </c>
      <c r="I1991" s="5" t="s">
        <v>1217</v>
      </c>
      <c r="J1991" s="5" t="s">
        <v>1218</v>
      </c>
      <c r="K1991" s="5" t="s">
        <v>1336</v>
      </c>
      <c r="L1991" s="5" t="s">
        <v>1352</v>
      </c>
      <c r="M1991" s="15"/>
      <c r="N1991" s="15"/>
      <c r="O1991" s="13">
        <v>0.5</v>
      </c>
      <c r="P1991" s="18">
        <v>57.024999999999999</v>
      </c>
      <c r="Q1991" s="4">
        <f t="shared" si="207"/>
        <v>31.080238978575</v>
      </c>
      <c r="R1991" s="4">
        <f t="shared" si="208"/>
        <v>13.675305150573001</v>
      </c>
      <c r="S1991" s="16">
        <v>0</v>
      </c>
      <c r="T1991" s="2">
        <f t="shared" si="206"/>
        <v>17.404933828002001</v>
      </c>
    </row>
    <row r="1992" spans="1:20" x14ac:dyDescent="0.25">
      <c r="A1992" s="22" t="s">
        <v>1487</v>
      </c>
      <c r="B1992" s="5" t="s">
        <v>1488</v>
      </c>
      <c r="C1992" s="5" t="s">
        <v>1393</v>
      </c>
      <c r="D1992" s="5" t="s">
        <v>954</v>
      </c>
      <c r="E1992" s="5" t="s">
        <v>1169</v>
      </c>
      <c r="F1992" s="5" t="s">
        <v>1170</v>
      </c>
      <c r="G1992" s="5" t="s">
        <v>1348</v>
      </c>
      <c r="H1992" s="5" t="s">
        <v>1349</v>
      </c>
      <c r="I1992" s="5" t="s">
        <v>1169</v>
      </c>
      <c r="J1992" s="5" t="s">
        <v>1170</v>
      </c>
      <c r="K1992" s="5" t="s">
        <v>1348</v>
      </c>
      <c r="L1992" s="5" t="s">
        <v>1407</v>
      </c>
      <c r="M1992" s="15"/>
      <c r="N1992" s="15"/>
      <c r="O1992" s="13">
        <v>1</v>
      </c>
      <c r="P1992" s="18">
        <v>4558.1400000000003</v>
      </c>
      <c r="Q1992" s="4">
        <f t="shared" si="207"/>
        <v>2484.3153090364203</v>
      </c>
      <c r="R1992" s="4">
        <f t="shared" si="208"/>
        <v>1093.098735976025</v>
      </c>
      <c r="S1992" s="16">
        <v>0</v>
      </c>
      <c r="T1992" s="2">
        <f t="shared" si="206"/>
        <v>1391.2165730603954</v>
      </c>
    </row>
    <row r="1993" spans="1:20" x14ac:dyDescent="0.25">
      <c r="A1993" s="22" t="s">
        <v>1487</v>
      </c>
      <c r="B1993" s="5" t="s">
        <v>1488</v>
      </c>
      <c r="C1993" s="5" t="s">
        <v>1393</v>
      </c>
      <c r="D1993" s="5" t="s">
        <v>955</v>
      </c>
      <c r="E1993" s="5" t="s">
        <v>1169</v>
      </c>
      <c r="F1993" s="5" t="s">
        <v>1170</v>
      </c>
      <c r="G1993" s="5" t="s">
        <v>1348</v>
      </c>
      <c r="H1993" s="5" t="s">
        <v>1349</v>
      </c>
      <c r="I1993" s="5" t="s">
        <v>1169</v>
      </c>
      <c r="J1993" s="5" t="s">
        <v>1170</v>
      </c>
      <c r="K1993" s="5" t="s">
        <v>1348</v>
      </c>
      <c r="L1993" s="5" t="s">
        <v>1407</v>
      </c>
      <c r="M1993" s="15"/>
      <c r="N1993" s="15"/>
      <c r="O1993" s="13">
        <v>1</v>
      </c>
      <c r="P1993" s="18">
        <v>962.16</v>
      </c>
      <c r="Q1993" s="4">
        <f t="shared" si="207"/>
        <v>524.40443201447999</v>
      </c>
      <c r="R1993" s="4">
        <f t="shared" si="208"/>
        <v>230.7379500863712</v>
      </c>
      <c r="S1993" s="16">
        <v>0</v>
      </c>
      <c r="T1993" s="2">
        <f t="shared" si="206"/>
        <v>293.66648192810879</v>
      </c>
    </row>
    <row r="1994" spans="1:20" x14ac:dyDescent="0.25">
      <c r="A1994" s="22" t="s">
        <v>1585</v>
      </c>
      <c r="B1994" s="5" t="s">
        <v>1586</v>
      </c>
      <c r="C1994" s="5" t="s">
        <v>1393</v>
      </c>
      <c r="D1994" s="5" t="s">
        <v>956</v>
      </c>
      <c r="E1994" s="5" t="s">
        <v>1161</v>
      </c>
      <c r="F1994" s="5" t="s">
        <v>1162</v>
      </c>
      <c r="G1994" s="5" t="s">
        <v>1348</v>
      </c>
      <c r="H1994" s="5" t="s">
        <v>1349</v>
      </c>
      <c r="I1994" s="5" t="s">
        <v>1161</v>
      </c>
      <c r="J1994" s="5" t="s">
        <v>1162</v>
      </c>
      <c r="K1994" s="5" t="s">
        <v>1348</v>
      </c>
      <c r="L1994" s="5" t="s">
        <v>1407</v>
      </c>
      <c r="M1994" s="15"/>
      <c r="N1994" s="15"/>
      <c r="O1994" s="13">
        <v>1</v>
      </c>
      <c r="P1994" s="18">
        <v>8782.2000000000007</v>
      </c>
      <c r="Q1994" s="4">
        <f t="shared" si="207"/>
        <v>4786.5475626066009</v>
      </c>
      <c r="R1994" s="4">
        <f t="shared" si="208"/>
        <v>2106.0809275469046</v>
      </c>
      <c r="S1994" s="16">
        <v>0</v>
      </c>
      <c r="T1994" s="2">
        <f t="shared" si="206"/>
        <v>2680.4666350596963</v>
      </c>
    </row>
    <row r="1995" spans="1:20" x14ac:dyDescent="0.25">
      <c r="A1995" s="22" t="s">
        <v>2196</v>
      </c>
      <c r="B1995" s="5" t="s">
        <v>2197</v>
      </c>
      <c r="C1995" s="5" t="s">
        <v>1393</v>
      </c>
      <c r="D1995" s="5" t="s">
        <v>957</v>
      </c>
      <c r="E1995" s="5" t="s">
        <v>1201</v>
      </c>
      <c r="F1995" s="5" t="s">
        <v>1202</v>
      </c>
      <c r="G1995" s="5" t="s">
        <v>1348</v>
      </c>
      <c r="H1995" s="5" t="s">
        <v>1349</v>
      </c>
      <c r="I1995" s="5" t="s">
        <v>1201</v>
      </c>
      <c r="J1995" s="5" t="s">
        <v>1202</v>
      </c>
      <c r="K1995" s="5" t="s">
        <v>1348</v>
      </c>
      <c r="L1995" s="5" t="s">
        <v>1407</v>
      </c>
      <c r="M1995" s="15"/>
      <c r="N1995" s="15"/>
      <c r="O1995" s="13">
        <v>1</v>
      </c>
      <c r="P1995" s="18">
        <v>8467.0499999999993</v>
      </c>
      <c r="Q1995" s="4">
        <f t="shared" si="207"/>
        <v>4614.7818929161504</v>
      </c>
      <c r="R1995" s="4">
        <f t="shared" si="208"/>
        <v>2030.5040328831062</v>
      </c>
      <c r="S1995" s="16">
        <v>0</v>
      </c>
      <c r="T1995" s="2">
        <f t="shared" si="206"/>
        <v>2584.2778600330439</v>
      </c>
    </row>
    <row r="1996" spans="1:20" x14ac:dyDescent="0.25">
      <c r="A1996" s="22" t="s">
        <v>2196</v>
      </c>
      <c r="B1996" s="5" t="s">
        <v>2197</v>
      </c>
      <c r="C1996" s="5" t="s">
        <v>1393</v>
      </c>
      <c r="D1996" s="5" t="s">
        <v>958</v>
      </c>
      <c r="E1996" s="5" t="s">
        <v>1201</v>
      </c>
      <c r="F1996" s="5" t="s">
        <v>1202</v>
      </c>
      <c r="G1996" s="5" t="s">
        <v>1348</v>
      </c>
      <c r="H1996" s="5" t="s">
        <v>1349</v>
      </c>
      <c r="I1996" s="5" t="s">
        <v>1201</v>
      </c>
      <c r="J1996" s="5" t="s">
        <v>1202</v>
      </c>
      <c r="K1996" s="5" t="s">
        <v>1348</v>
      </c>
      <c r="L1996" s="5" t="s">
        <v>1407</v>
      </c>
      <c r="M1996" s="15"/>
      <c r="N1996" s="15"/>
      <c r="O1996" s="13">
        <v>1</v>
      </c>
      <c r="P1996" s="18">
        <v>17315.02</v>
      </c>
      <c r="Q1996" s="4">
        <f t="shared" si="207"/>
        <v>9437.1759670110605</v>
      </c>
      <c r="R1996" s="4">
        <f t="shared" si="208"/>
        <v>4152.3574254848663</v>
      </c>
      <c r="S1996" s="16">
        <v>0</v>
      </c>
      <c r="T1996" s="2">
        <f t="shared" si="206"/>
        <v>5284.8185415261942</v>
      </c>
    </row>
    <row r="1997" spans="1:20" x14ac:dyDescent="0.25">
      <c r="A1997" s="22" t="s">
        <v>2467</v>
      </c>
      <c r="B1997" s="5" t="s">
        <v>2468</v>
      </c>
      <c r="C1997" s="5" t="s">
        <v>1393</v>
      </c>
      <c r="D1997" s="5" t="s">
        <v>959</v>
      </c>
      <c r="E1997" s="5" t="s">
        <v>1177</v>
      </c>
      <c r="F1997" s="5" t="s">
        <v>1178</v>
      </c>
      <c r="G1997" s="5" t="s">
        <v>1336</v>
      </c>
      <c r="H1997" s="5" t="s">
        <v>1352</v>
      </c>
      <c r="I1997" s="5" t="s">
        <v>1177</v>
      </c>
      <c r="J1997" s="5" t="s">
        <v>1178</v>
      </c>
      <c r="K1997" s="5" t="s">
        <v>1336</v>
      </c>
      <c r="L1997" s="5" t="s">
        <v>1352</v>
      </c>
      <c r="M1997" s="15"/>
      <c r="N1997" s="15"/>
      <c r="O1997" s="13">
        <v>1</v>
      </c>
      <c r="P1997" s="18">
        <v>4716.0200000000004</v>
      </c>
      <c r="Q1997" s="4">
        <f t="shared" si="207"/>
        <v>2570.3643775140604</v>
      </c>
      <c r="R1997" s="4">
        <f t="shared" si="208"/>
        <v>1130.9603261061866</v>
      </c>
      <c r="S1997" s="16">
        <v>0</v>
      </c>
      <c r="T1997" s="2">
        <f t="shared" si="206"/>
        <v>1439.4040514078738</v>
      </c>
    </row>
    <row r="1998" spans="1:20" x14ac:dyDescent="0.25">
      <c r="A1998" s="22" t="s">
        <v>1661</v>
      </c>
      <c r="B1998" s="5" t="s">
        <v>1662</v>
      </c>
      <c r="C1998" s="5" t="s">
        <v>1393</v>
      </c>
      <c r="D1998" s="5" t="s">
        <v>960</v>
      </c>
      <c r="E1998" s="5" t="s">
        <v>1143</v>
      </c>
      <c r="F1998" s="5" t="s">
        <v>1144</v>
      </c>
      <c r="G1998" s="5" t="s">
        <v>1348</v>
      </c>
      <c r="H1998" s="5" t="s">
        <v>1349</v>
      </c>
      <c r="I1998" s="5" t="s">
        <v>1143</v>
      </c>
      <c r="J1998" s="5" t="s">
        <v>1144</v>
      </c>
      <c r="K1998" s="5" t="s">
        <v>1348</v>
      </c>
      <c r="L1998" s="5" t="s">
        <v>1407</v>
      </c>
      <c r="M1998" s="15"/>
      <c r="N1998" s="15"/>
      <c r="O1998" s="13">
        <v>0.7</v>
      </c>
      <c r="P1998" s="18">
        <v>17735.577999999998</v>
      </c>
      <c r="Q1998" s="4">
        <f t="shared" si="207"/>
        <v>9666.3919800641343</v>
      </c>
      <c r="R1998" s="4">
        <f t="shared" si="208"/>
        <v>4253.2124712282193</v>
      </c>
      <c r="S1998" s="16">
        <v>0</v>
      </c>
      <c r="T1998" s="2">
        <f t="shared" si="206"/>
        <v>5413.1795088359149</v>
      </c>
    </row>
    <row r="1999" spans="1:20" x14ac:dyDescent="0.25">
      <c r="A1999" s="22" t="s">
        <v>2112</v>
      </c>
      <c r="B1999" s="5" t="s">
        <v>2113</v>
      </c>
      <c r="C1999" s="5" t="s">
        <v>1402</v>
      </c>
      <c r="D1999" s="5" t="s">
        <v>960</v>
      </c>
      <c r="E1999" s="5" t="s">
        <v>1143</v>
      </c>
      <c r="F1999" s="5" t="s">
        <v>1144</v>
      </c>
      <c r="G1999" s="5" t="s">
        <v>1348</v>
      </c>
      <c r="H1999" s="5" t="s">
        <v>1349</v>
      </c>
      <c r="I1999" s="5" t="s">
        <v>1143</v>
      </c>
      <c r="J1999" s="5" t="s">
        <v>1144</v>
      </c>
      <c r="K1999" s="5" t="s">
        <v>1348</v>
      </c>
      <c r="L1999" s="5" t="s">
        <v>1407</v>
      </c>
      <c r="M1999" s="15"/>
      <c r="N1999" s="15"/>
      <c r="O1999" s="13">
        <v>0.3</v>
      </c>
      <c r="P1999" s="18">
        <v>7600.9619999999995</v>
      </c>
      <c r="Q1999" s="4">
        <f t="shared" si="207"/>
        <v>4142.7394200274857</v>
      </c>
      <c r="R1999" s="4">
        <f t="shared" si="208"/>
        <v>1822.8053448120938</v>
      </c>
      <c r="S1999" s="16">
        <v>0</v>
      </c>
      <c r="T1999" s="2">
        <f t="shared" si="206"/>
        <v>2319.9340752153921</v>
      </c>
    </row>
    <row r="2000" spans="1:20" x14ac:dyDescent="0.25">
      <c r="A2000" s="22" t="s">
        <v>2483</v>
      </c>
      <c r="B2000" s="5" t="s">
        <v>2484</v>
      </c>
      <c r="C2000" s="5" t="s">
        <v>1393</v>
      </c>
      <c r="D2000" s="5" t="s">
        <v>961</v>
      </c>
      <c r="E2000" s="5" t="s">
        <v>1147</v>
      </c>
      <c r="F2000" s="5" t="s">
        <v>1148</v>
      </c>
      <c r="G2000" s="5" t="s">
        <v>1336</v>
      </c>
      <c r="H2000" s="5" t="s">
        <v>1352</v>
      </c>
      <c r="I2000" s="5" t="s">
        <v>1147</v>
      </c>
      <c r="J2000" s="5" t="s">
        <v>1148</v>
      </c>
      <c r="K2000" s="5" t="s">
        <v>1336</v>
      </c>
      <c r="L2000" s="5" t="s">
        <v>1352</v>
      </c>
      <c r="M2000" s="15"/>
      <c r="N2000" s="15"/>
      <c r="O2000" s="13">
        <v>1</v>
      </c>
      <c r="P2000" s="18">
        <v>26945.719999999998</v>
      </c>
      <c r="Q2000" s="4">
        <f t="shared" si="207"/>
        <v>14686.180044713159</v>
      </c>
      <c r="R2000" s="4">
        <f t="shared" si="208"/>
        <v>6461.9192196737904</v>
      </c>
      <c r="S2000" s="16">
        <v>0</v>
      </c>
      <c r="T2000" s="2">
        <f t="shared" si="206"/>
        <v>8224.2608250393678</v>
      </c>
    </row>
    <row r="2001" spans="1:20" x14ac:dyDescent="0.25">
      <c r="A2001" s="22" t="s">
        <v>2485</v>
      </c>
      <c r="B2001" s="5" t="s">
        <v>2486</v>
      </c>
      <c r="C2001" s="5" t="s">
        <v>1393</v>
      </c>
      <c r="D2001" s="5" t="s">
        <v>962</v>
      </c>
      <c r="E2001" s="5" t="s">
        <v>1163</v>
      </c>
      <c r="F2001" s="5" t="s">
        <v>1164</v>
      </c>
      <c r="G2001" s="5" t="s">
        <v>1348</v>
      </c>
      <c r="H2001" s="5" t="s">
        <v>1349</v>
      </c>
      <c r="I2001" s="5" t="s">
        <v>1163</v>
      </c>
      <c r="J2001" s="14" t="s">
        <v>1164</v>
      </c>
      <c r="K2001" s="5" t="s">
        <v>1348</v>
      </c>
      <c r="L2001" s="5" t="s">
        <v>1407</v>
      </c>
      <c r="M2001" s="15"/>
      <c r="N2001" s="15"/>
      <c r="O2001" s="13">
        <v>1</v>
      </c>
      <c r="P2001" s="18">
        <v>1876.15</v>
      </c>
      <c r="Q2001" s="4">
        <f t="shared" si="207"/>
        <v>1022.5548506734501</v>
      </c>
      <c r="R2001" s="4">
        <f t="shared" si="208"/>
        <v>449.92413429631807</v>
      </c>
      <c r="S2001" s="16">
        <v>0</v>
      </c>
      <c r="T2001" s="2">
        <f t="shared" si="206"/>
        <v>572.6307163771321</v>
      </c>
    </row>
    <row r="2002" spans="1:20" x14ac:dyDescent="0.25">
      <c r="A2002" s="22" t="s">
        <v>1943</v>
      </c>
      <c r="B2002" s="5" t="s">
        <v>1944</v>
      </c>
      <c r="C2002" s="5" t="s">
        <v>1393</v>
      </c>
      <c r="D2002" s="5" t="s">
        <v>963</v>
      </c>
      <c r="E2002" s="5" t="s">
        <v>1147</v>
      </c>
      <c r="F2002" s="5" t="s">
        <v>1148</v>
      </c>
      <c r="G2002" s="5" t="s">
        <v>1336</v>
      </c>
      <c r="H2002" s="5" t="s">
        <v>1352</v>
      </c>
      <c r="I2002" s="5" t="s">
        <v>1147</v>
      </c>
      <c r="J2002" s="5" t="s">
        <v>1148</v>
      </c>
      <c r="K2002" s="5" t="s">
        <v>1336</v>
      </c>
      <c r="L2002" s="5" t="s">
        <v>1352</v>
      </c>
      <c r="M2002" s="15"/>
      <c r="N2002" s="15"/>
      <c r="O2002" s="13">
        <v>0.5</v>
      </c>
      <c r="P2002" s="18">
        <v>2431.37</v>
      </c>
      <c r="Q2002" s="4">
        <f t="shared" si="207"/>
        <v>1325.1654650651101</v>
      </c>
      <c r="R2002" s="4">
        <f t="shared" si="208"/>
        <v>583.07280462864844</v>
      </c>
      <c r="S2002" s="16">
        <v>0</v>
      </c>
      <c r="T2002" s="2">
        <f t="shared" si="206"/>
        <v>742.09266043646164</v>
      </c>
    </row>
    <row r="2003" spans="1:20" x14ac:dyDescent="0.25">
      <c r="A2003" s="22" t="s">
        <v>1943</v>
      </c>
      <c r="B2003" s="5" t="s">
        <v>1944</v>
      </c>
      <c r="C2003" s="5" t="s">
        <v>1393</v>
      </c>
      <c r="D2003" s="5" t="s">
        <v>963</v>
      </c>
      <c r="E2003" s="5" t="s">
        <v>1147</v>
      </c>
      <c r="F2003" s="5" t="s">
        <v>1148</v>
      </c>
      <c r="G2003" s="5" t="s">
        <v>1336</v>
      </c>
      <c r="H2003" s="5" t="s">
        <v>1352</v>
      </c>
      <c r="I2003" s="5" t="s">
        <v>1217</v>
      </c>
      <c r="J2003" s="5" t="s">
        <v>1218</v>
      </c>
      <c r="K2003" s="5" t="s">
        <v>1336</v>
      </c>
      <c r="L2003" s="5" t="s">
        <v>1352</v>
      </c>
      <c r="M2003" s="15"/>
      <c r="N2003" s="15"/>
      <c r="O2003" s="13">
        <v>0.5</v>
      </c>
      <c r="P2003" s="18">
        <v>2431.37</v>
      </c>
      <c r="Q2003" s="4">
        <f t="shared" si="207"/>
        <v>1325.1654650651101</v>
      </c>
      <c r="R2003" s="4">
        <f t="shared" si="208"/>
        <v>583.07280462864844</v>
      </c>
      <c r="S2003" s="16">
        <v>0</v>
      </c>
      <c r="T2003" s="2">
        <f t="shared" si="206"/>
        <v>742.09266043646164</v>
      </c>
    </row>
    <row r="2004" spans="1:20" x14ac:dyDescent="0.25">
      <c r="A2004" s="22" t="s">
        <v>2487</v>
      </c>
      <c r="B2004" s="5" t="s">
        <v>2488</v>
      </c>
      <c r="C2004" s="5" t="s">
        <v>1393</v>
      </c>
      <c r="D2004" s="5" t="s">
        <v>964</v>
      </c>
      <c r="E2004" s="5" t="s">
        <v>1139</v>
      </c>
      <c r="F2004" s="5" t="s">
        <v>1325</v>
      </c>
      <c r="G2004" s="5" t="s">
        <v>1353</v>
      </c>
      <c r="H2004" s="5" t="s">
        <v>1354</v>
      </c>
      <c r="I2004" s="5" t="s">
        <v>1139</v>
      </c>
      <c r="J2004" s="5" t="s">
        <v>1140</v>
      </c>
      <c r="K2004" s="5" t="s">
        <v>1353</v>
      </c>
      <c r="L2004" s="5" t="s">
        <v>1399</v>
      </c>
      <c r="M2004" s="15"/>
      <c r="N2004" s="15"/>
      <c r="O2004" s="13">
        <v>1</v>
      </c>
      <c r="P2004" s="18">
        <v>1952.0099999999998</v>
      </c>
      <c r="Q2004" s="4">
        <f t="shared" si="207"/>
        <v>1063.90069773903</v>
      </c>
      <c r="R2004" s="4">
        <f t="shared" si="208"/>
        <v>468.11630700517321</v>
      </c>
      <c r="S2004" s="16">
        <v>0</v>
      </c>
      <c r="T2004" s="2">
        <f t="shared" si="206"/>
        <v>595.78439073385675</v>
      </c>
    </row>
    <row r="2005" spans="1:20" x14ac:dyDescent="0.25">
      <c r="A2005" s="22" t="s">
        <v>1585</v>
      </c>
      <c r="B2005" s="5" t="s">
        <v>1586</v>
      </c>
      <c r="C2005" s="5" t="s">
        <v>1393</v>
      </c>
      <c r="D2005" s="5" t="s">
        <v>965</v>
      </c>
      <c r="E2005" s="5" t="s">
        <v>1161</v>
      </c>
      <c r="F2005" s="5" t="s">
        <v>1162</v>
      </c>
      <c r="G2005" s="5" t="s">
        <v>1348</v>
      </c>
      <c r="H2005" s="5" t="s">
        <v>1349</v>
      </c>
      <c r="I2005" s="5" t="s">
        <v>1161</v>
      </c>
      <c r="J2005" s="5" t="s">
        <v>1162</v>
      </c>
      <c r="K2005" s="5" t="s">
        <v>1348</v>
      </c>
      <c r="L2005" s="5" t="s">
        <v>1407</v>
      </c>
      <c r="M2005" s="15"/>
      <c r="N2005" s="15"/>
      <c r="O2005" s="13">
        <v>1</v>
      </c>
      <c r="P2005" s="18">
        <v>6174.7</v>
      </c>
      <c r="Q2005" s="4">
        <f t="shared" si="207"/>
        <v>3365.3862625341003</v>
      </c>
      <c r="R2005" s="4">
        <f t="shared" si="208"/>
        <v>1480.7699555150041</v>
      </c>
      <c r="S2005" s="16">
        <v>0</v>
      </c>
      <c r="T2005" s="2">
        <f t="shared" si="206"/>
        <v>1884.6163070190962</v>
      </c>
    </row>
    <row r="2006" spans="1:20" x14ac:dyDescent="0.25">
      <c r="A2006" s="22" t="s">
        <v>1866</v>
      </c>
      <c r="B2006" s="5" t="s">
        <v>1867</v>
      </c>
      <c r="C2006" s="5" t="s">
        <v>1393</v>
      </c>
      <c r="D2006" s="5" t="s">
        <v>966</v>
      </c>
      <c r="E2006" s="5" t="s">
        <v>1143</v>
      </c>
      <c r="F2006" s="5" t="s">
        <v>1144</v>
      </c>
      <c r="G2006" s="5" t="s">
        <v>1348</v>
      </c>
      <c r="H2006" s="5" t="s">
        <v>1349</v>
      </c>
      <c r="I2006" s="5" t="s">
        <v>1143</v>
      </c>
      <c r="J2006" s="5" t="s">
        <v>1144</v>
      </c>
      <c r="K2006" s="5" t="s">
        <v>1348</v>
      </c>
      <c r="L2006" s="5" t="s">
        <v>1407</v>
      </c>
      <c r="M2006" s="15"/>
      <c r="N2006" s="15"/>
      <c r="O2006" s="13">
        <v>0.4</v>
      </c>
      <c r="P2006" s="18">
        <v>12771.356</v>
      </c>
      <c r="Q2006" s="4">
        <f t="shared" si="207"/>
        <v>6960.7504876888688</v>
      </c>
      <c r="R2006" s="4">
        <f t="shared" si="208"/>
        <v>3062.7302145831022</v>
      </c>
      <c r="S2006" s="16">
        <v>0</v>
      </c>
      <c r="T2006" s="2">
        <f t="shared" ref="T2006" si="209">Q2006-R2006</f>
        <v>3898.0202731057666</v>
      </c>
    </row>
    <row r="2007" spans="1:20" x14ac:dyDescent="0.25">
      <c r="A2007" s="22" t="s">
        <v>1866</v>
      </c>
      <c r="B2007" s="5" t="s">
        <v>1867</v>
      </c>
      <c r="C2007" s="5" t="s">
        <v>1393</v>
      </c>
      <c r="D2007" s="5" t="s">
        <v>966</v>
      </c>
      <c r="E2007" s="5" t="s">
        <v>1143</v>
      </c>
      <c r="F2007" s="5" t="s">
        <v>1144</v>
      </c>
      <c r="G2007" s="5" t="s">
        <v>1348</v>
      </c>
      <c r="H2007" s="5" t="s">
        <v>1349</v>
      </c>
      <c r="I2007" s="5" t="s">
        <v>1231</v>
      </c>
      <c r="J2007" s="5" t="s">
        <v>1232</v>
      </c>
      <c r="K2007" s="5" t="s">
        <v>1359</v>
      </c>
      <c r="L2007" s="5" t="s">
        <v>1394</v>
      </c>
      <c r="M2007" s="5" t="s">
        <v>1348</v>
      </c>
      <c r="N2007" s="5" t="s">
        <v>2589</v>
      </c>
      <c r="O2007" s="13">
        <v>0.2</v>
      </c>
      <c r="P2007" s="18">
        <v>6385.6779999999999</v>
      </c>
      <c r="Q2007" s="4">
        <f t="shared" si="207"/>
        <v>3480.3752438444344</v>
      </c>
      <c r="R2007" s="4"/>
      <c r="S2007" s="4">
        <f>Q2007</f>
        <v>3480.3752438444344</v>
      </c>
      <c r="T2007" s="1"/>
    </row>
    <row r="2008" spans="1:20" x14ac:dyDescent="0.25">
      <c r="A2008" s="22" t="s">
        <v>1711</v>
      </c>
      <c r="B2008" s="5" t="s">
        <v>1712</v>
      </c>
      <c r="C2008" s="5" t="s">
        <v>1402</v>
      </c>
      <c r="D2008" s="5" t="s">
        <v>966</v>
      </c>
      <c r="E2008" s="5" t="s">
        <v>1143</v>
      </c>
      <c r="F2008" s="5" t="s">
        <v>1144</v>
      </c>
      <c r="G2008" s="5" t="s">
        <v>1348</v>
      </c>
      <c r="H2008" s="5" t="s">
        <v>1349</v>
      </c>
      <c r="I2008" s="5" t="s">
        <v>1221</v>
      </c>
      <c r="J2008" s="5" t="s">
        <v>1222</v>
      </c>
      <c r="K2008" s="5" t="s">
        <v>1363</v>
      </c>
      <c r="L2008" s="5" t="s">
        <v>1407</v>
      </c>
      <c r="M2008" s="15"/>
      <c r="N2008" s="15"/>
      <c r="O2008" s="13">
        <v>0.4</v>
      </c>
      <c r="P2008" s="18">
        <v>12771.356</v>
      </c>
      <c r="Q2008" s="4">
        <f t="shared" si="207"/>
        <v>6960.7504876888688</v>
      </c>
      <c r="R2008" s="4">
        <f t="shared" si="208"/>
        <v>3062.7302145831022</v>
      </c>
      <c r="S2008" s="16">
        <v>0</v>
      </c>
      <c r="T2008" s="2">
        <f t="shared" ref="T2008:T2037" si="210">Q2008-R2008</f>
        <v>3898.0202731057666</v>
      </c>
    </row>
    <row r="2009" spans="1:20" x14ac:dyDescent="0.25">
      <c r="A2009" s="22" t="s">
        <v>1663</v>
      </c>
      <c r="B2009" s="5" t="s">
        <v>1664</v>
      </c>
      <c r="C2009" s="5" t="s">
        <v>1402</v>
      </c>
      <c r="D2009" s="5" t="s">
        <v>967</v>
      </c>
      <c r="E2009" s="5" t="s">
        <v>1143</v>
      </c>
      <c r="F2009" s="5" t="s">
        <v>1144</v>
      </c>
      <c r="G2009" s="5" t="s">
        <v>1348</v>
      </c>
      <c r="H2009" s="5" t="s">
        <v>1349</v>
      </c>
      <c r="I2009" s="5" t="s">
        <v>1143</v>
      </c>
      <c r="J2009" s="5" t="s">
        <v>1144</v>
      </c>
      <c r="K2009" s="5" t="s">
        <v>1348</v>
      </c>
      <c r="L2009" s="5" t="s">
        <v>1407</v>
      </c>
      <c r="M2009" s="15"/>
      <c r="N2009" s="15"/>
      <c r="O2009" s="13">
        <v>0.5</v>
      </c>
      <c r="P2009" s="18">
        <v>8277.9650000000001</v>
      </c>
      <c r="Q2009" s="4">
        <f t="shared" si="207"/>
        <v>4511.7252162433952</v>
      </c>
      <c r="R2009" s="4">
        <f t="shared" si="208"/>
        <v>1985.1590951470939</v>
      </c>
      <c r="S2009" s="16">
        <v>0</v>
      </c>
      <c r="T2009" s="2">
        <f t="shared" si="210"/>
        <v>2526.5661210963012</v>
      </c>
    </row>
    <row r="2010" spans="1:20" x14ac:dyDescent="0.25">
      <c r="A2010" s="22" t="s">
        <v>2112</v>
      </c>
      <c r="B2010" s="5" t="s">
        <v>2113</v>
      </c>
      <c r="C2010" s="5" t="s">
        <v>1393</v>
      </c>
      <c r="D2010" s="5" t="s">
        <v>967</v>
      </c>
      <c r="E2010" s="5" t="s">
        <v>1143</v>
      </c>
      <c r="F2010" s="5" t="s">
        <v>1144</v>
      </c>
      <c r="G2010" s="5" t="s">
        <v>1348</v>
      </c>
      <c r="H2010" s="5" t="s">
        <v>1349</v>
      </c>
      <c r="I2010" s="5" t="s">
        <v>1143</v>
      </c>
      <c r="J2010" s="5" t="s">
        <v>1144</v>
      </c>
      <c r="K2010" s="5" t="s">
        <v>1348</v>
      </c>
      <c r="L2010" s="5" t="s">
        <v>1407</v>
      </c>
      <c r="M2010" s="15"/>
      <c r="N2010" s="15"/>
      <c r="O2010" s="13">
        <v>0.5</v>
      </c>
      <c r="P2010" s="18">
        <v>8277.9650000000001</v>
      </c>
      <c r="Q2010" s="4">
        <f t="shared" si="207"/>
        <v>4511.7252162433952</v>
      </c>
      <c r="R2010" s="4">
        <f t="shared" si="208"/>
        <v>1985.1590951470939</v>
      </c>
      <c r="S2010" s="16">
        <v>0</v>
      </c>
      <c r="T2010" s="2">
        <f t="shared" si="210"/>
        <v>2526.5661210963012</v>
      </c>
    </row>
    <row r="2011" spans="1:20" x14ac:dyDescent="0.25">
      <c r="A2011" s="22" t="s">
        <v>1663</v>
      </c>
      <c r="B2011" s="5" t="s">
        <v>1664</v>
      </c>
      <c r="C2011" s="5" t="s">
        <v>1393</v>
      </c>
      <c r="D2011" s="5" t="s">
        <v>968</v>
      </c>
      <c r="E2011" s="5" t="s">
        <v>1143</v>
      </c>
      <c r="F2011" s="5" t="s">
        <v>1144</v>
      </c>
      <c r="G2011" s="5" t="s">
        <v>1348</v>
      </c>
      <c r="H2011" s="5" t="s">
        <v>1349</v>
      </c>
      <c r="I2011" s="5" t="s">
        <v>1143</v>
      </c>
      <c r="J2011" s="5" t="s">
        <v>1144</v>
      </c>
      <c r="K2011" s="5" t="s">
        <v>1348</v>
      </c>
      <c r="L2011" s="5" t="s">
        <v>1407</v>
      </c>
      <c r="M2011" s="15"/>
      <c r="N2011" s="15"/>
      <c r="O2011" s="13">
        <v>1</v>
      </c>
      <c r="P2011" s="18">
        <v>1142.6300000000001</v>
      </c>
      <c r="Q2011" s="4">
        <f t="shared" si="207"/>
        <v>622.76568985689016</v>
      </c>
      <c r="R2011" s="4">
        <f t="shared" si="208"/>
        <v>274.01690353703168</v>
      </c>
      <c r="S2011" s="16">
        <v>0</v>
      </c>
      <c r="T2011" s="2">
        <f t="shared" si="210"/>
        <v>348.74878631985848</v>
      </c>
    </row>
    <row r="2012" spans="1:20" x14ac:dyDescent="0.25">
      <c r="A2012" s="22" t="s">
        <v>2489</v>
      </c>
      <c r="B2012" s="5" t="s">
        <v>2490</v>
      </c>
      <c r="C2012" s="5" t="s">
        <v>1393</v>
      </c>
      <c r="D2012" s="5" t="s">
        <v>969</v>
      </c>
      <c r="E2012" s="5" t="s">
        <v>1229</v>
      </c>
      <c r="F2012" s="5" t="s">
        <v>1230</v>
      </c>
      <c r="G2012" s="5" t="s">
        <v>1348</v>
      </c>
      <c r="H2012" s="5" t="s">
        <v>1349</v>
      </c>
      <c r="I2012" s="5" t="s">
        <v>1229</v>
      </c>
      <c r="J2012" s="5" t="s">
        <v>1230</v>
      </c>
      <c r="K2012" s="5" t="s">
        <v>1348</v>
      </c>
      <c r="L2012" s="5" t="s">
        <v>1407</v>
      </c>
      <c r="M2012" s="15"/>
      <c r="N2012" s="15"/>
      <c r="O2012" s="13">
        <v>1</v>
      </c>
      <c r="P2012" s="18">
        <v>40453.549999999996</v>
      </c>
      <c r="Q2012" s="4">
        <f t="shared" si="207"/>
        <v>22048.329706825651</v>
      </c>
      <c r="R2012" s="4">
        <f t="shared" si="208"/>
        <v>9701.2650710032867</v>
      </c>
      <c r="S2012" s="16">
        <v>0</v>
      </c>
      <c r="T2012" s="2">
        <f t="shared" si="210"/>
        <v>12347.064635822364</v>
      </c>
    </row>
    <row r="2013" spans="1:20" x14ac:dyDescent="0.25">
      <c r="A2013" s="22" t="s">
        <v>1653</v>
      </c>
      <c r="B2013" s="5" t="s">
        <v>1654</v>
      </c>
      <c r="C2013" s="5" t="s">
        <v>1393</v>
      </c>
      <c r="D2013" s="5" t="s">
        <v>970</v>
      </c>
      <c r="E2013" s="5" t="s">
        <v>1147</v>
      </c>
      <c r="F2013" s="5" t="s">
        <v>1148</v>
      </c>
      <c r="G2013" s="5" t="s">
        <v>1336</v>
      </c>
      <c r="H2013" s="5" t="s">
        <v>1352</v>
      </c>
      <c r="I2013" s="5" t="s">
        <v>1147</v>
      </c>
      <c r="J2013" s="5" t="s">
        <v>1148</v>
      </c>
      <c r="K2013" s="5" t="s">
        <v>1336</v>
      </c>
      <c r="L2013" s="5" t="s">
        <v>1352</v>
      </c>
      <c r="M2013" s="15"/>
      <c r="N2013" s="15"/>
      <c r="O2013" s="13">
        <v>0.5</v>
      </c>
      <c r="P2013" s="18">
        <v>2243.5749999999998</v>
      </c>
      <c r="Q2013" s="4">
        <f t="shared" si="207"/>
        <v>1222.8118749032251</v>
      </c>
      <c r="R2013" s="4">
        <f t="shared" si="208"/>
        <v>538.03722495741908</v>
      </c>
      <c r="S2013" s="16">
        <v>0</v>
      </c>
      <c r="T2013" s="2">
        <f t="shared" si="210"/>
        <v>684.774649945806</v>
      </c>
    </row>
    <row r="2014" spans="1:20" x14ac:dyDescent="0.25">
      <c r="A2014" s="22" t="s">
        <v>1653</v>
      </c>
      <c r="B2014" s="5" t="s">
        <v>1654</v>
      </c>
      <c r="C2014" s="5" t="s">
        <v>1393</v>
      </c>
      <c r="D2014" s="5" t="s">
        <v>970</v>
      </c>
      <c r="E2014" s="5" t="s">
        <v>1147</v>
      </c>
      <c r="F2014" s="5" t="s">
        <v>1148</v>
      </c>
      <c r="G2014" s="5" t="s">
        <v>1336</v>
      </c>
      <c r="H2014" s="5" t="s">
        <v>1352</v>
      </c>
      <c r="I2014" s="5" t="s">
        <v>1217</v>
      </c>
      <c r="J2014" s="5" t="s">
        <v>1218</v>
      </c>
      <c r="K2014" s="5" t="s">
        <v>1336</v>
      </c>
      <c r="L2014" s="5" t="s">
        <v>1352</v>
      </c>
      <c r="M2014" s="15"/>
      <c r="N2014" s="15"/>
      <c r="O2014" s="13">
        <v>0.5</v>
      </c>
      <c r="P2014" s="18">
        <v>2243.5749999999998</v>
      </c>
      <c r="Q2014" s="4">
        <f t="shared" si="207"/>
        <v>1222.8118749032251</v>
      </c>
      <c r="R2014" s="4">
        <f t="shared" si="208"/>
        <v>538.03722495741908</v>
      </c>
      <c r="S2014" s="16">
        <v>0</v>
      </c>
      <c r="T2014" s="2">
        <f t="shared" si="210"/>
        <v>684.774649945806</v>
      </c>
    </row>
    <row r="2015" spans="1:20" x14ac:dyDescent="0.25">
      <c r="A2015" s="22" t="s">
        <v>2491</v>
      </c>
      <c r="B2015" s="5" t="s">
        <v>2492</v>
      </c>
      <c r="C2015" s="5" t="s">
        <v>1393</v>
      </c>
      <c r="D2015" s="5" t="s">
        <v>971</v>
      </c>
      <c r="E2015" s="5" t="s">
        <v>1301</v>
      </c>
      <c r="F2015" s="5" t="s">
        <v>1302</v>
      </c>
      <c r="G2015" s="5" t="s">
        <v>1388</v>
      </c>
      <c r="H2015" s="5" t="s">
        <v>1389</v>
      </c>
      <c r="I2015" s="5" t="s">
        <v>1301</v>
      </c>
      <c r="J2015" s="5" t="s">
        <v>1302</v>
      </c>
      <c r="K2015" s="5" t="s">
        <v>1388</v>
      </c>
      <c r="L2015" s="5" t="s">
        <v>2244</v>
      </c>
      <c r="M2015" s="15"/>
      <c r="N2015" s="15"/>
      <c r="O2015" s="13">
        <v>1</v>
      </c>
      <c r="P2015" s="18">
        <v>9041.2300000000014</v>
      </c>
      <c r="Q2015" s="4">
        <f t="shared" si="207"/>
        <v>4927.7262439326914</v>
      </c>
      <c r="R2015" s="4">
        <f t="shared" si="208"/>
        <v>2168.1995473303841</v>
      </c>
      <c r="S2015" s="16">
        <v>0</v>
      </c>
      <c r="T2015" s="2">
        <f t="shared" si="210"/>
        <v>2759.5266966023073</v>
      </c>
    </row>
    <row r="2016" spans="1:20" x14ac:dyDescent="0.25">
      <c r="A2016" s="22" t="s">
        <v>1653</v>
      </c>
      <c r="B2016" s="5" t="s">
        <v>1654</v>
      </c>
      <c r="C2016" s="5" t="s">
        <v>1393</v>
      </c>
      <c r="D2016" s="5" t="s">
        <v>972</v>
      </c>
      <c r="E2016" s="5" t="s">
        <v>1147</v>
      </c>
      <c r="F2016" s="5" t="s">
        <v>1148</v>
      </c>
      <c r="G2016" s="5" t="s">
        <v>1336</v>
      </c>
      <c r="H2016" s="5" t="s">
        <v>1352</v>
      </c>
      <c r="I2016" s="5" t="s">
        <v>1147</v>
      </c>
      <c r="J2016" s="5" t="s">
        <v>1148</v>
      </c>
      <c r="K2016" s="5" t="s">
        <v>1336</v>
      </c>
      <c r="L2016" s="5" t="s">
        <v>1352</v>
      </c>
      <c r="M2016" s="15"/>
      <c r="N2016" s="15"/>
      <c r="O2016" s="13">
        <v>0.2</v>
      </c>
      <c r="P2016" s="18">
        <v>72.576000000000008</v>
      </c>
      <c r="Q2016" s="4">
        <f t="shared" si="207"/>
        <v>39.555974118528006</v>
      </c>
      <c r="R2016" s="4">
        <f t="shared" si="208"/>
        <v>17.404628612152322</v>
      </c>
      <c r="S2016" s="16">
        <v>0</v>
      </c>
      <c r="T2016" s="2">
        <f t="shared" si="210"/>
        <v>22.151345506375684</v>
      </c>
    </row>
    <row r="2017" spans="1:20" x14ac:dyDescent="0.25">
      <c r="A2017" s="22" t="s">
        <v>1653</v>
      </c>
      <c r="B2017" s="5" t="s">
        <v>1654</v>
      </c>
      <c r="C2017" s="5" t="s">
        <v>1393</v>
      </c>
      <c r="D2017" s="5" t="s">
        <v>972</v>
      </c>
      <c r="E2017" s="5" t="s">
        <v>1147</v>
      </c>
      <c r="F2017" s="5" t="s">
        <v>1148</v>
      </c>
      <c r="G2017" s="5" t="s">
        <v>1336</v>
      </c>
      <c r="H2017" s="5" t="s">
        <v>1352</v>
      </c>
      <c r="I2017" s="5" t="s">
        <v>1217</v>
      </c>
      <c r="J2017" s="5" t="s">
        <v>1218</v>
      </c>
      <c r="K2017" s="5" t="s">
        <v>1336</v>
      </c>
      <c r="L2017" s="5" t="s">
        <v>1352</v>
      </c>
      <c r="M2017" s="15"/>
      <c r="N2017" s="15"/>
      <c r="O2017" s="13">
        <v>0.2</v>
      </c>
      <c r="P2017" s="18">
        <v>72.576000000000008</v>
      </c>
      <c r="Q2017" s="4">
        <f t="shared" si="207"/>
        <v>39.555974118528006</v>
      </c>
      <c r="R2017" s="4">
        <f t="shared" si="208"/>
        <v>17.404628612152322</v>
      </c>
      <c r="S2017" s="16">
        <v>0</v>
      </c>
      <c r="T2017" s="2">
        <f t="shared" si="210"/>
        <v>22.151345506375684</v>
      </c>
    </row>
    <row r="2018" spans="1:20" x14ac:dyDescent="0.25">
      <c r="A2018" s="22" t="s">
        <v>1681</v>
      </c>
      <c r="B2018" s="5" t="s">
        <v>1682</v>
      </c>
      <c r="C2018" s="5" t="s">
        <v>1402</v>
      </c>
      <c r="D2018" s="5" t="s">
        <v>972</v>
      </c>
      <c r="E2018" s="5" t="s">
        <v>1147</v>
      </c>
      <c r="F2018" s="5" t="s">
        <v>1148</v>
      </c>
      <c r="G2018" s="5" t="s">
        <v>1336</v>
      </c>
      <c r="H2018" s="5" t="s">
        <v>1352</v>
      </c>
      <c r="I2018" s="5" t="s">
        <v>1147</v>
      </c>
      <c r="J2018" s="5" t="s">
        <v>1148</v>
      </c>
      <c r="K2018" s="5" t="s">
        <v>1336</v>
      </c>
      <c r="L2018" s="5" t="s">
        <v>1352</v>
      </c>
      <c r="M2018" s="15"/>
      <c r="N2018" s="15"/>
      <c r="O2018" s="13">
        <v>0.2</v>
      </c>
      <c r="P2018" s="18">
        <v>72.576000000000008</v>
      </c>
      <c r="Q2018" s="4">
        <f t="shared" si="207"/>
        <v>39.555974118528006</v>
      </c>
      <c r="R2018" s="4">
        <f t="shared" si="208"/>
        <v>17.404628612152322</v>
      </c>
      <c r="S2018" s="16">
        <v>0</v>
      </c>
      <c r="T2018" s="2">
        <f t="shared" si="210"/>
        <v>22.151345506375684</v>
      </c>
    </row>
    <row r="2019" spans="1:20" x14ac:dyDescent="0.25">
      <c r="A2019" s="22" t="s">
        <v>1681</v>
      </c>
      <c r="B2019" s="5" t="s">
        <v>1682</v>
      </c>
      <c r="C2019" s="5" t="s">
        <v>1402</v>
      </c>
      <c r="D2019" s="5" t="s">
        <v>972</v>
      </c>
      <c r="E2019" s="5" t="s">
        <v>1147</v>
      </c>
      <c r="F2019" s="5" t="s">
        <v>1148</v>
      </c>
      <c r="G2019" s="5" t="s">
        <v>1336</v>
      </c>
      <c r="H2019" s="5" t="s">
        <v>1352</v>
      </c>
      <c r="I2019" s="5" t="s">
        <v>1217</v>
      </c>
      <c r="J2019" s="5" t="s">
        <v>1218</v>
      </c>
      <c r="K2019" s="5" t="s">
        <v>1336</v>
      </c>
      <c r="L2019" s="5" t="s">
        <v>1352</v>
      </c>
      <c r="M2019" s="15"/>
      <c r="N2019" s="15"/>
      <c r="O2019" s="13">
        <v>0.2</v>
      </c>
      <c r="P2019" s="18">
        <v>72.576000000000008</v>
      </c>
      <c r="Q2019" s="4">
        <f t="shared" si="207"/>
        <v>39.555974118528006</v>
      </c>
      <c r="R2019" s="4">
        <f t="shared" si="208"/>
        <v>17.404628612152322</v>
      </c>
      <c r="S2019" s="16">
        <v>0</v>
      </c>
      <c r="T2019" s="2">
        <f t="shared" si="210"/>
        <v>22.151345506375684</v>
      </c>
    </row>
    <row r="2020" spans="1:20" x14ac:dyDescent="0.25">
      <c r="A2020" s="22" t="s">
        <v>2434</v>
      </c>
      <c r="B2020" s="5" t="s">
        <v>2435</v>
      </c>
      <c r="C2020" s="5" t="s">
        <v>1402</v>
      </c>
      <c r="D2020" s="5" t="s">
        <v>972</v>
      </c>
      <c r="E2020" s="5" t="s">
        <v>1147</v>
      </c>
      <c r="F2020" s="5" t="s">
        <v>1148</v>
      </c>
      <c r="G2020" s="5" t="s">
        <v>1336</v>
      </c>
      <c r="H2020" s="5" t="s">
        <v>1352</v>
      </c>
      <c r="I2020" s="5" t="s">
        <v>1147</v>
      </c>
      <c r="J2020" s="5" t="s">
        <v>1148</v>
      </c>
      <c r="K2020" s="5" t="s">
        <v>1336</v>
      </c>
      <c r="L2020" s="5" t="s">
        <v>1352</v>
      </c>
      <c r="M2020" s="15"/>
      <c r="N2020" s="15"/>
      <c r="O2020" s="13">
        <v>0.1</v>
      </c>
      <c r="P2020" s="18">
        <v>36.288000000000004</v>
      </c>
      <c r="Q2020" s="4">
        <f t="shared" si="207"/>
        <v>19.777987059264003</v>
      </c>
      <c r="R2020" s="4">
        <f t="shared" si="208"/>
        <v>8.7023143060761612</v>
      </c>
      <c r="S2020" s="16">
        <v>0</v>
      </c>
      <c r="T2020" s="2">
        <f t="shared" si="210"/>
        <v>11.075672753187842</v>
      </c>
    </row>
    <row r="2021" spans="1:20" x14ac:dyDescent="0.25">
      <c r="A2021" s="22" t="s">
        <v>2434</v>
      </c>
      <c r="B2021" s="5" t="s">
        <v>2435</v>
      </c>
      <c r="C2021" s="5" t="s">
        <v>1402</v>
      </c>
      <c r="D2021" s="5" t="s">
        <v>972</v>
      </c>
      <c r="E2021" s="5" t="s">
        <v>1147</v>
      </c>
      <c r="F2021" s="5" t="s">
        <v>1148</v>
      </c>
      <c r="G2021" s="5" t="s">
        <v>1336</v>
      </c>
      <c r="H2021" s="5" t="s">
        <v>1352</v>
      </c>
      <c r="I2021" s="5" t="s">
        <v>1217</v>
      </c>
      <c r="J2021" s="5" t="s">
        <v>1218</v>
      </c>
      <c r="K2021" s="5" t="s">
        <v>1336</v>
      </c>
      <c r="L2021" s="5" t="s">
        <v>1352</v>
      </c>
      <c r="M2021" s="15"/>
      <c r="N2021" s="15"/>
      <c r="O2021" s="13">
        <v>0.1</v>
      </c>
      <c r="P2021" s="18">
        <v>36.288000000000004</v>
      </c>
      <c r="Q2021" s="4">
        <f t="shared" si="207"/>
        <v>19.777987059264003</v>
      </c>
      <c r="R2021" s="4">
        <f t="shared" si="208"/>
        <v>8.7023143060761612</v>
      </c>
      <c r="S2021" s="16">
        <v>0</v>
      </c>
      <c r="T2021" s="2">
        <f t="shared" si="210"/>
        <v>11.075672753187842</v>
      </c>
    </row>
    <row r="2022" spans="1:20" x14ac:dyDescent="0.25">
      <c r="A2022" s="22" t="s">
        <v>2493</v>
      </c>
      <c r="B2022" s="5" t="s">
        <v>2494</v>
      </c>
      <c r="C2022" s="5" t="s">
        <v>1393</v>
      </c>
      <c r="D2022" s="5" t="s">
        <v>973</v>
      </c>
      <c r="E2022" s="5" t="s">
        <v>1169</v>
      </c>
      <c r="F2022" s="5" t="s">
        <v>1170</v>
      </c>
      <c r="G2022" s="5" t="s">
        <v>1348</v>
      </c>
      <c r="H2022" s="5" t="s">
        <v>1349</v>
      </c>
      <c r="I2022" s="5" t="s">
        <v>1169</v>
      </c>
      <c r="J2022" s="5" t="s">
        <v>1170</v>
      </c>
      <c r="K2022" s="5" t="s">
        <v>1348</v>
      </c>
      <c r="L2022" s="5" t="s">
        <v>1407</v>
      </c>
      <c r="M2022" s="15"/>
      <c r="N2022" s="15"/>
      <c r="O2022" s="13">
        <v>1</v>
      </c>
      <c r="P2022" s="18">
        <v>3379.8</v>
      </c>
      <c r="Q2022" s="4">
        <f t="shared" si="207"/>
        <v>1842.0866584794003</v>
      </c>
      <c r="R2022" s="4">
        <f t="shared" si="208"/>
        <v>810.51812973093615</v>
      </c>
      <c r="S2022" s="16">
        <v>0</v>
      </c>
      <c r="T2022" s="2">
        <f t="shared" si="210"/>
        <v>1031.5685287484641</v>
      </c>
    </row>
    <row r="2023" spans="1:20" x14ac:dyDescent="0.25">
      <c r="A2023" s="22" t="s">
        <v>1653</v>
      </c>
      <c r="B2023" s="5" t="s">
        <v>1654</v>
      </c>
      <c r="C2023" s="5" t="s">
        <v>1393</v>
      </c>
      <c r="D2023" s="5" t="s">
        <v>974</v>
      </c>
      <c r="E2023" s="5" t="s">
        <v>1147</v>
      </c>
      <c r="F2023" s="5" t="s">
        <v>1148</v>
      </c>
      <c r="G2023" s="5" t="s">
        <v>1336</v>
      </c>
      <c r="H2023" s="5" t="s">
        <v>1352</v>
      </c>
      <c r="I2023" s="5" t="s">
        <v>1147</v>
      </c>
      <c r="J2023" s="5" t="s">
        <v>1148</v>
      </c>
      <c r="K2023" s="5" t="s">
        <v>1336</v>
      </c>
      <c r="L2023" s="5" t="s">
        <v>1352</v>
      </c>
      <c r="M2023" s="15"/>
      <c r="N2023" s="15"/>
      <c r="O2023" s="13">
        <v>0.4</v>
      </c>
      <c r="P2023" s="18">
        <v>1884.6080000000002</v>
      </c>
      <c r="Q2023" s="4">
        <f t="shared" si="207"/>
        <v>1027.1647000602243</v>
      </c>
      <c r="R2023" s="4">
        <f t="shared" si="208"/>
        <v>451.95246802649871</v>
      </c>
      <c r="S2023" s="16">
        <v>0</v>
      </c>
      <c r="T2023" s="2">
        <f t="shared" si="210"/>
        <v>575.21223203372551</v>
      </c>
    </row>
    <row r="2024" spans="1:20" x14ac:dyDescent="0.25">
      <c r="A2024" s="22" t="s">
        <v>1653</v>
      </c>
      <c r="B2024" s="5" t="s">
        <v>1654</v>
      </c>
      <c r="C2024" s="5" t="s">
        <v>1393</v>
      </c>
      <c r="D2024" s="5" t="s">
        <v>974</v>
      </c>
      <c r="E2024" s="5" t="s">
        <v>1147</v>
      </c>
      <c r="F2024" s="5" t="s">
        <v>1148</v>
      </c>
      <c r="G2024" s="5" t="s">
        <v>1336</v>
      </c>
      <c r="H2024" s="5" t="s">
        <v>1352</v>
      </c>
      <c r="I2024" s="5" t="s">
        <v>1171</v>
      </c>
      <c r="J2024" s="5" t="s">
        <v>1172</v>
      </c>
      <c r="K2024" s="5" t="s">
        <v>1336</v>
      </c>
      <c r="L2024" s="5" t="s">
        <v>1352</v>
      </c>
      <c r="M2024" s="15"/>
      <c r="N2024" s="15"/>
      <c r="O2024" s="13">
        <v>0.1</v>
      </c>
      <c r="P2024" s="18">
        <v>471.15200000000004</v>
      </c>
      <c r="Q2024" s="4">
        <f t="shared" si="207"/>
        <v>256.79117501505607</v>
      </c>
      <c r="R2024" s="4">
        <f t="shared" si="208"/>
        <v>112.98811700662468</v>
      </c>
      <c r="S2024" s="16">
        <v>0</v>
      </c>
      <c r="T2024" s="2">
        <f t="shared" si="210"/>
        <v>143.80305800843138</v>
      </c>
    </row>
    <row r="2025" spans="1:20" x14ac:dyDescent="0.25">
      <c r="A2025" s="22" t="s">
        <v>1653</v>
      </c>
      <c r="B2025" s="5" t="s">
        <v>1654</v>
      </c>
      <c r="C2025" s="5" t="s">
        <v>1393</v>
      </c>
      <c r="D2025" s="5" t="s">
        <v>974</v>
      </c>
      <c r="E2025" s="5" t="s">
        <v>1147</v>
      </c>
      <c r="F2025" s="5" t="s">
        <v>1148</v>
      </c>
      <c r="G2025" s="5" t="s">
        <v>1336</v>
      </c>
      <c r="H2025" s="5" t="s">
        <v>1352</v>
      </c>
      <c r="I2025" s="5" t="s">
        <v>1217</v>
      </c>
      <c r="J2025" s="5" t="s">
        <v>1218</v>
      </c>
      <c r="K2025" s="5" t="s">
        <v>1336</v>
      </c>
      <c r="L2025" s="5" t="s">
        <v>1352</v>
      </c>
      <c r="M2025" s="15"/>
      <c r="N2025" s="15"/>
      <c r="O2025" s="13">
        <v>0.4</v>
      </c>
      <c r="P2025" s="18">
        <v>1884.6080000000002</v>
      </c>
      <c r="Q2025" s="4">
        <f t="shared" si="207"/>
        <v>1027.1647000602243</v>
      </c>
      <c r="R2025" s="4">
        <f t="shared" si="208"/>
        <v>451.95246802649871</v>
      </c>
      <c r="S2025" s="16">
        <v>0</v>
      </c>
      <c r="T2025" s="2">
        <f t="shared" si="210"/>
        <v>575.21223203372551</v>
      </c>
    </row>
    <row r="2026" spans="1:20" x14ac:dyDescent="0.25">
      <c r="A2026" s="22" t="s">
        <v>1982</v>
      </c>
      <c r="B2026" s="5" t="s">
        <v>2065</v>
      </c>
      <c r="C2026" s="5" t="s">
        <v>1398</v>
      </c>
      <c r="D2026" s="5" t="s">
        <v>974</v>
      </c>
      <c r="E2026" s="5" t="s">
        <v>1147</v>
      </c>
      <c r="F2026" s="5" t="s">
        <v>1148</v>
      </c>
      <c r="G2026" s="5" t="s">
        <v>1336</v>
      </c>
      <c r="H2026" s="5" t="s">
        <v>1352</v>
      </c>
      <c r="I2026" s="5" t="s">
        <v>1205</v>
      </c>
      <c r="J2026" s="5" t="s">
        <v>1206</v>
      </c>
      <c r="K2026" s="5" t="s">
        <v>1363</v>
      </c>
      <c r="L2026" s="5" t="s">
        <v>1407</v>
      </c>
      <c r="M2026" s="15"/>
      <c r="N2026" s="15"/>
      <c r="O2026" s="13">
        <v>0.1</v>
      </c>
      <c r="P2026" s="18">
        <v>471.15200000000004</v>
      </c>
      <c r="Q2026" s="4">
        <f t="shared" si="207"/>
        <v>256.79117501505607</v>
      </c>
      <c r="R2026" s="4">
        <f t="shared" si="208"/>
        <v>112.98811700662468</v>
      </c>
      <c r="S2026" s="16">
        <v>0</v>
      </c>
      <c r="T2026" s="2">
        <f t="shared" si="210"/>
        <v>143.80305800843138</v>
      </c>
    </row>
    <row r="2027" spans="1:20" x14ac:dyDescent="0.25">
      <c r="A2027" s="22" t="s">
        <v>1653</v>
      </c>
      <c r="B2027" s="5" t="s">
        <v>1654</v>
      </c>
      <c r="C2027" s="5" t="s">
        <v>1393</v>
      </c>
      <c r="D2027" s="5" t="s">
        <v>975</v>
      </c>
      <c r="E2027" s="5" t="s">
        <v>1147</v>
      </c>
      <c r="F2027" s="5" t="s">
        <v>1148</v>
      </c>
      <c r="G2027" s="5" t="s">
        <v>1336</v>
      </c>
      <c r="H2027" s="5" t="s">
        <v>1352</v>
      </c>
      <c r="I2027" s="5" t="s">
        <v>1147</v>
      </c>
      <c r="J2027" s="5" t="s">
        <v>1148</v>
      </c>
      <c r="K2027" s="5" t="s">
        <v>1336</v>
      </c>
      <c r="L2027" s="5" t="s">
        <v>1352</v>
      </c>
      <c r="M2027" s="15"/>
      <c r="N2027" s="15"/>
      <c r="O2027" s="13">
        <v>0.35</v>
      </c>
      <c r="P2027" s="18">
        <v>541.41499999999996</v>
      </c>
      <c r="Q2027" s="4">
        <f t="shared" si="207"/>
        <v>295.08649866874498</v>
      </c>
      <c r="R2027" s="4">
        <f t="shared" si="208"/>
        <v>129.83805941424779</v>
      </c>
      <c r="S2027" s="16">
        <v>0</v>
      </c>
      <c r="T2027" s="2">
        <f t="shared" si="210"/>
        <v>165.24843925449719</v>
      </c>
    </row>
    <row r="2028" spans="1:20" x14ac:dyDescent="0.25">
      <c r="A2028" s="22" t="s">
        <v>1653</v>
      </c>
      <c r="B2028" s="5" t="s">
        <v>1654</v>
      </c>
      <c r="C2028" s="5" t="s">
        <v>1393</v>
      </c>
      <c r="D2028" s="5" t="s">
        <v>975</v>
      </c>
      <c r="E2028" s="5" t="s">
        <v>1147</v>
      </c>
      <c r="F2028" s="5" t="s">
        <v>1148</v>
      </c>
      <c r="G2028" s="5" t="s">
        <v>1336</v>
      </c>
      <c r="H2028" s="5" t="s">
        <v>1352</v>
      </c>
      <c r="I2028" s="5" t="s">
        <v>1217</v>
      </c>
      <c r="J2028" s="5" t="s">
        <v>1218</v>
      </c>
      <c r="K2028" s="5" t="s">
        <v>1336</v>
      </c>
      <c r="L2028" s="5" t="s">
        <v>1352</v>
      </c>
      <c r="M2028" s="15"/>
      <c r="N2028" s="15"/>
      <c r="O2028" s="13">
        <v>0.35</v>
      </c>
      <c r="P2028" s="18">
        <v>541.41499999999996</v>
      </c>
      <c r="Q2028" s="4">
        <f t="shared" si="207"/>
        <v>295.08649866874498</v>
      </c>
      <c r="R2028" s="4">
        <f t="shared" si="208"/>
        <v>129.83805941424779</v>
      </c>
      <c r="S2028" s="16">
        <v>0</v>
      </c>
      <c r="T2028" s="2">
        <f t="shared" si="210"/>
        <v>165.24843925449719</v>
      </c>
    </row>
    <row r="2029" spans="1:20" x14ac:dyDescent="0.25">
      <c r="A2029" s="22" t="s">
        <v>2481</v>
      </c>
      <c r="B2029" s="5" t="s">
        <v>2482</v>
      </c>
      <c r="C2029" s="5" t="s">
        <v>1398</v>
      </c>
      <c r="D2029" s="5" t="s">
        <v>975</v>
      </c>
      <c r="E2029" s="5" t="s">
        <v>1147</v>
      </c>
      <c r="F2029" s="5" t="s">
        <v>1148</v>
      </c>
      <c r="G2029" s="5" t="s">
        <v>1336</v>
      </c>
      <c r="H2029" s="5" t="s">
        <v>1352</v>
      </c>
      <c r="I2029" s="5" t="s">
        <v>1147</v>
      </c>
      <c r="J2029" s="5" t="s">
        <v>1148</v>
      </c>
      <c r="K2029" s="5" t="s">
        <v>1336</v>
      </c>
      <c r="L2029" s="5" t="s">
        <v>1352</v>
      </c>
      <c r="M2029" s="15"/>
      <c r="N2029" s="15"/>
      <c r="O2029" s="13">
        <v>0.15</v>
      </c>
      <c r="P2029" s="18">
        <v>232.035</v>
      </c>
      <c r="Q2029" s="4">
        <f t="shared" si="207"/>
        <v>126.465642286605</v>
      </c>
      <c r="R2029" s="4">
        <f t="shared" si="208"/>
        <v>55.644882606106201</v>
      </c>
      <c r="S2029" s="16">
        <v>0</v>
      </c>
      <c r="T2029" s="2">
        <f t="shared" si="210"/>
        <v>70.82075968049881</v>
      </c>
    </row>
    <row r="2030" spans="1:20" x14ac:dyDescent="0.25">
      <c r="A2030" s="22" t="s">
        <v>2481</v>
      </c>
      <c r="B2030" s="5" t="s">
        <v>2482</v>
      </c>
      <c r="C2030" s="5" t="s">
        <v>1398</v>
      </c>
      <c r="D2030" s="5" t="s">
        <v>975</v>
      </c>
      <c r="E2030" s="5" t="s">
        <v>1147</v>
      </c>
      <c r="F2030" s="5" t="s">
        <v>1148</v>
      </c>
      <c r="G2030" s="5" t="s">
        <v>1336</v>
      </c>
      <c r="H2030" s="5" t="s">
        <v>1352</v>
      </c>
      <c r="I2030" s="5" t="s">
        <v>1217</v>
      </c>
      <c r="J2030" s="5" t="s">
        <v>1218</v>
      </c>
      <c r="K2030" s="5" t="s">
        <v>1336</v>
      </c>
      <c r="L2030" s="5" t="s">
        <v>1352</v>
      </c>
      <c r="M2030" s="15"/>
      <c r="N2030" s="15"/>
      <c r="O2030" s="13">
        <v>0.15</v>
      </c>
      <c r="P2030" s="18">
        <v>232.035</v>
      </c>
      <c r="Q2030" s="4">
        <f t="shared" si="207"/>
        <v>126.465642286605</v>
      </c>
      <c r="R2030" s="4">
        <f t="shared" si="208"/>
        <v>55.644882606106201</v>
      </c>
      <c r="S2030" s="16">
        <v>0</v>
      </c>
      <c r="T2030" s="2">
        <f t="shared" si="210"/>
        <v>70.82075968049881</v>
      </c>
    </row>
    <row r="2031" spans="1:20" x14ac:dyDescent="0.25">
      <c r="A2031" s="22" t="s">
        <v>2495</v>
      </c>
      <c r="B2031" s="5" t="s">
        <v>2496</v>
      </c>
      <c r="C2031" s="5" t="s">
        <v>1393</v>
      </c>
      <c r="D2031" s="5" t="s">
        <v>976</v>
      </c>
      <c r="E2031" s="5" t="s">
        <v>1319</v>
      </c>
      <c r="F2031" s="5" t="s">
        <v>1320</v>
      </c>
      <c r="G2031" s="5" t="s">
        <v>1353</v>
      </c>
      <c r="H2031" s="5" t="s">
        <v>1354</v>
      </c>
      <c r="I2031" s="5" t="s">
        <v>1271</v>
      </c>
      <c r="J2031" s="5" t="s">
        <v>1272</v>
      </c>
      <c r="K2031" s="5" t="s">
        <v>1353</v>
      </c>
      <c r="L2031" s="5" t="s">
        <v>1399</v>
      </c>
      <c r="M2031" s="15"/>
      <c r="N2031" s="15"/>
      <c r="O2031" s="13">
        <v>0</v>
      </c>
      <c r="P2031" s="18">
        <v>0</v>
      </c>
      <c r="Q2031" s="4">
        <f t="shared" si="207"/>
        <v>0</v>
      </c>
      <c r="R2031" s="4">
        <f t="shared" si="208"/>
        <v>0</v>
      </c>
      <c r="S2031" s="16">
        <v>0</v>
      </c>
      <c r="T2031" s="2">
        <f t="shared" si="210"/>
        <v>0</v>
      </c>
    </row>
    <row r="2032" spans="1:20" x14ac:dyDescent="0.25">
      <c r="A2032" s="22" t="s">
        <v>2495</v>
      </c>
      <c r="B2032" s="5" t="s">
        <v>2496</v>
      </c>
      <c r="C2032" s="5" t="s">
        <v>1393</v>
      </c>
      <c r="D2032" s="5" t="s">
        <v>976</v>
      </c>
      <c r="E2032" s="5" t="s">
        <v>1319</v>
      </c>
      <c r="F2032" s="5" t="s">
        <v>1320</v>
      </c>
      <c r="G2032" s="5" t="s">
        <v>1353</v>
      </c>
      <c r="H2032" s="5" t="s">
        <v>1354</v>
      </c>
      <c r="I2032" s="5" t="s">
        <v>1319</v>
      </c>
      <c r="J2032" s="5" t="s">
        <v>1320</v>
      </c>
      <c r="K2032" s="5" t="s">
        <v>1353</v>
      </c>
      <c r="L2032" s="5" t="s">
        <v>1399</v>
      </c>
      <c r="M2032" s="15"/>
      <c r="N2032" s="15"/>
      <c r="O2032" s="13">
        <v>0.75</v>
      </c>
      <c r="P2032" s="18">
        <v>14671.0725</v>
      </c>
      <c r="Q2032" s="4">
        <f t="shared" si="207"/>
        <v>7996.149747864968</v>
      </c>
      <c r="R2032" s="4">
        <f t="shared" si="208"/>
        <v>3518.3058890605857</v>
      </c>
      <c r="S2032" s="16">
        <v>0</v>
      </c>
      <c r="T2032" s="2">
        <f t="shared" si="210"/>
        <v>4477.8438588043828</v>
      </c>
    </row>
    <row r="2033" spans="1:20" x14ac:dyDescent="0.25">
      <c r="A2033" s="22" t="s">
        <v>2497</v>
      </c>
      <c r="B2033" s="5" t="s">
        <v>2498</v>
      </c>
      <c r="C2033" s="5" t="s">
        <v>1398</v>
      </c>
      <c r="D2033" s="5" t="s">
        <v>976</v>
      </c>
      <c r="E2033" s="5" t="s">
        <v>1319</v>
      </c>
      <c r="F2033" s="5" t="s">
        <v>1320</v>
      </c>
      <c r="G2033" s="5" t="s">
        <v>1353</v>
      </c>
      <c r="H2033" s="5" t="s">
        <v>1354</v>
      </c>
      <c r="I2033" s="5" t="s">
        <v>1319</v>
      </c>
      <c r="J2033" s="5" t="s">
        <v>1320</v>
      </c>
      <c r="K2033" s="5" t="s">
        <v>1353</v>
      </c>
      <c r="L2033" s="5" t="s">
        <v>1399</v>
      </c>
      <c r="M2033" s="15"/>
      <c r="N2033" s="15"/>
      <c r="O2033" s="13">
        <v>0.25</v>
      </c>
      <c r="P2033" s="18">
        <v>4890.3575000000001</v>
      </c>
      <c r="Q2033" s="4">
        <f t="shared" si="207"/>
        <v>2665.383249288323</v>
      </c>
      <c r="R2033" s="4">
        <f t="shared" si="208"/>
        <v>1172.7686296868621</v>
      </c>
      <c r="S2033" s="16">
        <v>0</v>
      </c>
      <c r="T2033" s="2">
        <f t="shared" si="210"/>
        <v>1492.6146196014608</v>
      </c>
    </row>
    <row r="2034" spans="1:20" x14ac:dyDescent="0.25">
      <c r="A2034" s="22" t="s">
        <v>2141</v>
      </c>
      <c r="B2034" s="5" t="s">
        <v>2142</v>
      </c>
      <c r="C2034" s="5" t="s">
        <v>1393</v>
      </c>
      <c r="D2034" s="5" t="s">
        <v>977</v>
      </c>
      <c r="E2034" s="5" t="s">
        <v>1153</v>
      </c>
      <c r="F2034" s="5" t="s">
        <v>1154</v>
      </c>
      <c r="G2034" s="5" t="s">
        <v>1348</v>
      </c>
      <c r="H2034" s="5" t="s">
        <v>1349</v>
      </c>
      <c r="I2034" s="5" t="s">
        <v>1153</v>
      </c>
      <c r="J2034" s="5" t="s">
        <v>1154</v>
      </c>
      <c r="K2034" s="5" t="s">
        <v>1348</v>
      </c>
      <c r="L2034" s="5" t="s">
        <v>1407</v>
      </c>
      <c r="M2034" s="15"/>
      <c r="N2034" s="15"/>
      <c r="O2034" s="13">
        <v>1</v>
      </c>
      <c r="P2034" s="18">
        <v>-9.9999999999909051E-3</v>
      </c>
      <c r="Q2034" s="4">
        <f t="shared" si="207"/>
        <v>-5.4502830299950431E-3</v>
      </c>
      <c r="R2034" s="4">
        <f t="shared" si="208"/>
        <v>-2.398124533197819E-3</v>
      </c>
      <c r="S2034" s="16">
        <v>0</v>
      </c>
      <c r="T2034" s="2">
        <f t="shared" si="210"/>
        <v>-3.0521584967972241E-3</v>
      </c>
    </row>
    <row r="2035" spans="1:20" x14ac:dyDescent="0.25">
      <c r="A2035" s="22" t="s">
        <v>1735</v>
      </c>
      <c r="B2035" s="5" t="s">
        <v>1736</v>
      </c>
      <c r="C2035" s="5" t="s">
        <v>1393</v>
      </c>
      <c r="D2035" s="5" t="s">
        <v>978</v>
      </c>
      <c r="E2035" s="5" t="s">
        <v>1185</v>
      </c>
      <c r="F2035" s="5" t="s">
        <v>1186</v>
      </c>
      <c r="G2035" s="5" t="s">
        <v>1357</v>
      </c>
      <c r="H2035" s="5" t="s">
        <v>1358</v>
      </c>
      <c r="I2035" s="5" t="s">
        <v>1185</v>
      </c>
      <c r="J2035" s="5" t="s">
        <v>1186</v>
      </c>
      <c r="K2035" s="5" t="s">
        <v>1357</v>
      </c>
      <c r="L2035" s="5" t="s">
        <v>1433</v>
      </c>
      <c r="M2035" s="15"/>
      <c r="N2035" s="15"/>
      <c r="O2035" s="13">
        <v>1</v>
      </c>
      <c r="P2035" s="18">
        <v>1153.53</v>
      </c>
      <c r="Q2035" s="4">
        <f t="shared" si="207"/>
        <v>628.70649835959</v>
      </c>
      <c r="R2035" s="4">
        <f t="shared" si="208"/>
        <v>276.63085927821959</v>
      </c>
      <c r="S2035" s="16">
        <v>0</v>
      </c>
      <c r="T2035" s="2">
        <f t="shared" si="210"/>
        <v>352.07563908137041</v>
      </c>
    </row>
    <row r="2036" spans="1:20" x14ac:dyDescent="0.25">
      <c r="A2036" s="22" t="s">
        <v>2026</v>
      </c>
      <c r="B2036" s="5" t="s">
        <v>2027</v>
      </c>
      <c r="C2036" s="5" t="s">
        <v>1393</v>
      </c>
      <c r="D2036" s="5" t="s">
        <v>979</v>
      </c>
      <c r="E2036" s="5" t="s">
        <v>1161</v>
      </c>
      <c r="F2036" s="5" t="s">
        <v>1162</v>
      </c>
      <c r="G2036" s="5" t="s">
        <v>1348</v>
      </c>
      <c r="H2036" s="5" t="s">
        <v>1349</v>
      </c>
      <c r="I2036" s="5" t="s">
        <v>1161</v>
      </c>
      <c r="J2036" s="5" t="s">
        <v>1162</v>
      </c>
      <c r="K2036" s="5" t="s">
        <v>1348</v>
      </c>
      <c r="L2036" s="5" t="s">
        <v>1407</v>
      </c>
      <c r="M2036" s="15"/>
      <c r="N2036" s="15"/>
      <c r="O2036" s="13">
        <v>1</v>
      </c>
      <c r="P2036" s="18">
        <v>8246.6200000000008</v>
      </c>
      <c r="Q2036" s="4">
        <f t="shared" si="207"/>
        <v>4494.6413040858606</v>
      </c>
      <c r="R2036" s="4">
        <f t="shared" si="208"/>
        <v>1977.6421737977787</v>
      </c>
      <c r="S2036" s="16">
        <v>0</v>
      </c>
      <c r="T2036" s="2">
        <f t="shared" si="210"/>
        <v>2516.9991302880817</v>
      </c>
    </row>
    <row r="2037" spans="1:20" x14ac:dyDescent="0.25">
      <c r="A2037" s="22" t="s">
        <v>1929</v>
      </c>
      <c r="B2037" s="5" t="s">
        <v>1930</v>
      </c>
      <c r="C2037" s="5" t="s">
        <v>1393</v>
      </c>
      <c r="D2037" s="5" t="s">
        <v>980</v>
      </c>
      <c r="E2037" s="5" t="s">
        <v>1177</v>
      </c>
      <c r="F2037" s="5" t="s">
        <v>1178</v>
      </c>
      <c r="G2037" s="5" t="s">
        <v>1336</v>
      </c>
      <c r="H2037" s="5" t="s">
        <v>1352</v>
      </c>
      <c r="I2037" s="5" t="s">
        <v>1177</v>
      </c>
      <c r="J2037" s="5" t="s">
        <v>1178</v>
      </c>
      <c r="K2037" s="5" t="s">
        <v>1336</v>
      </c>
      <c r="L2037" s="5" t="s">
        <v>1352</v>
      </c>
      <c r="M2037" s="15"/>
      <c r="N2037" s="15"/>
      <c r="O2037" s="13">
        <v>0.5</v>
      </c>
      <c r="P2037" s="18">
        <v>9912.06</v>
      </c>
      <c r="Q2037" s="4">
        <f t="shared" si="207"/>
        <v>5402.3532410341804</v>
      </c>
      <c r="R2037" s="4">
        <f t="shared" si="208"/>
        <v>2377.0354260550394</v>
      </c>
      <c r="S2037" s="16">
        <v>0</v>
      </c>
      <c r="T2037" s="2">
        <f t="shared" si="210"/>
        <v>3025.3178149791411</v>
      </c>
    </row>
    <row r="2038" spans="1:20" x14ac:dyDescent="0.25">
      <c r="A2038" s="22" t="s">
        <v>1929</v>
      </c>
      <c r="B2038" s="5" t="s">
        <v>1930</v>
      </c>
      <c r="C2038" s="5" t="s">
        <v>1393</v>
      </c>
      <c r="D2038" s="5" t="s">
        <v>980</v>
      </c>
      <c r="E2038" s="5" t="s">
        <v>1177</v>
      </c>
      <c r="F2038" s="5" t="s">
        <v>1178</v>
      </c>
      <c r="G2038" s="5" t="s">
        <v>1336</v>
      </c>
      <c r="H2038" s="5" t="s">
        <v>1352</v>
      </c>
      <c r="I2038" s="5" t="s">
        <v>1175</v>
      </c>
      <c r="J2038" s="5" t="s">
        <v>1176</v>
      </c>
      <c r="K2038" s="5" t="s">
        <v>1359</v>
      </c>
      <c r="L2038" s="5" t="s">
        <v>1394</v>
      </c>
      <c r="M2038" s="5" t="s">
        <v>1336</v>
      </c>
      <c r="N2038" s="5" t="s">
        <v>2588</v>
      </c>
      <c r="O2038" s="13">
        <v>0.5</v>
      </c>
      <c r="P2038" s="18">
        <v>9912.06</v>
      </c>
      <c r="Q2038" s="4">
        <f t="shared" si="207"/>
        <v>5402.3532410341804</v>
      </c>
      <c r="R2038" s="4"/>
      <c r="S2038" s="4">
        <f>Q2038</f>
        <v>5402.3532410341804</v>
      </c>
      <c r="T2038" s="1"/>
    </row>
    <row r="2039" spans="1:20" x14ac:dyDescent="0.25">
      <c r="A2039" s="22" t="s">
        <v>2446</v>
      </c>
      <c r="B2039" s="5" t="s">
        <v>2447</v>
      </c>
      <c r="C2039" s="5" t="s">
        <v>1393</v>
      </c>
      <c r="D2039" s="5" t="s">
        <v>981</v>
      </c>
      <c r="E2039" s="5" t="s">
        <v>1295</v>
      </c>
      <c r="F2039" s="5" t="s">
        <v>1296</v>
      </c>
      <c r="G2039" s="5" t="s">
        <v>1350</v>
      </c>
      <c r="H2039" s="5" t="s">
        <v>1351</v>
      </c>
      <c r="I2039" s="5" t="s">
        <v>1145</v>
      </c>
      <c r="J2039" s="5" t="s">
        <v>1146</v>
      </c>
      <c r="K2039" s="5" t="s">
        <v>1350</v>
      </c>
      <c r="L2039" s="5" t="s">
        <v>1351</v>
      </c>
      <c r="M2039" s="15"/>
      <c r="N2039" s="15"/>
      <c r="O2039" s="13">
        <v>0</v>
      </c>
      <c r="P2039" s="18">
        <v>0</v>
      </c>
      <c r="Q2039" s="4">
        <f t="shared" si="207"/>
        <v>0</v>
      </c>
      <c r="R2039" s="4">
        <f t="shared" si="208"/>
        <v>0</v>
      </c>
      <c r="S2039" s="16">
        <v>0</v>
      </c>
      <c r="T2039" s="2">
        <f t="shared" ref="T2039:T2046" si="211">Q2039-R2039</f>
        <v>0</v>
      </c>
    </row>
    <row r="2040" spans="1:20" x14ac:dyDescent="0.25">
      <c r="A2040" s="22" t="s">
        <v>2446</v>
      </c>
      <c r="B2040" s="5" t="s">
        <v>2447</v>
      </c>
      <c r="C2040" s="5" t="s">
        <v>1393</v>
      </c>
      <c r="D2040" s="5" t="s">
        <v>981</v>
      </c>
      <c r="E2040" s="5" t="s">
        <v>1295</v>
      </c>
      <c r="F2040" s="5" t="s">
        <v>1296</v>
      </c>
      <c r="G2040" s="5" t="s">
        <v>1350</v>
      </c>
      <c r="H2040" s="5" t="s">
        <v>1351</v>
      </c>
      <c r="I2040" s="5" t="s">
        <v>1295</v>
      </c>
      <c r="J2040" s="5" t="s">
        <v>1296</v>
      </c>
      <c r="K2040" s="5" t="s">
        <v>1350</v>
      </c>
      <c r="L2040" s="5" t="s">
        <v>1351</v>
      </c>
      <c r="M2040" s="15"/>
      <c r="N2040" s="15"/>
      <c r="O2040" s="13">
        <v>1</v>
      </c>
      <c r="P2040" s="18">
        <v>1695.8</v>
      </c>
      <c r="Q2040" s="4">
        <f t="shared" si="207"/>
        <v>924.25899622740008</v>
      </c>
      <c r="R2040" s="4">
        <f t="shared" si="208"/>
        <v>406.67395834005606</v>
      </c>
      <c r="S2040" s="16">
        <v>0</v>
      </c>
      <c r="T2040" s="2">
        <f t="shared" si="211"/>
        <v>517.58503788734401</v>
      </c>
    </row>
    <row r="2041" spans="1:20" x14ac:dyDescent="0.25">
      <c r="A2041" s="22" t="s">
        <v>1653</v>
      </c>
      <c r="B2041" s="5" t="s">
        <v>1654</v>
      </c>
      <c r="C2041" s="5" t="s">
        <v>1393</v>
      </c>
      <c r="D2041" s="5" t="s">
        <v>982</v>
      </c>
      <c r="E2041" s="5" t="s">
        <v>1147</v>
      </c>
      <c r="F2041" s="5" t="s">
        <v>1148</v>
      </c>
      <c r="G2041" s="5" t="s">
        <v>1336</v>
      </c>
      <c r="H2041" s="5" t="s">
        <v>1352</v>
      </c>
      <c r="I2041" s="5" t="s">
        <v>1147</v>
      </c>
      <c r="J2041" s="5" t="s">
        <v>1148</v>
      </c>
      <c r="K2041" s="5" t="s">
        <v>1336</v>
      </c>
      <c r="L2041" s="5" t="s">
        <v>1352</v>
      </c>
      <c r="M2041" s="15"/>
      <c r="N2041" s="15"/>
      <c r="O2041" s="13">
        <v>0.45</v>
      </c>
      <c r="P2041" s="18">
        <v>99.52200000000002</v>
      </c>
      <c r="Q2041" s="4">
        <f t="shared" si="207"/>
        <v>54.242306771166014</v>
      </c>
      <c r="R2041" s="4">
        <f t="shared" si="208"/>
        <v>23.866614979313045</v>
      </c>
      <c r="S2041" s="16">
        <v>0</v>
      </c>
      <c r="T2041" s="2">
        <f t="shared" si="211"/>
        <v>30.375691791852969</v>
      </c>
    </row>
    <row r="2042" spans="1:20" x14ac:dyDescent="0.25">
      <c r="A2042" s="22" t="s">
        <v>1653</v>
      </c>
      <c r="B2042" s="5" t="s">
        <v>1654</v>
      </c>
      <c r="C2042" s="5" t="s">
        <v>1393</v>
      </c>
      <c r="D2042" s="5" t="s">
        <v>982</v>
      </c>
      <c r="E2042" s="5" t="s">
        <v>1147</v>
      </c>
      <c r="F2042" s="5" t="s">
        <v>1148</v>
      </c>
      <c r="G2042" s="5" t="s">
        <v>1336</v>
      </c>
      <c r="H2042" s="5" t="s">
        <v>1352</v>
      </c>
      <c r="I2042" s="5" t="s">
        <v>1217</v>
      </c>
      <c r="J2042" s="5" t="s">
        <v>1218</v>
      </c>
      <c r="K2042" s="5" t="s">
        <v>1336</v>
      </c>
      <c r="L2042" s="5" t="s">
        <v>1352</v>
      </c>
      <c r="M2042" s="15"/>
      <c r="N2042" s="15"/>
      <c r="O2042" s="13">
        <v>0.45</v>
      </c>
      <c r="P2042" s="18">
        <v>99.52200000000002</v>
      </c>
      <c r="Q2042" s="4">
        <f t="shared" si="207"/>
        <v>54.242306771166014</v>
      </c>
      <c r="R2042" s="4">
        <f t="shared" si="208"/>
        <v>23.866614979313045</v>
      </c>
      <c r="S2042" s="16">
        <v>0</v>
      </c>
      <c r="T2042" s="2">
        <f t="shared" si="211"/>
        <v>30.375691791852969</v>
      </c>
    </row>
    <row r="2043" spans="1:20" x14ac:dyDescent="0.25">
      <c r="A2043" s="22" t="s">
        <v>1982</v>
      </c>
      <c r="B2043" s="5" t="s">
        <v>2065</v>
      </c>
      <c r="C2043" s="5" t="s">
        <v>1910</v>
      </c>
      <c r="D2043" s="5" t="s">
        <v>982</v>
      </c>
      <c r="E2043" s="5" t="s">
        <v>1147</v>
      </c>
      <c r="F2043" s="5" t="s">
        <v>1148</v>
      </c>
      <c r="G2043" s="5" t="s">
        <v>1336</v>
      </c>
      <c r="H2043" s="5" t="s">
        <v>1352</v>
      </c>
      <c r="I2043" s="5" t="s">
        <v>1205</v>
      </c>
      <c r="J2043" s="5" t="s">
        <v>1206</v>
      </c>
      <c r="K2043" s="5" t="s">
        <v>1363</v>
      </c>
      <c r="L2043" s="5" t="s">
        <v>1407</v>
      </c>
      <c r="M2043" s="15"/>
      <c r="N2043" s="15"/>
      <c r="O2043" s="13">
        <v>0.1</v>
      </c>
      <c r="P2043" s="18">
        <v>22.116000000000003</v>
      </c>
      <c r="Q2043" s="4">
        <f t="shared" si="207"/>
        <v>12.053845949148004</v>
      </c>
      <c r="R2043" s="4">
        <f t="shared" si="208"/>
        <v>5.3036922176251213</v>
      </c>
      <c r="S2043" s="16">
        <v>0</v>
      </c>
      <c r="T2043" s="2">
        <f t="shared" si="211"/>
        <v>6.7501537315228823</v>
      </c>
    </row>
    <row r="2044" spans="1:20" x14ac:dyDescent="0.25">
      <c r="A2044" s="22" t="s">
        <v>1653</v>
      </c>
      <c r="B2044" s="5" t="s">
        <v>1654</v>
      </c>
      <c r="C2044" s="5" t="s">
        <v>1393</v>
      </c>
      <c r="D2044" s="5" t="s">
        <v>983</v>
      </c>
      <c r="E2044" s="5" t="s">
        <v>1147</v>
      </c>
      <c r="F2044" s="5" t="s">
        <v>1148</v>
      </c>
      <c r="G2044" s="5" t="s">
        <v>1336</v>
      </c>
      <c r="H2044" s="5" t="s">
        <v>1352</v>
      </c>
      <c r="I2044" s="5" t="s">
        <v>1147</v>
      </c>
      <c r="J2044" s="5" t="s">
        <v>1148</v>
      </c>
      <c r="K2044" s="5" t="s">
        <v>1336</v>
      </c>
      <c r="L2044" s="5" t="s">
        <v>1352</v>
      </c>
      <c r="M2044" s="15"/>
      <c r="N2044" s="15"/>
      <c r="O2044" s="13">
        <v>0.5</v>
      </c>
      <c r="P2044" s="18">
        <v>22.84</v>
      </c>
      <c r="Q2044" s="4">
        <f t="shared" si="207"/>
        <v>12.448446440520001</v>
      </c>
      <c r="R2044" s="4">
        <f t="shared" si="208"/>
        <v>5.4773164338288005</v>
      </c>
      <c r="S2044" s="16">
        <v>0</v>
      </c>
      <c r="T2044" s="2">
        <f t="shared" si="211"/>
        <v>6.971130006691201</v>
      </c>
    </row>
    <row r="2045" spans="1:20" x14ac:dyDescent="0.25">
      <c r="A2045" s="22" t="s">
        <v>1653</v>
      </c>
      <c r="B2045" s="5" t="s">
        <v>1654</v>
      </c>
      <c r="C2045" s="5" t="s">
        <v>1393</v>
      </c>
      <c r="D2045" s="5" t="s">
        <v>983</v>
      </c>
      <c r="E2045" s="5" t="s">
        <v>1147</v>
      </c>
      <c r="F2045" s="5" t="s">
        <v>1148</v>
      </c>
      <c r="G2045" s="5" t="s">
        <v>1336</v>
      </c>
      <c r="H2045" s="5" t="s">
        <v>1352</v>
      </c>
      <c r="I2045" s="5" t="s">
        <v>1217</v>
      </c>
      <c r="J2045" s="5" t="s">
        <v>1218</v>
      </c>
      <c r="K2045" s="5" t="s">
        <v>1336</v>
      </c>
      <c r="L2045" s="5" t="s">
        <v>1352</v>
      </c>
      <c r="M2045" s="15"/>
      <c r="N2045" s="15"/>
      <c r="O2045" s="13">
        <v>0.5</v>
      </c>
      <c r="P2045" s="18">
        <v>22.84</v>
      </c>
      <c r="Q2045" s="4">
        <f t="shared" si="207"/>
        <v>12.448446440520001</v>
      </c>
      <c r="R2045" s="4">
        <f t="shared" si="208"/>
        <v>5.4773164338288005</v>
      </c>
      <c r="S2045" s="16">
        <v>0</v>
      </c>
      <c r="T2045" s="2">
        <f t="shared" si="211"/>
        <v>6.971130006691201</v>
      </c>
    </row>
    <row r="2046" spans="1:20" x14ac:dyDescent="0.25">
      <c r="A2046" s="22" t="s">
        <v>2277</v>
      </c>
      <c r="B2046" s="5" t="s">
        <v>2278</v>
      </c>
      <c r="C2046" s="5" t="s">
        <v>1393</v>
      </c>
      <c r="D2046" s="5" t="s">
        <v>984</v>
      </c>
      <c r="E2046" s="5" t="s">
        <v>1231</v>
      </c>
      <c r="F2046" s="5" t="s">
        <v>1232</v>
      </c>
      <c r="G2046" s="5" t="s">
        <v>1359</v>
      </c>
      <c r="H2046" s="5" t="s">
        <v>1360</v>
      </c>
      <c r="I2046" s="5" t="s">
        <v>1155</v>
      </c>
      <c r="J2046" s="5" t="s">
        <v>1156</v>
      </c>
      <c r="K2046" s="5" t="s">
        <v>1336</v>
      </c>
      <c r="L2046" s="5" t="s">
        <v>1352</v>
      </c>
      <c r="M2046" s="15"/>
      <c r="N2046" s="15"/>
      <c r="O2046" s="13">
        <v>0.5</v>
      </c>
      <c r="P2046" s="18">
        <v>735.63</v>
      </c>
      <c r="Q2046" s="4">
        <f t="shared" si="207"/>
        <v>400.93917053589001</v>
      </c>
      <c r="R2046" s="4">
        <f t="shared" si="208"/>
        <v>176.41323503579162</v>
      </c>
      <c r="S2046" s="16">
        <v>0</v>
      </c>
      <c r="T2046" s="2">
        <f t="shared" si="211"/>
        <v>224.5259355000984</v>
      </c>
    </row>
    <row r="2047" spans="1:20" x14ac:dyDescent="0.25">
      <c r="A2047" s="22" t="s">
        <v>2277</v>
      </c>
      <c r="B2047" s="5" t="s">
        <v>2278</v>
      </c>
      <c r="C2047" s="5" t="s">
        <v>1393</v>
      </c>
      <c r="D2047" s="5" t="s">
        <v>984</v>
      </c>
      <c r="E2047" s="5" t="s">
        <v>1231</v>
      </c>
      <c r="F2047" s="5" t="s">
        <v>1232</v>
      </c>
      <c r="G2047" s="5" t="s">
        <v>1359</v>
      </c>
      <c r="H2047" s="5" t="s">
        <v>1360</v>
      </c>
      <c r="I2047" s="5" t="s">
        <v>1231</v>
      </c>
      <c r="J2047" s="5" t="s">
        <v>1232</v>
      </c>
      <c r="K2047" s="5" t="s">
        <v>1359</v>
      </c>
      <c r="L2047" s="5" t="s">
        <v>1394</v>
      </c>
      <c r="M2047" s="5" t="s">
        <v>1336</v>
      </c>
      <c r="N2047" s="5" t="s">
        <v>2588</v>
      </c>
      <c r="O2047" s="13">
        <v>0.5</v>
      </c>
      <c r="P2047" s="18">
        <v>735.63</v>
      </c>
      <c r="Q2047" s="4">
        <f t="shared" si="207"/>
        <v>400.93917053589001</v>
      </c>
      <c r="R2047" s="4"/>
      <c r="S2047" s="4">
        <f>Q2047</f>
        <v>400.93917053589001</v>
      </c>
      <c r="T2047" s="1"/>
    </row>
    <row r="2048" spans="1:20" x14ac:dyDescent="0.25">
      <c r="A2048" s="22" t="s">
        <v>2499</v>
      </c>
      <c r="B2048" s="5" t="s">
        <v>2500</v>
      </c>
      <c r="C2048" s="5" t="s">
        <v>1393</v>
      </c>
      <c r="D2048" s="5" t="s">
        <v>985</v>
      </c>
      <c r="E2048" s="5" t="s">
        <v>1147</v>
      </c>
      <c r="F2048" s="5" t="s">
        <v>1148</v>
      </c>
      <c r="G2048" s="5" t="s">
        <v>1336</v>
      </c>
      <c r="H2048" s="5" t="s">
        <v>1352</v>
      </c>
      <c r="I2048" s="5" t="s">
        <v>1147</v>
      </c>
      <c r="J2048" s="5" t="s">
        <v>1148</v>
      </c>
      <c r="K2048" s="5" t="s">
        <v>1336</v>
      </c>
      <c r="L2048" s="5" t="s">
        <v>1352</v>
      </c>
      <c r="M2048" s="15"/>
      <c r="N2048" s="15"/>
      <c r="O2048" s="13">
        <v>1</v>
      </c>
      <c r="P2048" s="18">
        <v>72072.87</v>
      </c>
      <c r="Q2048" s="4">
        <f t="shared" si="207"/>
        <v>39281.754028439609</v>
      </c>
      <c r="R2048" s="4">
        <f t="shared" si="208"/>
        <v>17283.971772513429</v>
      </c>
      <c r="S2048" s="16">
        <v>0</v>
      </c>
      <c r="T2048" s="2">
        <f t="shared" ref="T2048:T2079" si="212">Q2048-R2048</f>
        <v>21997.78225592618</v>
      </c>
    </row>
    <row r="2049" spans="1:20" x14ac:dyDescent="0.25">
      <c r="A2049" s="22" t="s">
        <v>2501</v>
      </c>
      <c r="B2049" s="5" t="s">
        <v>2502</v>
      </c>
      <c r="C2049" s="5" t="s">
        <v>1393</v>
      </c>
      <c r="D2049" s="5" t="s">
        <v>986</v>
      </c>
      <c r="E2049" s="5" t="s">
        <v>1143</v>
      </c>
      <c r="F2049" s="5" t="s">
        <v>1144</v>
      </c>
      <c r="G2049" s="5" t="s">
        <v>1348</v>
      </c>
      <c r="H2049" s="5" t="s">
        <v>1349</v>
      </c>
      <c r="I2049" s="5" t="s">
        <v>1143</v>
      </c>
      <c r="J2049" s="5" t="s">
        <v>1144</v>
      </c>
      <c r="K2049" s="5" t="s">
        <v>1348</v>
      </c>
      <c r="L2049" s="5" t="s">
        <v>1407</v>
      </c>
      <c r="M2049" s="15"/>
      <c r="N2049" s="15"/>
      <c r="O2049" s="13">
        <v>1</v>
      </c>
      <c r="P2049" s="18">
        <v>1761.8600000000001</v>
      </c>
      <c r="Q2049" s="4">
        <f t="shared" si="207"/>
        <v>960.26356592358013</v>
      </c>
      <c r="R2049" s="4">
        <f t="shared" si="208"/>
        <v>422.51596900637526</v>
      </c>
      <c r="S2049" s="16">
        <v>0</v>
      </c>
      <c r="T2049" s="2">
        <f t="shared" si="212"/>
        <v>537.74759691720487</v>
      </c>
    </row>
    <row r="2050" spans="1:20" x14ac:dyDescent="0.25">
      <c r="A2050" s="22" t="s">
        <v>2503</v>
      </c>
      <c r="B2050" s="5" t="s">
        <v>2504</v>
      </c>
      <c r="C2050" s="5" t="s">
        <v>1393</v>
      </c>
      <c r="D2050" s="5" t="s">
        <v>987</v>
      </c>
      <c r="E2050" s="5" t="s">
        <v>1155</v>
      </c>
      <c r="F2050" s="5" t="s">
        <v>1156</v>
      </c>
      <c r="G2050" s="5" t="s">
        <v>1336</v>
      </c>
      <c r="H2050" s="5" t="s">
        <v>1352</v>
      </c>
      <c r="I2050" s="5" t="s">
        <v>1155</v>
      </c>
      <c r="J2050" s="5" t="s">
        <v>1156</v>
      </c>
      <c r="K2050" s="5" t="s">
        <v>1336</v>
      </c>
      <c r="L2050" s="5" t="s">
        <v>1352</v>
      </c>
      <c r="M2050" s="15"/>
      <c r="N2050" s="15"/>
      <c r="O2050" s="13">
        <v>1</v>
      </c>
      <c r="P2050" s="18">
        <v>386.94</v>
      </c>
      <c r="Q2050" s="4">
        <f t="shared" si="207"/>
        <v>210.89325156282001</v>
      </c>
      <c r="R2050" s="4">
        <f t="shared" si="208"/>
        <v>92.793030687640808</v>
      </c>
      <c r="S2050" s="16">
        <v>0</v>
      </c>
      <c r="T2050" s="2">
        <f t="shared" si="212"/>
        <v>118.1002208751792</v>
      </c>
    </row>
    <row r="2051" spans="1:20" x14ac:dyDescent="0.25">
      <c r="A2051" s="22" t="s">
        <v>2501</v>
      </c>
      <c r="B2051" s="5" t="s">
        <v>2502</v>
      </c>
      <c r="C2051" s="5" t="s">
        <v>1393</v>
      </c>
      <c r="D2051" s="5" t="s">
        <v>988</v>
      </c>
      <c r="E2051" s="5" t="s">
        <v>1143</v>
      </c>
      <c r="F2051" s="5" t="s">
        <v>1144</v>
      </c>
      <c r="G2051" s="5" t="s">
        <v>1348</v>
      </c>
      <c r="H2051" s="5" t="s">
        <v>1349</v>
      </c>
      <c r="I2051" s="5" t="s">
        <v>1143</v>
      </c>
      <c r="J2051" s="5" t="s">
        <v>1144</v>
      </c>
      <c r="K2051" s="5" t="s">
        <v>1348</v>
      </c>
      <c r="L2051" s="5" t="s">
        <v>1407</v>
      </c>
      <c r="M2051" s="15"/>
      <c r="N2051" s="15"/>
      <c r="O2051" s="13">
        <v>1</v>
      </c>
      <c r="P2051" s="18">
        <v>3751.03</v>
      </c>
      <c r="Q2051" s="4">
        <f t="shared" si="207"/>
        <v>2044.4175154020902</v>
      </c>
      <c r="R2051" s="4">
        <f t="shared" si="208"/>
        <v>899.54370677691975</v>
      </c>
      <c r="S2051" s="16">
        <v>0</v>
      </c>
      <c r="T2051" s="2">
        <f t="shared" si="212"/>
        <v>1144.8738086251706</v>
      </c>
    </row>
    <row r="2052" spans="1:20" x14ac:dyDescent="0.25">
      <c r="A2052" s="22" t="s">
        <v>1617</v>
      </c>
      <c r="B2052" s="5" t="s">
        <v>1618</v>
      </c>
      <c r="C2052" s="5" t="s">
        <v>1402</v>
      </c>
      <c r="D2052" s="5" t="s">
        <v>989</v>
      </c>
      <c r="E2052" s="5" t="s">
        <v>1321</v>
      </c>
      <c r="F2052" s="5" t="s">
        <v>1322</v>
      </c>
      <c r="G2052" s="5" t="s">
        <v>1348</v>
      </c>
      <c r="H2052" s="5" t="s">
        <v>1349</v>
      </c>
      <c r="I2052" s="5" t="s">
        <v>1181</v>
      </c>
      <c r="J2052" s="5" t="s">
        <v>1182</v>
      </c>
      <c r="K2052" s="5" t="s">
        <v>1346</v>
      </c>
      <c r="L2052" s="5" t="s">
        <v>1395</v>
      </c>
      <c r="M2052" s="15"/>
      <c r="N2052" s="15"/>
      <c r="O2052" s="13">
        <v>0.26600000000000001</v>
      </c>
      <c r="P2052" s="18">
        <v>13325.514720000001</v>
      </c>
      <c r="Q2052" s="4">
        <f t="shared" si="207"/>
        <v>7262.7826744431213</v>
      </c>
      <c r="R2052" s="4">
        <f t="shared" si="208"/>
        <v>3195.6243767549736</v>
      </c>
      <c r="S2052" s="16">
        <v>0</v>
      </c>
      <c r="T2052" s="2">
        <f t="shared" si="212"/>
        <v>4067.1582976881477</v>
      </c>
    </row>
    <row r="2053" spans="1:20" x14ac:dyDescent="0.25">
      <c r="A2053" s="22" t="s">
        <v>2495</v>
      </c>
      <c r="B2053" s="5" t="s">
        <v>2496</v>
      </c>
      <c r="C2053" s="5" t="s">
        <v>1402</v>
      </c>
      <c r="D2053" s="5" t="s">
        <v>989</v>
      </c>
      <c r="E2053" s="5" t="s">
        <v>1321</v>
      </c>
      <c r="F2053" s="5" t="s">
        <v>1322</v>
      </c>
      <c r="G2053" s="5" t="s">
        <v>1348</v>
      </c>
      <c r="H2053" s="5" t="s">
        <v>1349</v>
      </c>
      <c r="I2053" s="5" t="s">
        <v>1271</v>
      </c>
      <c r="J2053" s="5" t="s">
        <v>1272</v>
      </c>
      <c r="K2053" s="5" t="s">
        <v>1353</v>
      </c>
      <c r="L2053" s="5" t="s">
        <v>1399</v>
      </c>
      <c r="M2053" s="15"/>
      <c r="N2053" s="15"/>
      <c r="O2053" s="13">
        <v>8.4000000000000005E-2</v>
      </c>
      <c r="P2053" s="18">
        <v>4208.05728</v>
      </c>
      <c r="Q2053" s="4">
        <f t="shared" ref="Q2053:Q2116" si="213">P2053*$Q$2</f>
        <v>2293.5103182451962</v>
      </c>
      <c r="R2053" s="4">
        <f t="shared" ref="R2053:R2115" si="214">0.44*Q2053</f>
        <v>1009.1445400278864</v>
      </c>
      <c r="S2053" s="16">
        <v>0</v>
      </c>
      <c r="T2053" s="2">
        <f t="shared" si="212"/>
        <v>1284.36577821731</v>
      </c>
    </row>
    <row r="2054" spans="1:20" x14ac:dyDescent="0.25">
      <c r="A2054" s="22" t="s">
        <v>1408</v>
      </c>
      <c r="B2054" s="5" t="s">
        <v>1409</v>
      </c>
      <c r="C2054" s="5" t="s">
        <v>1402</v>
      </c>
      <c r="D2054" s="5" t="s">
        <v>989</v>
      </c>
      <c r="E2054" s="5" t="s">
        <v>1321</v>
      </c>
      <c r="F2054" s="5" t="s">
        <v>1322</v>
      </c>
      <c r="G2054" s="5" t="s">
        <v>1348</v>
      </c>
      <c r="H2054" s="5" t="s">
        <v>1349</v>
      </c>
      <c r="I2054" s="5" t="s">
        <v>1143</v>
      </c>
      <c r="J2054" s="5" t="s">
        <v>1144</v>
      </c>
      <c r="K2054" s="5" t="s">
        <v>1348</v>
      </c>
      <c r="L2054" s="5" t="s">
        <v>1407</v>
      </c>
      <c r="M2054" s="15"/>
      <c r="N2054" s="15"/>
      <c r="O2054" s="13">
        <v>0.1</v>
      </c>
      <c r="P2054" s="18">
        <v>5009.5920000000006</v>
      </c>
      <c r="Q2054" s="4">
        <f t="shared" si="213"/>
        <v>2730.3694264823766</v>
      </c>
      <c r="R2054" s="4">
        <f t="shared" si="214"/>
        <v>1201.3625476522457</v>
      </c>
      <c r="S2054" s="16">
        <v>0</v>
      </c>
      <c r="T2054" s="2">
        <f t="shared" si="212"/>
        <v>1529.006878830131</v>
      </c>
    </row>
    <row r="2055" spans="1:20" x14ac:dyDescent="0.25">
      <c r="A2055" s="22" t="s">
        <v>1893</v>
      </c>
      <c r="B2055" s="5" t="s">
        <v>1894</v>
      </c>
      <c r="C2055" s="5" t="s">
        <v>1402</v>
      </c>
      <c r="D2055" s="5" t="s">
        <v>989</v>
      </c>
      <c r="E2055" s="5" t="s">
        <v>1321</v>
      </c>
      <c r="F2055" s="5" t="s">
        <v>1322</v>
      </c>
      <c r="G2055" s="5" t="s">
        <v>1348</v>
      </c>
      <c r="H2055" s="5" t="s">
        <v>1349</v>
      </c>
      <c r="I2055" s="5" t="s">
        <v>1155</v>
      </c>
      <c r="J2055" s="5" t="s">
        <v>1156</v>
      </c>
      <c r="K2055" s="5" t="s">
        <v>1336</v>
      </c>
      <c r="L2055" s="5" t="s">
        <v>1352</v>
      </c>
      <c r="M2055" s="15"/>
      <c r="N2055" s="15"/>
      <c r="O2055" s="13">
        <v>0.15</v>
      </c>
      <c r="P2055" s="18">
        <v>7514.387999999999</v>
      </c>
      <c r="Q2055" s="4">
        <f t="shared" si="213"/>
        <v>4095.5541397235638</v>
      </c>
      <c r="R2055" s="4">
        <f t="shared" si="214"/>
        <v>1802.043821478368</v>
      </c>
      <c r="S2055" s="16">
        <v>0</v>
      </c>
      <c r="T2055" s="2">
        <f t="shared" si="212"/>
        <v>2293.5103182451958</v>
      </c>
    </row>
    <row r="2056" spans="1:20" x14ac:dyDescent="0.25">
      <c r="A2056" s="22" t="s">
        <v>2505</v>
      </c>
      <c r="B2056" s="5" t="s">
        <v>2506</v>
      </c>
      <c r="C2056" s="5" t="s">
        <v>1402</v>
      </c>
      <c r="D2056" s="5" t="s">
        <v>989</v>
      </c>
      <c r="E2056" s="5" t="s">
        <v>1321</v>
      </c>
      <c r="F2056" s="5" t="s">
        <v>1322</v>
      </c>
      <c r="G2056" s="5" t="s">
        <v>1348</v>
      </c>
      <c r="H2056" s="5" t="s">
        <v>1349</v>
      </c>
      <c r="I2056" s="5" t="s">
        <v>1313</v>
      </c>
      <c r="J2056" s="5" t="s">
        <v>1314</v>
      </c>
      <c r="K2056" s="5" t="s">
        <v>1363</v>
      </c>
      <c r="L2056" s="5" t="s">
        <v>1407</v>
      </c>
      <c r="M2056" s="15"/>
      <c r="N2056" s="15"/>
      <c r="O2056" s="13">
        <v>0.2</v>
      </c>
      <c r="P2056" s="18">
        <v>10019.184000000001</v>
      </c>
      <c r="Q2056" s="4">
        <f t="shared" si="213"/>
        <v>5460.7388529647533</v>
      </c>
      <c r="R2056" s="4">
        <f t="shared" si="214"/>
        <v>2402.7250953044913</v>
      </c>
      <c r="S2056" s="16">
        <v>0</v>
      </c>
      <c r="T2056" s="2">
        <f t="shared" si="212"/>
        <v>3058.0137576602619</v>
      </c>
    </row>
    <row r="2057" spans="1:20" x14ac:dyDescent="0.25">
      <c r="A2057" s="22" t="s">
        <v>2507</v>
      </c>
      <c r="B2057" s="5" t="s">
        <v>2508</v>
      </c>
      <c r="C2057" s="5" t="s">
        <v>1393</v>
      </c>
      <c r="D2057" s="5" t="s">
        <v>989</v>
      </c>
      <c r="E2057" s="5" t="s">
        <v>1321</v>
      </c>
      <c r="F2057" s="5" t="s">
        <v>1322</v>
      </c>
      <c r="G2057" s="5" t="s">
        <v>1348</v>
      </c>
      <c r="H2057" s="5" t="s">
        <v>1349</v>
      </c>
      <c r="I2057" s="5" t="s">
        <v>1321</v>
      </c>
      <c r="J2057" s="5" t="s">
        <v>1322</v>
      </c>
      <c r="K2057" s="5" t="s">
        <v>1348</v>
      </c>
      <c r="L2057" s="5" t="s">
        <v>1407</v>
      </c>
      <c r="M2057" s="15"/>
      <c r="N2057" s="15"/>
      <c r="O2057" s="13">
        <v>0</v>
      </c>
      <c r="P2057" s="18">
        <v>0</v>
      </c>
      <c r="Q2057" s="4">
        <f t="shared" si="213"/>
        <v>0</v>
      </c>
      <c r="R2057" s="4">
        <f t="shared" si="214"/>
        <v>0</v>
      </c>
      <c r="S2057" s="16">
        <v>0</v>
      </c>
      <c r="T2057" s="2">
        <f t="shared" si="212"/>
        <v>0</v>
      </c>
    </row>
    <row r="2058" spans="1:20" x14ac:dyDescent="0.25">
      <c r="A2058" s="22" t="s">
        <v>2382</v>
      </c>
      <c r="B2058" s="5" t="s">
        <v>2383</v>
      </c>
      <c r="C2058" s="5" t="s">
        <v>1402</v>
      </c>
      <c r="D2058" s="5" t="s">
        <v>989</v>
      </c>
      <c r="E2058" s="5" t="s">
        <v>1321</v>
      </c>
      <c r="F2058" s="5" t="s">
        <v>1322</v>
      </c>
      <c r="G2058" s="5" t="s">
        <v>1348</v>
      </c>
      <c r="H2058" s="5" t="s">
        <v>1349</v>
      </c>
      <c r="I2058" s="5" t="s">
        <v>1163</v>
      </c>
      <c r="J2058" s="14" t="s">
        <v>1164</v>
      </c>
      <c r="K2058" s="5" t="s">
        <v>1348</v>
      </c>
      <c r="L2058" s="5" t="s">
        <v>1407</v>
      </c>
      <c r="M2058" s="15"/>
      <c r="N2058" s="15"/>
      <c r="O2058" s="13">
        <v>0.1</v>
      </c>
      <c r="P2058" s="18">
        <v>5009.5920000000006</v>
      </c>
      <c r="Q2058" s="4">
        <f t="shared" si="213"/>
        <v>2730.3694264823766</v>
      </c>
      <c r="R2058" s="4">
        <f t="shared" si="214"/>
        <v>1201.3625476522457</v>
      </c>
      <c r="S2058" s="16">
        <v>0</v>
      </c>
      <c r="T2058" s="2">
        <f t="shared" si="212"/>
        <v>1529.006878830131</v>
      </c>
    </row>
    <row r="2059" spans="1:20" x14ac:dyDescent="0.25">
      <c r="A2059" s="22" t="s">
        <v>1881</v>
      </c>
      <c r="B2059" s="5" t="s">
        <v>1882</v>
      </c>
      <c r="C2059" s="5" t="s">
        <v>1402</v>
      </c>
      <c r="D2059" s="5" t="s">
        <v>989</v>
      </c>
      <c r="E2059" s="5" t="s">
        <v>1321</v>
      </c>
      <c r="F2059" s="5" t="s">
        <v>1322</v>
      </c>
      <c r="G2059" s="5" t="s">
        <v>1348</v>
      </c>
      <c r="H2059" s="5" t="s">
        <v>1349</v>
      </c>
      <c r="I2059" s="5" t="s">
        <v>1169</v>
      </c>
      <c r="J2059" s="5" t="s">
        <v>1170</v>
      </c>
      <c r="K2059" s="5" t="s">
        <v>1348</v>
      </c>
      <c r="L2059" s="5" t="s">
        <v>1407</v>
      </c>
      <c r="M2059" s="15"/>
      <c r="N2059" s="15"/>
      <c r="O2059" s="13">
        <v>0.1</v>
      </c>
      <c r="P2059" s="18">
        <v>5009.5920000000006</v>
      </c>
      <c r="Q2059" s="4">
        <f t="shared" si="213"/>
        <v>2730.3694264823766</v>
      </c>
      <c r="R2059" s="4">
        <f t="shared" si="214"/>
        <v>1201.3625476522457</v>
      </c>
      <c r="S2059" s="16">
        <v>0</v>
      </c>
      <c r="T2059" s="2">
        <f t="shared" si="212"/>
        <v>1529.006878830131</v>
      </c>
    </row>
    <row r="2060" spans="1:20" x14ac:dyDescent="0.25">
      <c r="A2060" s="22" t="s">
        <v>1904</v>
      </c>
      <c r="B2060" s="5" t="s">
        <v>1905</v>
      </c>
      <c r="C2060" s="5" t="s">
        <v>1393</v>
      </c>
      <c r="D2060" s="5" t="s">
        <v>990</v>
      </c>
      <c r="E2060" s="5" t="s">
        <v>1177</v>
      </c>
      <c r="F2060" s="5" t="s">
        <v>1178</v>
      </c>
      <c r="G2060" s="5" t="s">
        <v>1336</v>
      </c>
      <c r="H2060" s="5" t="s">
        <v>1352</v>
      </c>
      <c r="I2060" s="5" t="s">
        <v>1177</v>
      </c>
      <c r="J2060" s="5" t="s">
        <v>1178</v>
      </c>
      <c r="K2060" s="5" t="s">
        <v>1336</v>
      </c>
      <c r="L2060" s="5" t="s">
        <v>1352</v>
      </c>
      <c r="M2060" s="15"/>
      <c r="N2060" s="15"/>
      <c r="O2060" s="13">
        <v>0.25</v>
      </c>
      <c r="P2060" s="18">
        <v>300.80749999999995</v>
      </c>
      <c r="Q2060" s="4">
        <f t="shared" si="213"/>
        <v>163.9486012546725</v>
      </c>
      <c r="R2060" s="4">
        <f t="shared" si="214"/>
        <v>72.137384552055906</v>
      </c>
      <c r="S2060" s="16">
        <v>0</v>
      </c>
      <c r="T2060" s="2">
        <f t="shared" si="212"/>
        <v>91.811216702616591</v>
      </c>
    </row>
    <row r="2061" spans="1:20" x14ac:dyDescent="0.25">
      <c r="A2061" s="22" t="s">
        <v>1931</v>
      </c>
      <c r="B2061" s="5" t="s">
        <v>1932</v>
      </c>
      <c r="C2061" s="5" t="s">
        <v>1402</v>
      </c>
      <c r="D2061" s="5" t="s">
        <v>990</v>
      </c>
      <c r="E2061" s="5" t="s">
        <v>1177</v>
      </c>
      <c r="F2061" s="5" t="s">
        <v>1178</v>
      </c>
      <c r="G2061" s="5" t="s">
        <v>1336</v>
      </c>
      <c r="H2061" s="5" t="s">
        <v>1352</v>
      </c>
      <c r="I2061" s="5" t="s">
        <v>1177</v>
      </c>
      <c r="J2061" s="5" t="s">
        <v>1178</v>
      </c>
      <c r="K2061" s="5" t="s">
        <v>1336</v>
      </c>
      <c r="L2061" s="5" t="s">
        <v>1352</v>
      </c>
      <c r="M2061" s="15"/>
      <c r="N2061" s="15"/>
      <c r="O2061" s="13">
        <v>0.25</v>
      </c>
      <c r="P2061" s="18">
        <v>300.80749999999995</v>
      </c>
      <c r="Q2061" s="4">
        <f t="shared" si="213"/>
        <v>163.9486012546725</v>
      </c>
      <c r="R2061" s="4">
        <f t="shared" si="214"/>
        <v>72.137384552055906</v>
      </c>
      <c r="S2061" s="16">
        <v>0</v>
      </c>
      <c r="T2061" s="2">
        <f t="shared" si="212"/>
        <v>91.811216702616591</v>
      </c>
    </row>
    <row r="2062" spans="1:20" x14ac:dyDescent="0.25">
      <c r="A2062" s="22" t="s">
        <v>1933</v>
      </c>
      <c r="B2062" s="5" t="s">
        <v>1934</v>
      </c>
      <c r="C2062" s="5" t="s">
        <v>1402</v>
      </c>
      <c r="D2062" s="5" t="s">
        <v>990</v>
      </c>
      <c r="E2062" s="5" t="s">
        <v>1177</v>
      </c>
      <c r="F2062" s="5" t="s">
        <v>1178</v>
      </c>
      <c r="G2062" s="5" t="s">
        <v>1336</v>
      </c>
      <c r="H2062" s="5" t="s">
        <v>1352</v>
      </c>
      <c r="I2062" s="5" t="s">
        <v>1177</v>
      </c>
      <c r="J2062" s="5" t="s">
        <v>1178</v>
      </c>
      <c r="K2062" s="5" t="s">
        <v>1336</v>
      </c>
      <c r="L2062" s="5" t="s">
        <v>1352</v>
      </c>
      <c r="M2062" s="15"/>
      <c r="N2062" s="15"/>
      <c r="O2062" s="13">
        <v>0.25</v>
      </c>
      <c r="P2062" s="18">
        <v>300.80749999999995</v>
      </c>
      <c r="Q2062" s="4">
        <f t="shared" si="213"/>
        <v>163.9486012546725</v>
      </c>
      <c r="R2062" s="4">
        <f t="shared" si="214"/>
        <v>72.137384552055906</v>
      </c>
      <c r="S2062" s="16">
        <v>0</v>
      </c>
      <c r="T2062" s="2">
        <f t="shared" si="212"/>
        <v>91.811216702616591</v>
      </c>
    </row>
    <row r="2063" spans="1:20" x14ac:dyDescent="0.25">
      <c r="A2063" s="22" t="s">
        <v>2149</v>
      </c>
      <c r="B2063" s="5" t="s">
        <v>2150</v>
      </c>
      <c r="C2063" s="5" t="s">
        <v>1402</v>
      </c>
      <c r="D2063" s="5" t="s">
        <v>990</v>
      </c>
      <c r="E2063" s="5" t="s">
        <v>1177</v>
      </c>
      <c r="F2063" s="5" t="s">
        <v>1178</v>
      </c>
      <c r="G2063" s="5" t="s">
        <v>1336</v>
      </c>
      <c r="H2063" s="5" t="s">
        <v>1352</v>
      </c>
      <c r="I2063" s="5" t="s">
        <v>1177</v>
      </c>
      <c r="J2063" s="5" t="s">
        <v>1178</v>
      </c>
      <c r="K2063" s="5" t="s">
        <v>1336</v>
      </c>
      <c r="L2063" s="5" t="s">
        <v>1352</v>
      </c>
      <c r="M2063" s="15"/>
      <c r="N2063" s="15"/>
      <c r="O2063" s="13">
        <v>0.25</v>
      </c>
      <c r="P2063" s="18">
        <v>300.80749999999995</v>
      </c>
      <c r="Q2063" s="4">
        <f t="shared" si="213"/>
        <v>163.9486012546725</v>
      </c>
      <c r="R2063" s="4">
        <f t="shared" si="214"/>
        <v>72.137384552055906</v>
      </c>
      <c r="S2063" s="16">
        <v>0</v>
      </c>
      <c r="T2063" s="2">
        <f t="shared" si="212"/>
        <v>91.811216702616591</v>
      </c>
    </row>
    <row r="2064" spans="1:20" x14ac:dyDescent="0.25">
      <c r="A2064" s="22" t="s">
        <v>1585</v>
      </c>
      <c r="B2064" s="5" t="s">
        <v>1586</v>
      </c>
      <c r="C2064" s="5" t="s">
        <v>1393</v>
      </c>
      <c r="D2064" s="5" t="s">
        <v>991</v>
      </c>
      <c r="E2064" s="5" t="s">
        <v>1161</v>
      </c>
      <c r="F2064" s="5" t="s">
        <v>1162</v>
      </c>
      <c r="G2064" s="5" t="s">
        <v>1348</v>
      </c>
      <c r="H2064" s="5" t="s">
        <v>1349</v>
      </c>
      <c r="I2064" s="5" t="s">
        <v>1161</v>
      </c>
      <c r="J2064" s="5" t="s">
        <v>1162</v>
      </c>
      <c r="K2064" s="5" t="s">
        <v>1348</v>
      </c>
      <c r="L2064" s="5" t="s">
        <v>1407</v>
      </c>
      <c r="M2064" s="15"/>
      <c r="N2064" s="15"/>
      <c r="O2064" s="13">
        <v>1</v>
      </c>
      <c r="P2064" s="18">
        <v>-4462.8599999999997</v>
      </c>
      <c r="Q2064" s="4">
        <f t="shared" si="213"/>
        <v>-2432.3850123265802</v>
      </c>
      <c r="R2064" s="4">
        <f t="shared" si="214"/>
        <v>-1070.2494054236952</v>
      </c>
      <c r="S2064" s="16">
        <v>0</v>
      </c>
      <c r="T2064" s="2">
        <f t="shared" si="212"/>
        <v>-1362.135606902885</v>
      </c>
    </row>
    <row r="2065" spans="1:20" x14ac:dyDescent="0.25">
      <c r="A2065" s="22" t="s">
        <v>1585</v>
      </c>
      <c r="B2065" s="5" t="s">
        <v>1586</v>
      </c>
      <c r="C2065" s="5" t="s">
        <v>1393</v>
      </c>
      <c r="D2065" s="5" t="s">
        <v>992</v>
      </c>
      <c r="E2065" s="5" t="s">
        <v>1161</v>
      </c>
      <c r="F2065" s="5" t="s">
        <v>1162</v>
      </c>
      <c r="G2065" s="5" t="s">
        <v>1348</v>
      </c>
      <c r="H2065" s="5" t="s">
        <v>1349</v>
      </c>
      <c r="I2065" s="5" t="s">
        <v>1161</v>
      </c>
      <c r="J2065" s="5" t="s">
        <v>1162</v>
      </c>
      <c r="K2065" s="5" t="s">
        <v>1348</v>
      </c>
      <c r="L2065" s="5" t="s">
        <v>1407</v>
      </c>
      <c r="M2065" s="15"/>
      <c r="N2065" s="15"/>
      <c r="O2065" s="13">
        <v>1</v>
      </c>
      <c r="P2065" s="18">
        <v>16660.920000000002</v>
      </c>
      <c r="Q2065" s="4">
        <f t="shared" si="213"/>
        <v>9080.6729540187625</v>
      </c>
      <c r="R2065" s="4">
        <f t="shared" si="214"/>
        <v>3995.4960997682556</v>
      </c>
      <c r="S2065" s="16">
        <v>0</v>
      </c>
      <c r="T2065" s="2">
        <f t="shared" si="212"/>
        <v>5085.1768542505069</v>
      </c>
    </row>
    <row r="2066" spans="1:20" x14ac:dyDescent="0.25">
      <c r="A2066" s="22" t="s">
        <v>2163</v>
      </c>
      <c r="B2066" s="5" t="s">
        <v>2164</v>
      </c>
      <c r="C2066" s="5" t="s">
        <v>1393</v>
      </c>
      <c r="D2066" s="5" t="s">
        <v>993</v>
      </c>
      <c r="E2066" s="5" t="s">
        <v>1177</v>
      </c>
      <c r="F2066" s="5" t="s">
        <v>1178</v>
      </c>
      <c r="G2066" s="5" t="s">
        <v>1336</v>
      </c>
      <c r="H2066" s="5" t="s">
        <v>1352</v>
      </c>
      <c r="I2066" s="5" t="s">
        <v>1177</v>
      </c>
      <c r="J2066" s="5" t="s">
        <v>1178</v>
      </c>
      <c r="K2066" s="5" t="s">
        <v>1336</v>
      </c>
      <c r="L2066" s="5" t="s">
        <v>1352</v>
      </c>
      <c r="M2066" s="15"/>
      <c r="N2066" s="15"/>
      <c r="O2066" s="13">
        <v>1</v>
      </c>
      <c r="P2066" s="18">
        <v>-265.14999999999998</v>
      </c>
      <c r="Q2066" s="4">
        <f t="shared" si="213"/>
        <v>-144.51425454045</v>
      </c>
      <c r="R2066" s="4">
        <f t="shared" si="214"/>
        <v>-63.586271997798001</v>
      </c>
      <c r="S2066" s="16">
        <v>0</v>
      </c>
      <c r="T2066" s="2">
        <f t="shared" si="212"/>
        <v>-80.927982542651989</v>
      </c>
    </row>
    <row r="2067" spans="1:20" x14ac:dyDescent="0.25">
      <c r="A2067" s="22" t="s">
        <v>2356</v>
      </c>
      <c r="B2067" s="5" t="s">
        <v>2357</v>
      </c>
      <c r="C2067" s="5" t="s">
        <v>1393</v>
      </c>
      <c r="D2067" s="5" t="s">
        <v>994</v>
      </c>
      <c r="E2067" s="5" t="s">
        <v>1173</v>
      </c>
      <c r="F2067" s="5" t="s">
        <v>1174</v>
      </c>
      <c r="G2067" s="5" t="s">
        <v>1336</v>
      </c>
      <c r="H2067" s="5" t="s">
        <v>1352</v>
      </c>
      <c r="I2067" s="5" t="s">
        <v>1173</v>
      </c>
      <c r="J2067" s="5" t="s">
        <v>1174</v>
      </c>
      <c r="K2067" s="5" t="s">
        <v>1336</v>
      </c>
      <c r="L2067" s="5" t="s">
        <v>1352</v>
      </c>
      <c r="M2067" s="15"/>
      <c r="N2067" s="15"/>
      <c r="O2067" s="13">
        <v>1</v>
      </c>
      <c r="P2067" s="18">
        <v>1867.02</v>
      </c>
      <c r="Q2067" s="4">
        <f t="shared" si="213"/>
        <v>1017.5787422670601</v>
      </c>
      <c r="R2067" s="4">
        <f t="shared" si="214"/>
        <v>447.73464659750641</v>
      </c>
      <c r="S2067" s="16">
        <v>0</v>
      </c>
      <c r="T2067" s="2">
        <f t="shared" si="212"/>
        <v>569.84409566955367</v>
      </c>
    </row>
    <row r="2068" spans="1:20" x14ac:dyDescent="0.25">
      <c r="A2068" s="22" t="s">
        <v>1427</v>
      </c>
      <c r="B2068" s="5" t="s">
        <v>1428</v>
      </c>
      <c r="C2068" s="5" t="s">
        <v>1393</v>
      </c>
      <c r="D2068" s="5" t="s">
        <v>995</v>
      </c>
      <c r="E2068" s="5" t="s">
        <v>1155</v>
      </c>
      <c r="F2068" s="5" t="s">
        <v>1156</v>
      </c>
      <c r="G2068" s="5" t="s">
        <v>1336</v>
      </c>
      <c r="H2068" s="5" t="s">
        <v>1352</v>
      </c>
      <c r="I2068" s="5" t="s">
        <v>1155</v>
      </c>
      <c r="J2068" s="5" t="s">
        <v>1156</v>
      </c>
      <c r="K2068" s="5" t="s">
        <v>1336</v>
      </c>
      <c r="L2068" s="5" t="s">
        <v>1352</v>
      </c>
      <c r="M2068" s="15"/>
      <c r="N2068" s="15"/>
      <c r="O2068" s="13">
        <v>1</v>
      </c>
      <c r="P2068" s="18">
        <v>1139.1199999999997</v>
      </c>
      <c r="Q2068" s="4">
        <f t="shared" si="213"/>
        <v>620.85264051335992</v>
      </c>
      <c r="R2068" s="4">
        <f t="shared" si="214"/>
        <v>273.17516182587838</v>
      </c>
      <c r="S2068" s="16">
        <v>0</v>
      </c>
      <c r="T2068" s="2">
        <f t="shared" si="212"/>
        <v>347.67747868748154</v>
      </c>
    </row>
    <row r="2069" spans="1:20" x14ac:dyDescent="0.25">
      <c r="A2069" s="22" t="s">
        <v>1617</v>
      </c>
      <c r="B2069" s="5" t="s">
        <v>1618</v>
      </c>
      <c r="C2069" s="5" t="s">
        <v>1402</v>
      </c>
      <c r="D2069" s="5" t="s">
        <v>996</v>
      </c>
      <c r="E2069" s="5" t="s">
        <v>1173</v>
      </c>
      <c r="F2069" s="5" t="s">
        <v>1174</v>
      </c>
      <c r="G2069" s="5" t="s">
        <v>1336</v>
      </c>
      <c r="H2069" s="5" t="s">
        <v>1352</v>
      </c>
      <c r="I2069" s="5" t="s">
        <v>1181</v>
      </c>
      <c r="J2069" s="5" t="s">
        <v>1182</v>
      </c>
      <c r="K2069" s="5" t="s">
        <v>1346</v>
      </c>
      <c r="L2069" s="5" t="s">
        <v>1395</v>
      </c>
      <c r="M2069" s="15"/>
      <c r="N2069" s="15"/>
      <c r="O2069" s="13">
        <v>0.25</v>
      </c>
      <c r="P2069" s="18">
        <v>223.53000000000003</v>
      </c>
      <c r="Q2069" s="4">
        <f t="shared" si="213"/>
        <v>121.83017656959002</v>
      </c>
      <c r="R2069" s="4">
        <f t="shared" si="214"/>
        <v>53.605277690619609</v>
      </c>
      <c r="S2069" s="16">
        <v>0</v>
      </c>
      <c r="T2069" s="2">
        <f t="shared" si="212"/>
        <v>68.224898878970407</v>
      </c>
    </row>
    <row r="2070" spans="1:20" x14ac:dyDescent="0.25">
      <c r="A2070" s="22" t="s">
        <v>1482</v>
      </c>
      <c r="B2070" s="5" t="s">
        <v>1483</v>
      </c>
      <c r="C2070" s="5" t="s">
        <v>1393</v>
      </c>
      <c r="D2070" s="5" t="s">
        <v>996</v>
      </c>
      <c r="E2070" s="5" t="s">
        <v>1173</v>
      </c>
      <c r="F2070" s="5" t="s">
        <v>1174</v>
      </c>
      <c r="G2070" s="5" t="s">
        <v>1336</v>
      </c>
      <c r="H2070" s="5" t="s">
        <v>1352</v>
      </c>
      <c r="I2070" s="5" t="s">
        <v>1173</v>
      </c>
      <c r="J2070" s="5" t="s">
        <v>1174</v>
      </c>
      <c r="K2070" s="5" t="s">
        <v>1336</v>
      </c>
      <c r="L2070" s="5" t="s">
        <v>1352</v>
      </c>
      <c r="M2070" s="15"/>
      <c r="N2070" s="15"/>
      <c r="O2070" s="13">
        <v>0.65</v>
      </c>
      <c r="P2070" s="18">
        <v>581.17800000000011</v>
      </c>
      <c r="Q2070" s="4">
        <f t="shared" si="213"/>
        <v>316.75845908093407</v>
      </c>
      <c r="R2070" s="4">
        <f t="shared" si="214"/>
        <v>139.37372199561099</v>
      </c>
      <c r="S2070" s="16">
        <v>0</v>
      </c>
      <c r="T2070" s="2">
        <f t="shared" si="212"/>
        <v>177.38473708532308</v>
      </c>
    </row>
    <row r="2071" spans="1:20" x14ac:dyDescent="0.25">
      <c r="A2071" s="22" t="s">
        <v>2509</v>
      </c>
      <c r="B2071" s="5" t="s">
        <v>2510</v>
      </c>
      <c r="C2071" s="5" t="s">
        <v>1402</v>
      </c>
      <c r="D2071" s="5" t="s">
        <v>996</v>
      </c>
      <c r="E2071" s="5" t="s">
        <v>1173</v>
      </c>
      <c r="F2071" s="5" t="s">
        <v>1174</v>
      </c>
      <c r="G2071" s="5" t="s">
        <v>1336</v>
      </c>
      <c r="H2071" s="5" t="s">
        <v>1352</v>
      </c>
      <c r="I2071" s="5" t="s">
        <v>1141</v>
      </c>
      <c r="J2071" s="5" t="s">
        <v>1142</v>
      </c>
      <c r="K2071" s="5" t="s">
        <v>1336</v>
      </c>
      <c r="L2071" s="5" t="s">
        <v>1352</v>
      </c>
      <c r="M2071" s="15"/>
      <c r="N2071" s="15"/>
      <c r="O2071" s="13">
        <v>0.1</v>
      </c>
      <c r="P2071" s="18">
        <v>89.41200000000002</v>
      </c>
      <c r="Q2071" s="4">
        <f t="shared" si="213"/>
        <v>48.732070627836016</v>
      </c>
      <c r="R2071" s="4">
        <f t="shared" si="214"/>
        <v>21.442111076247848</v>
      </c>
      <c r="S2071" s="16">
        <v>0</v>
      </c>
      <c r="T2071" s="2">
        <f t="shared" si="212"/>
        <v>27.289959551588169</v>
      </c>
    </row>
    <row r="2072" spans="1:20" x14ac:dyDescent="0.25">
      <c r="A2072" s="22" t="s">
        <v>2038</v>
      </c>
      <c r="B2072" s="5" t="s">
        <v>2039</v>
      </c>
      <c r="C2072" s="5" t="s">
        <v>1393</v>
      </c>
      <c r="D2072" s="5" t="s">
        <v>997</v>
      </c>
      <c r="E2072" s="5" t="s">
        <v>1221</v>
      </c>
      <c r="F2072" s="5" t="s">
        <v>1222</v>
      </c>
      <c r="G2072" s="5" t="s">
        <v>1363</v>
      </c>
      <c r="H2072" s="5" t="s">
        <v>1349</v>
      </c>
      <c r="I2072" s="5" t="s">
        <v>1221</v>
      </c>
      <c r="J2072" s="5" t="s">
        <v>1222</v>
      </c>
      <c r="K2072" s="5" t="s">
        <v>1363</v>
      </c>
      <c r="L2072" s="5" t="s">
        <v>1407</v>
      </c>
      <c r="M2072" s="15"/>
      <c r="N2072" s="15"/>
      <c r="O2072" s="13">
        <v>1</v>
      </c>
      <c r="P2072" s="18">
        <v>8017.7699999999995</v>
      </c>
      <c r="Q2072" s="4">
        <f t="shared" si="213"/>
        <v>4369.9115769443097</v>
      </c>
      <c r="R2072" s="4">
        <f t="shared" si="214"/>
        <v>1922.7610938554963</v>
      </c>
      <c r="S2072" s="16">
        <v>0</v>
      </c>
      <c r="T2072" s="2">
        <f t="shared" si="212"/>
        <v>2447.1504830888134</v>
      </c>
    </row>
    <row r="2073" spans="1:20" x14ac:dyDescent="0.25">
      <c r="A2073" s="22" t="s">
        <v>1403</v>
      </c>
      <c r="B2073" s="5" t="s">
        <v>1404</v>
      </c>
      <c r="C2073" s="5" t="s">
        <v>1393</v>
      </c>
      <c r="D2073" s="5" t="s">
        <v>998</v>
      </c>
      <c r="E2073" s="5" t="s">
        <v>1141</v>
      </c>
      <c r="F2073" s="5" t="s">
        <v>1142</v>
      </c>
      <c r="G2073" s="5" t="s">
        <v>1336</v>
      </c>
      <c r="H2073" s="5" t="s">
        <v>1352</v>
      </c>
      <c r="I2073" s="5" t="s">
        <v>1141</v>
      </c>
      <c r="J2073" s="5" t="s">
        <v>1142</v>
      </c>
      <c r="K2073" s="5" t="s">
        <v>1336</v>
      </c>
      <c r="L2073" s="5" t="s">
        <v>1352</v>
      </c>
      <c r="M2073" s="15"/>
      <c r="N2073" s="15"/>
      <c r="O2073" s="13">
        <v>1</v>
      </c>
      <c r="P2073" s="18">
        <v>3528.6</v>
      </c>
      <c r="Q2073" s="4">
        <f t="shared" si="213"/>
        <v>1923.1868699658</v>
      </c>
      <c r="R2073" s="4">
        <f t="shared" si="214"/>
        <v>846.20222278495203</v>
      </c>
      <c r="S2073" s="16">
        <v>0</v>
      </c>
      <c r="T2073" s="2">
        <f t="shared" si="212"/>
        <v>1076.984647180848</v>
      </c>
    </row>
    <row r="2074" spans="1:20" x14ac:dyDescent="0.25">
      <c r="A2074" s="22" t="s">
        <v>2511</v>
      </c>
      <c r="B2074" s="5" t="s">
        <v>2512</v>
      </c>
      <c r="C2074" s="5" t="s">
        <v>1393</v>
      </c>
      <c r="D2074" s="5" t="s">
        <v>999</v>
      </c>
      <c r="E2074" s="5" t="s">
        <v>1139</v>
      </c>
      <c r="F2074" s="5" t="s">
        <v>1325</v>
      </c>
      <c r="G2074" s="5" t="s">
        <v>1353</v>
      </c>
      <c r="H2074" s="5" t="s">
        <v>1354</v>
      </c>
      <c r="I2074" s="5" t="s">
        <v>1139</v>
      </c>
      <c r="J2074" s="5" t="s">
        <v>1140</v>
      </c>
      <c r="K2074" s="5" t="s">
        <v>1353</v>
      </c>
      <c r="L2074" s="5" t="s">
        <v>1399</v>
      </c>
      <c r="M2074" s="15"/>
      <c r="N2074" s="15"/>
      <c r="O2074" s="13">
        <v>1</v>
      </c>
      <c r="P2074" s="18">
        <v>10285.41</v>
      </c>
      <c r="Q2074" s="4">
        <f t="shared" si="213"/>
        <v>5605.8395579592307</v>
      </c>
      <c r="R2074" s="4">
        <f t="shared" si="214"/>
        <v>2466.5694055020617</v>
      </c>
      <c r="S2074" s="16">
        <v>0</v>
      </c>
      <c r="T2074" s="2">
        <f t="shared" si="212"/>
        <v>3139.2701524571689</v>
      </c>
    </row>
    <row r="2075" spans="1:20" x14ac:dyDescent="0.25">
      <c r="A2075" s="50" t="s">
        <v>1519</v>
      </c>
      <c r="B2075" s="5" t="s">
        <v>1520</v>
      </c>
      <c r="C2075" s="5" t="s">
        <v>1393</v>
      </c>
      <c r="D2075" s="5" t="s">
        <v>1000</v>
      </c>
      <c r="E2075" s="5" t="s">
        <v>1155</v>
      </c>
      <c r="F2075" s="5" t="s">
        <v>1156</v>
      </c>
      <c r="G2075" s="5" t="s">
        <v>1336</v>
      </c>
      <c r="H2075" s="5" t="s">
        <v>1352</v>
      </c>
      <c r="I2075" s="5" t="s">
        <v>1155</v>
      </c>
      <c r="J2075" s="5" t="s">
        <v>1156</v>
      </c>
      <c r="K2075" s="5" t="s">
        <v>1336</v>
      </c>
      <c r="L2075" s="5" t="s">
        <v>1352</v>
      </c>
      <c r="M2075" s="15"/>
      <c r="N2075" s="15"/>
      <c r="O2075" s="13">
        <v>0.5</v>
      </c>
      <c r="P2075" s="18">
        <v>3985.3</v>
      </c>
      <c r="Q2075" s="4">
        <f t="shared" si="213"/>
        <v>2172.1012959459003</v>
      </c>
      <c r="R2075" s="4">
        <f t="shared" si="214"/>
        <v>955.72457021619618</v>
      </c>
      <c r="S2075" s="16">
        <v>0</v>
      </c>
      <c r="T2075" s="2">
        <f t="shared" si="212"/>
        <v>1216.376725729704</v>
      </c>
    </row>
    <row r="2076" spans="1:20" x14ac:dyDescent="0.25">
      <c r="A2076" s="50" t="s">
        <v>1521</v>
      </c>
      <c r="B2076" s="5" t="s">
        <v>1522</v>
      </c>
      <c r="C2076" s="5" t="s">
        <v>1402</v>
      </c>
      <c r="D2076" s="5" t="s">
        <v>1000</v>
      </c>
      <c r="E2076" s="5" t="s">
        <v>1155</v>
      </c>
      <c r="F2076" s="5" t="s">
        <v>1156</v>
      </c>
      <c r="G2076" s="5" t="s">
        <v>1336</v>
      </c>
      <c r="H2076" s="5" t="s">
        <v>1352</v>
      </c>
      <c r="I2076" s="5" t="s">
        <v>1155</v>
      </c>
      <c r="J2076" s="5" t="s">
        <v>1156</v>
      </c>
      <c r="K2076" s="5" t="s">
        <v>1336</v>
      </c>
      <c r="L2076" s="5" t="s">
        <v>1352</v>
      </c>
      <c r="M2076" s="15"/>
      <c r="N2076" s="15"/>
      <c r="O2076" s="13">
        <v>0.5</v>
      </c>
      <c r="P2076" s="18">
        <v>3985.3</v>
      </c>
      <c r="Q2076" s="4">
        <f t="shared" si="213"/>
        <v>2172.1012959459003</v>
      </c>
      <c r="R2076" s="4">
        <f t="shared" si="214"/>
        <v>955.72457021619618</v>
      </c>
      <c r="S2076" s="16">
        <v>0</v>
      </c>
      <c r="T2076" s="2">
        <f t="shared" si="212"/>
        <v>1216.376725729704</v>
      </c>
    </row>
    <row r="2077" spans="1:20" x14ac:dyDescent="0.25">
      <c r="A2077" s="22" t="s">
        <v>1789</v>
      </c>
      <c r="B2077" s="5" t="s">
        <v>1790</v>
      </c>
      <c r="C2077" s="5" t="s">
        <v>1393</v>
      </c>
      <c r="D2077" s="5" t="s">
        <v>1001</v>
      </c>
      <c r="E2077" s="5" t="s">
        <v>1169</v>
      </c>
      <c r="F2077" s="5" t="s">
        <v>1170</v>
      </c>
      <c r="G2077" s="5" t="s">
        <v>1348</v>
      </c>
      <c r="H2077" s="5" t="s">
        <v>1349</v>
      </c>
      <c r="I2077" s="5" t="s">
        <v>1169</v>
      </c>
      <c r="J2077" s="5" t="s">
        <v>1170</v>
      </c>
      <c r="K2077" s="5" t="s">
        <v>1348</v>
      </c>
      <c r="L2077" s="5" t="s">
        <v>1407</v>
      </c>
      <c r="M2077" s="15"/>
      <c r="N2077" s="15"/>
      <c r="O2077" s="13">
        <v>1</v>
      </c>
      <c r="P2077" s="18">
        <v>1291.47</v>
      </c>
      <c r="Q2077" s="4">
        <f t="shared" si="213"/>
        <v>703.88770247541004</v>
      </c>
      <c r="R2077" s="4">
        <f t="shared" si="214"/>
        <v>309.71058908918042</v>
      </c>
      <c r="S2077" s="16">
        <v>0</v>
      </c>
      <c r="T2077" s="2">
        <f t="shared" si="212"/>
        <v>394.17711338622962</v>
      </c>
    </row>
    <row r="2078" spans="1:20" x14ac:dyDescent="0.25">
      <c r="A2078" s="22" t="s">
        <v>1621</v>
      </c>
      <c r="B2078" s="5" t="s">
        <v>1622</v>
      </c>
      <c r="C2078" s="5" t="s">
        <v>1393</v>
      </c>
      <c r="D2078" s="5" t="s">
        <v>1002</v>
      </c>
      <c r="E2078" s="5" t="s">
        <v>1183</v>
      </c>
      <c r="F2078" s="5" t="s">
        <v>1184</v>
      </c>
      <c r="G2078" s="5" t="s">
        <v>1361</v>
      </c>
      <c r="H2078" s="5" t="s">
        <v>1362</v>
      </c>
      <c r="I2078" s="5" t="s">
        <v>1183</v>
      </c>
      <c r="J2078" s="5" t="s">
        <v>1184</v>
      </c>
      <c r="K2078" s="5" t="s">
        <v>1361</v>
      </c>
      <c r="L2078" s="5" t="s">
        <v>1486</v>
      </c>
      <c r="M2078" s="15"/>
      <c r="N2078" s="15"/>
      <c r="O2078" s="13">
        <v>1</v>
      </c>
      <c r="P2078" s="18">
        <v>18161.98</v>
      </c>
      <c r="Q2078" s="4">
        <f t="shared" si="213"/>
        <v>9898.7931385199408</v>
      </c>
      <c r="R2078" s="4">
        <f t="shared" si="214"/>
        <v>4355.4689809487736</v>
      </c>
      <c r="S2078" s="16">
        <v>0</v>
      </c>
      <c r="T2078" s="2">
        <f t="shared" si="212"/>
        <v>5543.3241575711672</v>
      </c>
    </row>
    <row r="2079" spans="1:20" x14ac:dyDescent="0.25">
      <c r="A2079" s="22" t="s">
        <v>2078</v>
      </c>
      <c r="B2079" s="5" t="s">
        <v>2079</v>
      </c>
      <c r="C2079" s="5" t="s">
        <v>1398</v>
      </c>
      <c r="D2079" s="5" t="s">
        <v>1003</v>
      </c>
      <c r="E2079" s="5" t="s">
        <v>1163</v>
      </c>
      <c r="F2079" s="5" t="s">
        <v>1164</v>
      </c>
      <c r="G2079" s="5" t="s">
        <v>1348</v>
      </c>
      <c r="H2079" s="5" t="s">
        <v>1349</v>
      </c>
      <c r="I2079" s="5" t="s">
        <v>1163</v>
      </c>
      <c r="J2079" s="14" t="s">
        <v>1164</v>
      </c>
      <c r="K2079" s="5" t="s">
        <v>1348</v>
      </c>
      <c r="L2079" s="5" t="s">
        <v>1407</v>
      </c>
      <c r="M2079" s="15"/>
      <c r="N2079" s="15"/>
      <c r="O2079" s="13">
        <v>7.0000000000000007E-2</v>
      </c>
      <c r="P2079" s="18">
        <v>6028.1137000000008</v>
      </c>
      <c r="Q2079" s="4">
        <f t="shared" si="213"/>
        <v>3285.4925802020516</v>
      </c>
      <c r="R2079" s="4">
        <f t="shared" si="214"/>
        <v>1445.6167352889026</v>
      </c>
      <c r="S2079" s="16">
        <v>0</v>
      </c>
      <c r="T2079" s="2">
        <f t="shared" si="212"/>
        <v>1839.875844913149</v>
      </c>
    </row>
    <row r="2080" spans="1:20" x14ac:dyDescent="0.25">
      <c r="A2080" s="22" t="s">
        <v>2078</v>
      </c>
      <c r="B2080" s="5" t="s">
        <v>2079</v>
      </c>
      <c r="C2080" s="5" t="s">
        <v>1398</v>
      </c>
      <c r="D2080" s="5" t="s">
        <v>1003</v>
      </c>
      <c r="E2080" s="5" t="s">
        <v>1163</v>
      </c>
      <c r="F2080" s="5" t="s">
        <v>1164</v>
      </c>
      <c r="G2080" s="5" t="s">
        <v>1348</v>
      </c>
      <c r="H2080" s="5" t="s">
        <v>1349</v>
      </c>
      <c r="I2080" s="5" t="s">
        <v>1197</v>
      </c>
      <c r="J2080" s="5" t="s">
        <v>1198</v>
      </c>
      <c r="K2080" s="5" t="s">
        <v>1359</v>
      </c>
      <c r="L2080" s="5" t="s">
        <v>1394</v>
      </c>
      <c r="M2080" s="5" t="s">
        <v>1348</v>
      </c>
      <c r="N2080" s="5" t="s">
        <v>2589</v>
      </c>
      <c r="O2080" s="13">
        <v>7.0000000000000007E-2</v>
      </c>
      <c r="P2080" s="18">
        <v>6028.1137000000008</v>
      </c>
      <c r="Q2080" s="4">
        <f t="shared" si="213"/>
        <v>3285.4925802020516</v>
      </c>
      <c r="R2080" s="4"/>
      <c r="S2080" s="4">
        <f>Q2080</f>
        <v>3285.4925802020516</v>
      </c>
      <c r="T2080" s="1"/>
    </row>
    <row r="2081" spans="1:20" x14ac:dyDescent="0.25">
      <c r="A2081" s="22" t="s">
        <v>1557</v>
      </c>
      <c r="B2081" s="5" t="s">
        <v>1558</v>
      </c>
      <c r="C2081" s="5" t="s">
        <v>1393</v>
      </c>
      <c r="D2081" s="5" t="s">
        <v>1003</v>
      </c>
      <c r="E2081" s="5" t="s">
        <v>1163</v>
      </c>
      <c r="F2081" s="5" t="s">
        <v>1164</v>
      </c>
      <c r="G2081" s="5" t="s">
        <v>1348</v>
      </c>
      <c r="H2081" s="5" t="s">
        <v>1349</v>
      </c>
      <c r="I2081" s="5" t="s">
        <v>1163</v>
      </c>
      <c r="J2081" s="14" t="s">
        <v>1164</v>
      </c>
      <c r="K2081" s="5" t="s">
        <v>1348</v>
      </c>
      <c r="L2081" s="5" t="s">
        <v>1407</v>
      </c>
      <c r="M2081" s="15"/>
      <c r="N2081" s="15"/>
      <c r="O2081" s="13">
        <v>0.28000000000000003</v>
      </c>
      <c r="P2081" s="18">
        <v>24112.454800000003</v>
      </c>
      <c r="Q2081" s="4">
        <f t="shared" si="213"/>
        <v>13141.970320808206</v>
      </c>
      <c r="R2081" s="4">
        <f t="shared" si="214"/>
        <v>5782.4669411556106</v>
      </c>
      <c r="S2081" s="16">
        <v>0</v>
      </c>
      <c r="T2081" s="2">
        <f>Q2081-R2081</f>
        <v>7359.5033796525959</v>
      </c>
    </row>
    <row r="2082" spans="1:20" x14ac:dyDescent="0.25">
      <c r="A2082" s="22" t="s">
        <v>1557</v>
      </c>
      <c r="B2082" s="5" t="s">
        <v>1558</v>
      </c>
      <c r="C2082" s="5" t="s">
        <v>1393</v>
      </c>
      <c r="D2082" s="5" t="s">
        <v>1003</v>
      </c>
      <c r="E2082" s="5" t="s">
        <v>1163</v>
      </c>
      <c r="F2082" s="5" t="s">
        <v>1164</v>
      </c>
      <c r="G2082" s="5" t="s">
        <v>1348</v>
      </c>
      <c r="H2082" s="5" t="s">
        <v>1349</v>
      </c>
      <c r="I2082" s="5" t="s">
        <v>1231</v>
      </c>
      <c r="J2082" s="5" t="s">
        <v>1232</v>
      </c>
      <c r="K2082" s="5" t="s">
        <v>1359</v>
      </c>
      <c r="L2082" s="5" t="s">
        <v>1394</v>
      </c>
      <c r="M2082" s="5" t="s">
        <v>1348</v>
      </c>
      <c r="N2082" s="5" t="s">
        <v>2589</v>
      </c>
      <c r="O2082" s="13">
        <v>0.18</v>
      </c>
      <c r="P2082" s="18">
        <v>15500.863799999999</v>
      </c>
      <c r="Q2082" s="4">
        <f t="shared" si="213"/>
        <v>8448.4094919481322</v>
      </c>
      <c r="R2082" s="4"/>
      <c r="S2082" s="4">
        <f t="shared" ref="S2082:S2083" si="215">Q2082</f>
        <v>8448.4094919481322</v>
      </c>
      <c r="T2082" s="1"/>
    </row>
    <row r="2083" spans="1:20" x14ac:dyDescent="0.25">
      <c r="A2083" s="22" t="s">
        <v>1557</v>
      </c>
      <c r="B2083" s="5" t="s">
        <v>1558</v>
      </c>
      <c r="C2083" s="5" t="s">
        <v>1393</v>
      </c>
      <c r="D2083" s="5" t="s">
        <v>1003</v>
      </c>
      <c r="E2083" s="5" t="s">
        <v>1163</v>
      </c>
      <c r="F2083" s="5" t="s">
        <v>1164</v>
      </c>
      <c r="G2083" s="5" t="s">
        <v>1348</v>
      </c>
      <c r="H2083" s="5" t="s">
        <v>1349</v>
      </c>
      <c r="I2083" s="5" t="s">
        <v>1197</v>
      </c>
      <c r="J2083" s="5" t="s">
        <v>1198</v>
      </c>
      <c r="K2083" s="5" t="s">
        <v>1359</v>
      </c>
      <c r="L2083" s="5" t="s">
        <v>1394</v>
      </c>
      <c r="M2083" s="5" t="s">
        <v>1348</v>
      </c>
      <c r="N2083" s="5" t="s">
        <v>2589</v>
      </c>
      <c r="O2083" s="13">
        <v>0.27</v>
      </c>
      <c r="P2083" s="18">
        <v>23251.295700000002</v>
      </c>
      <c r="Q2083" s="4">
        <f t="shared" si="213"/>
        <v>12672.6142379222</v>
      </c>
      <c r="R2083" s="4"/>
      <c r="S2083" s="4">
        <f t="shared" si="215"/>
        <v>12672.6142379222</v>
      </c>
      <c r="T2083" s="1"/>
    </row>
    <row r="2084" spans="1:20" x14ac:dyDescent="0.25">
      <c r="A2084" s="22" t="s">
        <v>1705</v>
      </c>
      <c r="B2084" s="5" t="s">
        <v>1706</v>
      </c>
      <c r="C2084" s="5" t="s">
        <v>1398</v>
      </c>
      <c r="D2084" s="5" t="s">
        <v>1003</v>
      </c>
      <c r="E2084" s="5" t="s">
        <v>1163</v>
      </c>
      <c r="F2084" s="5" t="s">
        <v>1164</v>
      </c>
      <c r="G2084" s="5" t="s">
        <v>1348</v>
      </c>
      <c r="H2084" s="5" t="s">
        <v>1349</v>
      </c>
      <c r="I2084" s="5" t="s">
        <v>1221</v>
      </c>
      <c r="J2084" s="5" t="s">
        <v>1222</v>
      </c>
      <c r="K2084" s="5" t="s">
        <v>1363</v>
      </c>
      <c r="L2084" s="5" t="s">
        <v>1407</v>
      </c>
      <c r="M2084" s="15"/>
      <c r="N2084" s="15"/>
      <c r="O2084" s="13">
        <v>0.04</v>
      </c>
      <c r="P2084" s="18">
        <v>3444.6364000000003</v>
      </c>
      <c r="Q2084" s="4">
        <f t="shared" si="213"/>
        <v>1877.4243315440294</v>
      </c>
      <c r="R2084" s="4">
        <f t="shared" si="214"/>
        <v>826.06670587937299</v>
      </c>
      <c r="S2084" s="16">
        <v>0</v>
      </c>
      <c r="T2084" s="2">
        <f>Q2084-R2084</f>
        <v>1051.3576256646566</v>
      </c>
    </row>
    <row r="2085" spans="1:20" x14ac:dyDescent="0.25">
      <c r="A2085" s="22" t="s">
        <v>1705</v>
      </c>
      <c r="B2085" s="5" t="s">
        <v>1706</v>
      </c>
      <c r="C2085" s="5" t="s">
        <v>1398</v>
      </c>
      <c r="D2085" s="5" t="s">
        <v>1003</v>
      </c>
      <c r="E2085" s="5" t="s">
        <v>1163</v>
      </c>
      <c r="F2085" s="5" t="s">
        <v>1164</v>
      </c>
      <c r="G2085" s="5" t="s">
        <v>1348</v>
      </c>
      <c r="H2085" s="5" t="s">
        <v>1349</v>
      </c>
      <c r="I2085" s="5" t="s">
        <v>1197</v>
      </c>
      <c r="J2085" s="5" t="s">
        <v>1198</v>
      </c>
      <c r="K2085" s="5" t="s">
        <v>1359</v>
      </c>
      <c r="L2085" s="5" t="s">
        <v>1394</v>
      </c>
      <c r="M2085" s="5" t="s">
        <v>1363</v>
      </c>
      <c r="N2085" s="5" t="s">
        <v>2589</v>
      </c>
      <c r="O2085" s="13">
        <v>0.03</v>
      </c>
      <c r="P2085" s="18">
        <v>2583.4773</v>
      </c>
      <c r="Q2085" s="4">
        <f t="shared" si="213"/>
        <v>1408.068248658022</v>
      </c>
      <c r="R2085" s="4"/>
      <c r="S2085" s="4">
        <f>Q2085</f>
        <v>1408.068248658022</v>
      </c>
      <c r="T2085" s="1"/>
    </row>
    <row r="2086" spans="1:20" x14ac:dyDescent="0.25">
      <c r="A2086" s="22" t="s">
        <v>2307</v>
      </c>
      <c r="B2086" s="5" t="s">
        <v>2308</v>
      </c>
      <c r="C2086" s="5" t="s">
        <v>1398</v>
      </c>
      <c r="D2086" s="5" t="s">
        <v>1003</v>
      </c>
      <c r="E2086" s="5" t="s">
        <v>1163</v>
      </c>
      <c r="F2086" s="5" t="s">
        <v>1164</v>
      </c>
      <c r="G2086" s="5" t="s">
        <v>1348</v>
      </c>
      <c r="H2086" s="5" t="s">
        <v>1349</v>
      </c>
      <c r="I2086" s="5" t="s">
        <v>1163</v>
      </c>
      <c r="J2086" s="14" t="s">
        <v>1164</v>
      </c>
      <c r="K2086" s="5" t="s">
        <v>1348</v>
      </c>
      <c r="L2086" s="5" t="s">
        <v>1407</v>
      </c>
      <c r="M2086" s="15"/>
      <c r="N2086" s="15"/>
      <c r="O2086" s="13">
        <v>0.03</v>
      </c>
      <c r="P2086" s="18">
        <v>2583.4773</v>
      </c>
      <c r="Q2086" s="4">
        <f t="shared" si="213"/>
        <v>1408.068248658022</v>
      </c>
      <c r="R2086" s="4">
        <f t="shared" si="214"/>
        <v>619.55002940952966</v>
      </c>
      <c r="S2086" s="16">
        <v>0</v>
      </c>
      <c r="T2086" s="2">
        <f>Q2086-R2086</f>
        <v>788.5182192484923</v>
      </c>
    </row>
    <row r="2087" spans="1:20" x14ac:dyDescent="0.25">
      <c r="A2087" s="22" t="s">
        <v>2307</v>
      </c>
      <c r="B2087" s="5" t="s">
        <v>2308</v>
      </c>
      <c r="C2087" s="5" t="s">
        <v>1398</v>
      </c>
      <c r="D2087" s="5" t="s">
        <v>1003</v>
      </c>
      <c r="E2087" s="5" t="s">
        <v>1163</v>
      </c>
      <c r="F2087" s="5" t="s">
        <v>1164</v>
      </c>
      <c r="G2087" s="5" t="s">
        <v>1348</v>
      </c>
      <c r="H2087" s="5" t="s">
        <v>1349</v>
      </c>
      <c r="I2087" s="5" t="s">
        <v>1197</v>
      </c>
      <c r="J2087" s="5" t="s">
        <v>1198</v>
      </c>
      <c r="K2087" s="5" t="s">
        <v>1359</v>
      </c>
      <c r="L2087" s="5" t="s">
        <v>1394</v>
      </c>
      <c r="M2087" s="5" t="s">
        <v>1348</v>
      </c>
      <c r="N2087" s="5" t="s">
        <v>2589</v>
      </c>
      <c r="O2087" s="13">
        <v>0.03</v>
      </c>
      <c r="P2087" s="18">
        <v>2583.4773</v>
      </c>
      <c r="Q2087" s="4">
        <f t="shared" si="213"/>
        <v>1408.068248658022</v>
      </c>
      <c r="R2087" s="4"/>
      <c r="S2087" s="4">
        <f>Q2087</f>
        <v>1408.068248658022</v>
      </c>
      <c r="T2087" s="1"/>
    </row>
    <row r="2088" spans="1:20" x14ac:dyDescent="0.25">
      <c r="A2088" s="22" t="s">
        <v>2072</v>
      </c>
      <c r="B2088" s="5" t="s">
        <v>2073</v>
      </c>
      <c r="C2088" s="5" t="s">
        <v>1393</v>
      </c>
      <c r="D2088" s="5" t="s">
        <v>1004</v>
      </c>
      <c r="E2088" s="5" t="s">
        <v>1175</v>
      </c>
      <c r="F2088" s="5" t="s">
        <v>1176</v>
      </c>
      <c r="G2088" s="5" t="s">
        <v>1359</v>
      </c>
      <c r="H2088" s="5" t="s">
        <v>1360</v>
      </c>
      <c r="I2088" s="5" t="s">
        <v>1189</v>
      </c>
      <c r="J2088" s="5" t="s">
        <v>1190</v>
      </c>
      <c r="K2088" s="5" t="s">
        <v>1353</v>
      </c>
      <c r="L2088" s="5" t="s">
        <v>1399</v>
      </c>
      <c r="M2088" s="15"/>
      <c r="N2088" s="15"/>
      <c r="O2088" s="13">
        <v>0.5</v>
      </c>
      <c r="P2088" s="18">
        <v>-397.06</v>
      </c>
      <c r="Q2088" s="4">
        <f t="shared" si="213"/>
        <v>-216.40893798918003</v>
      </c>
      <c r="R2088" s="4">
        <f t="shared" si="214"/>
        <v>-95.21993271523921</v>
      </c>
      <c r="S2088" s="16">
        <v>0</v>
      </c>
      <c r="T2088" s="2">
        <f>Q2088-R2088</f>
        <v>-121.18900527394082</v>
      </c>
    </row>
    <row r="2089" spans="1:20" x14ac:dyDescent="0.25">
      <c r="A2089" s="22" t="s">
        <v>2072</v>
      </c>
      <c r="B2089" s="5" t="s">
        <v>2073</v>
      </c>
      <c r="C2089" s="5" t="s">
        <v>1393</v>
      </c>
      <c r="D2089" s="5" t="s">
        <v>1004</v>
      </c>
      <c r="E2089" s="5" t="s">
        <v>1175</v>
      </c>
      <c r="F2089" s="5" t="s">
        <v>1176</v>
      </c>
      <c r="G2089" s="5" t="s">
        <v>1359</v>
      </c>
      <c r="H2089" s="5" t="s">
        <v>1360</v>
      </c>
      <c r="I2089" s="5" t="s">
        <v>1175</v>
      </c>
      <c r="J2089" s="5" t="s">
        <v>1176</v>
      </c>
      <c r="K2089" s="5" t="s">
        <v>1359</v>
      </c>
      <c r="L2089" s="5" t="s">
        <v>1394</v>
      </c>
      <c r="M2089" s="5" t="s">
        <v>1353</v>
      </c>
      <c r="N2089" s="5" t="s">
        <v>2587</v>
      </c>
      <c r="O2089" s="13">
        <v>0.5</v>
      </c>
      <c r="P2089" s="18">
        <v>-397.06</v>
      </c>
      <c r="Q2089" s="4">
        <f t="shared" si="213"/>
        <v>-216.40893798918003</v>
      </c>
      <c r="R2089" s="4"/>
      <c r="S2089" s="4">
        <f>Q2089</f>
        <v>-216.40893798918003</v>
      </c>
      <c r="T2089" s="1"/>
    </row>
    <row r="2090" spans="1:20" x14ac:dyDescent="0.25">
      <c r="A2090" s="22" t="s">
        <v>2513</v>
      </c>
      <c r="B2090" s="5" t="s">
        <v>2514</v>
      </c>
      <c r="C2090" s="5" t="s">
        <v>1393</v>
      </c>
      <c r="D2090" s="5" t="s">
        <v>1005</v>
      </c>
      <c r="E2090" s="5" t="s">
        <v>1183</v>
      </c>
      <c r="F2090" s="5" t="s">
        <v>1184</v>
      </c>
      <c r="G2090" s="5" t="s">
        <v>1361</v>
      </c>
      <c r="H2090" s="5" t="s">
        <v>1362</v>
      </c>
      <c r="I2090" s="5" t="s">
        <v>1183</v>
      </c>
      <c r="J2090" s="5" t="s">
        <v>1184</v>
      </c>
      <c r="K2090" s="5" t="s">
        <v>1361</v>
      </c>
      <c r="L2090" s="5" t="s">
        <v>1486</v>
      </c>
      <c r="M2090" s="15"/>
      <c r="N2090" s="15"/>
      <c r="O2090" s="13">
        <v>1</v>
      </c>
      <c r="P2090" s="18">
        <v>3330.9700000000012</v>
      </c>
      <c r="Q2090" s="4">
        <f t="shared" si="213"/>
        <v>1815.4729264439109</v>
      </c>
      <c r="R2090" s="4">
        <f t="shared" si="214"/>
        <v>798.80808763532082</v>
      </c>
      <c r="S2090" s="16">
        <v>0</v>
      </c>
      <c r="T2090" s="2">
        <f t="shared" ref="T2090:T2095" si="216">Q2090-R2090</f>
        <v>1016.66483880859</v>
      </c>
    </row>
    <row r="2091" spans="1:20" x14ac:dyDescent="0.25">
      <c r="A2091" s="22" t="s">
        <v>1685</v>
      </c>
      <c r="B2091" s="5" t="s">
        <v>1686</v>
      </c>
      <c r="C2091" s="5" t="s">
        <v>1393</v>
      </c>
      <c r="D2091" s="5" t="s">
        <v>1006</v>
      </c>
      <c r="E2091" s="5" t="s">
        <v>1149</v>
      </c>
      <c r="F2091" s="5" t="s">
        <v>1150</v>
      </c>
      <c r="G2091" s="5" t="s">
        <v>1353</v>
      </c>
      <c r="H2091" s="5" t="s">
        <v>1354</v>
      </c>
      <c r="I2091" s="5" t="s">
        <v>1149</v>
      </c>
      <c r="J2091" s="5" t="s">
        <v>1150</v>
      </c>
      <c r="K2091" s="5" t="s">
        <v>1353</v>
      </c>
      <c r="L2091" s="5" t="s">
        <v>1399</v>
      </c>
      <c r="M2091" s="15"/>
      <c r="N2091" s="15"/>
      <c r="O2091" s="13">
        <v>1</v>
      </c>
      <c r="P2091" s="18">
        <v>-716.83999999999992</v>
      </c>
      <c r="Q2091" s="4">
        <f t="shared" si="213"/>
        <v>-390.69808872251997</v>
      </c>
      <c r="R2091" s="4">
        <f t="shared" si="214"/>
        <v>-171.9071590379088</v>
      </c>
      <c r="S2091" s="16">
        <v>0</v>
      </c>
      <c r="T2091" s="2">
        <f t="shared" si="216"/>
        <v>-218.79092968461117</v>
      </c>
    </row>
    <row r="2092" spans="1:20" x14ac:dyDescent="0.25">
      <c r="A2092" s="22" t="s">
        <v>2289</v>
      </c>
      <c r="B2092" s="5" t="s">
        <v>2290</v>
      </c>
      <c r="C2092" s="5" t="s">
        <v>1393</v>
      </c>
      <c r="D2092" s="5" t="s">
        <v>1007</v>
      </c>
      <c r="E2092" s="5" t="s">
        <v>1161</v>
      </c>
      <c r="F2092" s="5" t="s">
        <v>1162</v>
      </c>
      <c r="G2092" s="5" t="s">
        <v>1348</v>
      </c>
      <c r="H2092" s="5" t="s">
        <v>1349</v>
      </c>
      <c r="I2092" s="5" t="s">
        <v>1161</v>
      </c>
      <c r="J2092" s="5" t="s">
        <v>1162</v>
      </c>
      <c r="K2092" s="5" t="s">
        <v>1348</v>
      </c>
      <c r="L2092" s="5" t="s">
        <v>1407</v>
      </c>
      <c r="M2092" s="15"/>
      <c r="N2092" s="15"/>
      <c r="O2092" s="13">
        <v>1</v>
      </c>
      <c r="P2092" s="18">
        <v>56039.58</v>
      </c>
      <c r="Q2092" s="4">
        <f t="shared" si="213"/>
        <v>30543.157188232744</v>
      </c>
      <c r="R2092" s="4">
        <f t="shared" si="214"/>
        <v>13438.989162822407</v>
      </c>
      <c r="S2092" s="16">
        <v>0</v>
      </c>
      <c r="T2092" s="2">
        <f t="shared" si="216"/>
        <v>17104.168025410338</v>
      </c>
    </row>
    <row r="2093" spans="1:20" x14ac:dyDescent="0.25">
      <c r="A2093" s="22" t="s">
        <v>1699</v>
      </c>
      <c r="B2093" s="5" t="s">
        <v>1700</v>
      </c>
      <c r="C2093" s="5" t="s">
        <v>1393</v>
      </c>
      <c r="D2093" s="5" t="s">
        <v>1008</v>
      </c>
      <c r="E2093" s="5" t="s">
        <v>1141</v>
      </c>
      <c r="F2093" s="5" t="s">
        <v>1142</v>
      </c>
      <c r="G2093" s="5" t="s">
        <v>1336</v>
      </c>
      <c r="H2093" s="5" t="s">
        <v>1352</v>
      </c>
      <c r="I2093" s="5" t="s">
        <v>1141</v>
      </c>
      <c r="J2093" s="5" t="s">
        <v>1142</v>
      </c>
      <c r="K2093" s="5" t="s">
        <v>1336</v>
      </c>
      <c r="L2093" s="5" t="s">
        <v>1352</v>
      </c>
      <c r="M2093" s="15"/>
      <c r="N2093" s="15"/>
      <c r="O2093" s="13">
        <v>1</v>
      </c>
      <c r="P2093" s="18">
        <v>4638.7000000000007</v>
      </c>
      <c r="Q2093" s="4">
        <f t="shared" si="213"/>
        <v>2528.2227891261005</v>
      </c>
      <c r="R2093" s="4">
        <f t="shared" si="214"/>
        <v>1112.4180272154842</v>
      </c>
      <c r="S2093" s="16">
        <v>0</v>
      </c>
      <c r="T2093" s="2">
        <f t="shared" si="216"/>
        <v>1415.8047619106162</v>
      </c>
    </row>
    <row r="2094" spans="1:20" x14ac:dyDescent="0.25">
      <c r="A2094" s="22" t="s">
        <v>1699</v>
      </c>
      <c r="B2094" s="5" t="s">
        <v>1700</v>
      </c>
      <c r="C2094" s="5" t="s">
        <v>1393</v>
      </c>
      <c r="D2094" s="5" t="s">
        <v>1009</v>
      </c>
      <c r="E2094" s="5" t="s">
        <v>1141</v>
      </c>
      <c r="F2094" s="5" t="s">
        <v>1142</v>
      </c>
      <c r="G2094" s="5" t="s">
        <v>1336</v>
      </c>
      <c r="H2094" s="5" t="s">
        <v>1352</v>
      </c>
      <c r="I2094" s="5" t="s">
        <v>1141</v>
      </c>
      <c r="J2094" s="5" t="s">
        <v>1142</v>
      </c>
      <c r="K2094" s="5" t="s">
        <v>1336</v>
      </c>
      <c r="L2094" s="5" t="s">
        <v>1352</v>
      </c>
      <c r="M2094" s="15"/>
      <c r="N2094" s="15"/>
      <c r="O2094" s="13">
        <v>1</v>
      </c>
      <c r="P2094" s="18">
        <v>45757.69</v>
      </c>
      <c r="Q2094" s="4">
        <f t="shared" si="213"/>
        <v>24939.236129900073</v>
      </c>
      <c r="R2094" s="4">
        <f t="shared" si="214"/>
        <v>10973.263897156032</v>
      </c>
      <c r="S2094" s="16">
        <v>0</v>
      </c>
      <c r="T2094" s="2">
        <f t="shared" si="216"/>
        <v>13965.972232744041</v>
      </c>
    </row>
    <row r="2095" spans="1:20" x14ac:dyDescent="0.25">
      <c r="A2095" s="22" t="s">
        <v>1723</v>
      </c>
      <c r="B2095" s="5" t="s">
        <v>1724</v>
      </c>
      <c r="C2095" s="5" t="s">
        <v>1402</v>
      </c>
      <c r="D2095" s="5" t="s">
        <v>1010</v>
      </c>
      <c r="E2095" s="5" t="s">
        <v>1149</v>
      </c>
      <c r="F2095" s="5" t="s">
        <v>1150</v>
      </c>
      <c r="G2095" s="5" t="s">
        <v>1353</v>
      </c>
      <c r="H2095" s="5" t="s">
        <v>1354</v>
      </c>
      <c r="I2095" s="5" t="s">
        <v>1149</v>
      </c>
      <c r="J2095" s="5" t="s">
        <v>1150</v>
      </c>
      <c r="K2095" s="5" t="s">
        <v>1353</v>
      </c>
      <c r="L2095" s="5" t="s">
        <v>1399</v>
      </c>
      <c r="M2095" s="15"/>
      <c r="N2095" s="15"/>
      <c r="O2095" s="13">
        <v>0.125</v>
      </c>
      <c r="P2095" s="18">
        <v>798.19375000000002</v>
      </c>
      <c r="Q2095" s="4">
        <f t="shared" si="213"/>
        <v>435.03818502770628</v>
      </c>
      <c r="R2095" s="4">
        <f t="shared" si="214"/>
        <v>191.41680141219075</v>
      </c>
      <c r="S2095" s="16">
        <v>0</v>
      </c>
      <c r="T2095" s="2">
        <f t="shared" si="216"/>
        <v>243.62138361551553</v>
      </c>
    </row>
    <row r="2096" spans="1:20" x14ac:dyDescent="0.25">
      <c r="A2096" s="22" t="s">
        <v>1723</v>
      </c>
      <c r="B2096" s="5" t="s">
        <v>1724</v>
      </c>
      <c r="C2096" s="5" t="s">
        <v>1402</v>
      </c>
      <c r="D2096" s="5" t="s">
        <v>1010</v>
      </c>
      <c r="E2096" s="5" t="s">
        <v>1149</v>
      </c>
      <c r="F2096" s="5" t="s">
        <v>1150</v>
      </c>
      <c r="G2096" s="5" t="s">
        <v>1353</v>
      </c>
      <c r="H2096" s="5" t="s">
        <v>1354</v>
      </c>
      <c r="I2096" s="5" t="s">
        <v>1175</v>
      </c>
      <c r="J2096" s="5" t="s">
        <v>1176</v>
      </c>
      <c r="K2096" s="5" t="s">
        <v>1359</v>
      </c>
      <c r="L2096" s="5" t="s">
        <v>1394</v>
      </c>
      <c r="M2096" s="5" t="s">
        <v>1353</v>
      </c>
      <c r="N2096" s="5" t="s">
        <v>2587</v>
      </c>
      <c r="O2096" s="13">
        <v>0.125</v>
      </c>
      <c r="P2096" s="18">
        <v>798.19375000000002</v>
      </c>
      <c r="Q2096" s="4">
        <f t="shared" si="213"/>
        <v>435.03818502770628</v>
      </c>
      <c r="R2096" s="4"/>
      <c r="S2096" s="4">
        <f>Q2096</f>
        <v>435.03818502770628</v>
      </c>
      <c r="T2096" s="1"/>
    </row>
    <row r="2097" spans="1:20" x14ac:dyDescent="0.25">
      <c r="A2097" s="22" t="s">
        <v>1495</v>
      </c>
      <c r="B2097" s="5" t="s">
        <v>1496</v>
      </c>
      <c r="C2097" s="5" t="s">
        <v>1393</v>
      </c>
      <c r="D2097" s="5" t="s">
        <v>1010</v>
      </c>
      <c r="E2097" s="5" t="s">
        <v>1149</v>
      </c>
      <c r="F2097" s="5" t="s">
        <v>1150</v>
      </c>
      <c r="G2097" s="5" t="s">
        <v>1353</v>
      </c>
      <c r="H2097" s="5" t="s">
        <v>1354</v>
      </c>
      <c r="I2097" s="5" t="s">
        <v>1149</v>
      </c>
      <c r="J2097" s="5" t="s">
        <v>1150</v>
      </c>
      <c r="K2097" s="5" t="s">
        <v>1353</v>
      </c>
      <c r="L2097" s="5" t="s">
        <v>1399</v>
      </c>
      <c r="M2097" s="15"/>
      <c r="N2097" s="15"/>
      <c r="O2097" s="13">
        <v>0.2</v>
      </c>
      <c r="P2097" s="18">
        <v>1277.1100000000001</v>
      </c>
      <c r="Q2097" s="4">
        <f t="shared" si="213"/>
        <v>696.06109604433016</v>
      </c>
      <c r="R2097" s="4">
        <f t="shared" si="214"/>
        <v>306.26688225950528</v>
      </c>
      <c r="S2097" s="16">
        <v>0</v>
      </c>
      <c r="T2097" s="2">
        <f>Q2097-R2097</f>
        <v>389.79421378482488</v>
      </c>
    </row>
    <row r="2098" spans="1:20" x14ac:dyDescent="0.25">
      <c r="A2098" s="22" t="s">
        <v>1495</v>
      </c>
      <c r="B2098" s="5" t="s">
        <v>1496</v>
      </c>
      <c r="C2098" s="5" t="s">
        <v>1393</v>
      </c>
      <c r="D2098" s="5" t="s">
        <v>1010</v>
      </c>
      <c r="E2098" s="5" t="s">
        <v>1149</v>
      </c>
      <c r="F2098" s="5" t="s">
        <v>1150</v>
      </c>
      <c r="G2098" s="5" t="s">
        <v>1353</v>
      </c>
      <c r="H2098" s="5" t="s">
        <v>1354</v>
      </c>
      <c r="I2098" s="5" t="s">
        <v>1175</v>
      </c>
      <c r="J2098" s="5" t="s">
        <v>1176</v>
      </c>
      <c r="K2098" s="5" t="s">
        <v>1359</v>
      </c>
      <c r="L2098" s="5" t="s">
        <v>1394</v>
      </c>
      <c r="M2098" s="5" t="s">
        <v>1353</v>
      </c>
      <c r="N2098" s="5" t="s">
        <v>2587</v>
      </c>
      <c r="O2098" s="13">
        <v>0.2</v>
      </c>
      <c r="P2098" s="18">
        <v>1277.1100000000001</v>
      </c>
      <c r="Q2098" s="4">
        <f t="shared" si="213"/>
        <v>696.06109604433016</v>
      </c>
      <c r="R2098" s="4"/>
      <c r="S2098" s="4">
        <f>Q2098</f>
        <v>696.06109604433016</v>
      </c>
      <c r="T2098" s="1"/>
    </row>
    <row r="2099" spans="1:20" x14ac:dyDescent="0.25">
      <c r="A2099" s="22" t="s">
        <v>2515</v>
      </c>
      <c r="B2099" s="5" t="s">
        <v>2516</v>
      </c>
      <c r="C2099" s="5" t="s">
        <v>1402</v>
      </c>
      <c r="D2099" s="5" t="s">
        <v>1010</v>
      </c>
      <c r="E2099" s="5" t="s">
        <v>1149</v>
      </c>
      <c r="F2099" s="5" t="s">
        <v>1150</v>
      </c>
      <c r="G2099" s="5" t="s">
        <v>1353</v>
      </c>
      <c r="H2099" s="5" t="s">
        <v>1354</v>
      </c>
      <c r="I2099" s="5" t="s">
        <v>1137</v>
      </c>
      <c r="J2099" s="5" t="s">
        <v>1138</v>
      </c>
      <c r="K2099" s="5" t="s">
        <v>1346</v>
      </c>
      <c r="L2099" s="5" t="s">
        <v>1395</v>
      </c>
      <c r="M2099" s="15"/>
      <c r="N2099" s="15"/>
      <c r="O2099" s="13">
        <v>0.35</v>
      </c>
      <c r="P2099" s="18">
        <v>2234.9425000000001</v>
      </c>
      <c r="Q2099" s="4">
        <f t="shared" si="213"/>
        <v>1218.1069180775776</v>
      </c>
      <c r="R2099" s="4">
        <f t="shared" si="214"/>
        <v>535.96704395413417</v>
      </c>
      <c r="S2099" s="16">
        <v>0</v>
      </c>
      <c r="T2099" s="2">
        <f t="shared" ref="T2099:T2100" si="217">Q2099-R2099</f>
        <v>682.13987412344341</v>
      </c>
    </row>
    <row r="2100" spans="1:20" x14ac:dyDescent="0.25">
      <c r="A2100" s="22" t="s">
        <v>1723</v>
      </c>
      <c r="B2100" s="5" t="s">
        <v>1724</v>
      </c>
      <c r="C2100" s="5" t="s">
        <v>1393</v>
      </c>
      <c r="D2100" s="5" t="s">
        <v>1011</v>
      </c>
      <c r="E2100" s="5" t="s">
        <v>1175</v>
      </c>
      <c r="F2100" s="5" t="s">
        <v>1176</v>
      </c>
      <c r="G2100" s="5" t="s">
        <v>1359</v>
      </c>
      <c r="H2100" s="5" t="s">
        <v>1360</v>
      </c>
      <c r="I2100" s="5" t="s">
        <v>1149</v>
      </c>
      <c r="J2100" s="5" t="s">
        <v>1150</v>
      </c>
      <c r="K2100" s="5" t="s">
        <v>1353</v>
      </c>
      <c r="L2100" s="5" t="s">
        <v>1399</v>
      </c>
      <c r="M2100" s="15"/>
      <c r="N2100" s="15"/>
      <c r="O2100" s="13">
        <v>0.1</v>
      </c>
      <c r="P2100" s="18">
        <v>3286.2550000000006</v>
      </c>
      <c r="Q2100" s="4">
        <f t="shared" si="213"/>
        <v>1791.1019858752654</v>
      </c>
      <c r="R2100" s="4">
        <f t="shared" si="214"/>
        <v>788.08487378511677</v>
      </c>
      <c r="S2100" s="16">
        <v>0</v>
      </c>
      <c r="T2100" s="2">
        <f t="shared" si="217"/>
        <v>1003.0171120901487</v>
      </c>
    </row>
    <row r="2101" spans="1:20" x14ac:dyDescent="0.25">
      <c r="A2101" s="22" t="s">
        <v>1723</v>
      </c>
      <c r="B2101" s="5" t="s">
        <v>1724</v>
      </c>
      <c r="C2101" s="5" t="s">
        <v>1393</v>
      </c>
      <c r="D2101" s="5" t="s">
        <v>1011</v>
      </c>
      <c r="E2101" s="5" t="s">
        <v>1175</v>
      </c>
      <c r="F2101" s="5" t="s">
        <v>1176</v>
      </c>
      <c r="G2101" s="5" t="s">
        <v>1359</v>
      </c>
      <c r="H2101" s="5" t="s">
        <v>1360</v>
      </c>
      <c r="I2101" s="5" t="s">
        <v>1323</v>
      </c>
      <c r="J2101" s="5" t="s">
        <v>1324</v>
      </c>
      <c r="K2101" s="5" t="s">
        <v>1359</v>
      </c>
      <c r="L2101" s="5" t="s">
        <v>1394</v>
      </c>
      <c r="M2101" s="5" t="s">
        <v>1353</v>
      </c>
      <c r="N2101" s="5" t="s">
        <v>2587</v>
      </c>
      <c r="O2101" s="13">
        <v>0.05</v>
      </c>
      <c r="P2101" s="18">
        <v>1643.1275000000003</v>
      </c>
      <c r="Q2101" s="4">
        <f t="shared" si="213"/>
        <v>895.55099293763271</v>
      </c>
      <c r="R2101" s="4"/>
      <c r="S2101" s="4">
        <f t="shared" ref="S2101:S2102" si="218">Q2101</f>
        <v>895.55099293763271</v>
      </c>
      <c r="T2101" s="1"/>
    </row>
    <row r="2102" spans="1:20" x14ac:dyDescent="0.25">
      <c r="A2102" s="22" t="s">
        <v>1723</v>
      </c>
      <c r="B2102" s="5" t="s">
        <v>1724</v>
      </c>
      <c r="C2102" s="5" t="s">
        <v>1393</v>
      </c>
      <c r="D2102" s="5" t="s">
        <v>1011</v>
      </c>
      <c r="E2102" s="5" t="s">
        <v>1175</v>
      </c>
      <c r="F2102" s="5" t="s">
        <v>1176</v>
      </c>
      <c r="G2102" s="5" t="s">
        <v>1359</v>
      </c>
      <c r="H2102" s="5" t="s">
        <v>1360</v>
      </c>
      <c r="I2102" s="5" t="s">
        <v>1175</v>
      </c>
      <c r="J2102" s="5" t="s">
        <v>1176</v>
      </c>
      <c r="K2102" s="5" t="s">
        <v>1359</v>
      </c>
      <c r="L2102" s="5" t="s">
        <v>1394</v>
      </c>
      <c r="M2102" s="5" t="s">
        <v>1353</v>
      </c>
      <c r="N2102" s="5" t="s">
        <v>2587</v>
      </c>
      <c r="O2102" s="13">
        <v>0.35</v>
      </c>
      <c r="P2102" s="18">
        <v>11501.8925</v>
      </c>
      <c r="Q2102" s="4">
        <f t="shared" si="213"/>
        <v>6268.8569505634277</v>
      </c>
      <c r="R2102" s="4"/>
      <c r="S2102" s="4">
        <f t="shared" si="218"/>
        <v>6268.8569505634277</v>
      </c>
      <c r="T2102" s="1"/>
    </row>
    <row r="2103" spans="1:20" x14ac:dyDescent="0.25">
      <c r="A2103" s="22" t="s">
        <v>1757</v>
      </c>
      <c r="B2103" s="5" t="s">
        <v>1758</v>
      </c>
      <c r="C2103" s="5" t="s">
        <v>1402</v>
      </c>
      <c r="D2103" s="5" t="s">
        <v>1011</v>
      </c>
      <c r="E2103" s="5" t="s">
        <v>1175</v>
      </c>
      <c r="F2103" s="5" t="s">
        <v>1176</v>
      </c>
      <c r="G2103" s="5" t="s">
        <v>1359</v>
      </c>
      <c r="H2103" s="5" t="s">
        <v>1360</v>
      </c>
      <c r="I2103" s="5" t="s">
        <v>1149</v>
      </c>
      <c r="J2103" s="5" t="s">
        <v>1150</v>
      </c>
      <c r="K2103" s="5" t="s">
        <v>1353</v>
      </c>
      <c r="L2103" s="5" t="s">
        <v>1399</v>
      </c>
      <c r="M2103" s="15"/>
      <c r="N2103" s="15"/>
      <c r="O2103" s="13">
        <v>0.1</v>
      </c>
      <c r="P2103" s="18">
        <v>3286.2550000000006</v>
      </c>
      <c r="Q2103" s="4">
        <f t="shared" si="213"/>
        <v>1791.1019858752654</v>
      </c>
      <c r="R2103" s="4">
        <f t="shared" si="214"/>
        <v>788.08487378511677</v>
      </c>
      <c r="S2103" s="16">
        <v>0</v>
      </c>
      <c r="T2103" s="2">
        <f>Q2103-R2103</f>
        <v>1003.0171120901487</v>
      </c>
    </row>
    <row r="2104" spans="1:20" x14ac:dyDescent="0.25">
      <c r="A2104" s="22" t="s">
        <v>1757</v>
      </c>
      <c r="B2104" s="5" t="s">
        <v>1758</v>
      </c>
      <c r="C2104" s="5" t="s">
        <v>1402</v>
      </c>
      <c r="D2104" s="5" t="s">
        <v>1011</v>
      </c>
      <c r="E2104" s="5" t="s">
        <v>1175</v>
      </c>
      <c r="F2104" s="5" t="s">
        <v>1176</v>
      </c>
      <c r="G2104" s="5" t="s">
        <v>1359</v>
      </c>
      <c r="H2104" s="5" t="s">
        <v>1360</v>
      </c>
      <c r="I2104" s="5" t="s">
        <v>1175</v>
      </c>
      <c r="J2104" s="5" t="s">
        <v>1176</v>
      </c>
      <c r="K2104" s="5" t="s">
        <v>1359</v>
      </c>
      <c r="L2104" s="5" t="s">
        <v>1394</v>
      </c>
      <c r="M2104" s="5" t="s">
        <v>1353</v>
      </c>
      <c r="N2104" s="5" t="s">
        <v>2587</v>
      </c>
      <c r="O2104" s="13">
        <v>0.4</v>
      </c>
      <c r="P2104" s="18">
        <v>13145.020000000002</v>
      </c>
      <c r="Q2104" s="4">
        <f t="shared" si="213"/>
        <v>7164.4079435010617</v>
      </c>
      <c r="R2104" s="4"/>
      <c r="S2104" s="4">
        <f>Q2104</f>
        <v>7164.4079435010617</v>
      </c>
      <c r="T2104" s="1"/>
    </row>
    <row r="2105" spans="1:20" x14ac:dyDescent="0.25">
      <c r="A2105" s="22" t="s">
        <v>2517</v>
      </c>
      <c r="B2105" s="5" t="s">
        <v>2518</v>
      </c>
      <c r="C2105" s="5" t="s">
        <v>1393</v>
      </c>
      <c r="D2105" s="5" t="s">
        <v>1012</v>
      </c>
      <c r="E2105" s="5" t="s">
        <v>1147</v>
      </c>
      <c r="F2105" s="5" t="s">
        <v>1148</v>
      </c>
      <c r="G2105" s="5" t="s">
        <v>1336</v>
      </c>
      <c r="H2105" s="5" t="s">
        <v>1352</v>
      </c>
      <c r="I2105" s="5" t="s">
        <v>1147</v>
      </c>
      <c r="J2105" s="5" t="s">
        <v>1148</v>
      </c>
      <c r="K2105" s="5" t="s">
        <v>1336</v>
      </c>
      <c r="L2105" s="5" t="s">
        <v>1352</v>
      </c>
      <c r="M2105" s="15"/>
      <c r="N2105" s="15"/>
      <c r="O2105" s="13">
        <v>1</v>
      </c>
      <c r="P2105" s="18">
        <v>32370.979999999996</v>
      </c>
      <c r="Q2105" s="4">
        <f t="shared" si="213"/>
        <v>17643.10029584694</v>
      </c>
      <c r="R2105" s="4">
        <f t="shared" si="214"/>
        <v>7762.9641301726533</v>
      </c>
      <c r="S2105" s="16">
        <v>0</v>
      </c>
      <c r="T2105" s="2">
        <f t="shared" ref="T2105:T2112" si="219">Q2105-R2105</f>
        <v>9880.1361656742865</v>
      </c>
    </row>
    <row r="2106" spans="1:20" x14ac:dyDescent="0.25">
      <c r="A2106" s="22" t="s">
        <v>2161</v>
      </c>
      <c r="B2106" s="5" t="s">
        <v>2162</v>
      </c>
      <c r="C2106" s="5" t="s">
        <v>1393</v>
      </c>
      <c r="D2106" s="5" t="s">
        <v>1013</v>
      </c>
      <c r="E2106" s="5" t="s">
        <v>1155</v>
      </c>
      <c r="F2106" s="5" t="s">
        <v>1156</v>
      </c>
      <c r="G2106" s="5" t="s">
        <v>1336</v>
      </c>
      <c r="H2106" s="5" t="s">
        <v>1352</v>
      </c>
      <c r="I2106" s="5" t="s">
        <v>1155</v>
      </c>
      <c r="J2106" s="5" t="s">
        <v>1156</v>
      </c>
      <c r="K2106" s="5" t="s">
        <v>1336</v>
      </c>
      <c r="L2106" s="5" t="s">
        <v>1352</v>
      </c>
      <c r="M2106" s="15"/>
      <c r="N2106" s="15"/>
      <c r="O2106" s="13">
        <v>1</v>
      </c>
      <c r="P2106" s="18">
        <v>36434.6</v>
      </c>
      <c r="Q2106" s="4">
        <f t="shared" si="213"/>
        <v>19857.888208483801</v>
      </c>
      <c r="R2106" s="4">
        <f t="shared" si="214"/>
        <v>8737.4708117328719</v>
      </c>
      <c r="S2106" s="16">
        <v>0</v>
      </c>
      <c r="T2106" s="2">
        <f t="shared" si="219"/>
        <v>11120.417396750929</v>
      </c>
    </row>
    <row r="2107" spans="1:20" x14ac:dyDescent="0.25">
      <c r="A2107" s="22" t="s">
        <v>2358</v>
      </c>
      <c r="B2107" s="5" t="s">
        <v>2359</v>
      </c>
      <c r="C2107" s="5" t="s">
        <v>1393</v>
      </c>
      <c r="D2107" s="5" t="s">
        <v>1014</v>
      </c>
      <c r="E2107" s="5" t="s">
        <v>1167</v>
      </c>
      <c r="F2107" s="5" t="s">
        <v>1168</v>
      </c>
      <c r="G2107" s="5" t="s">
        <v>1336</v>
      </c>
      <c r="H2107" s="5" t="s">
        <v>1352</v>
      </c>
      <c r="I2107" s="5" t="s">
        <v>1167</v>
      </c>
      <c r="J2107" s="5" t="s">
        <v>1168</v>
      </c>
      <c r="K2107" s="5" t="s">
        <v>1336</v>
      </c>
      <c r="L2107" s="5" t="s">
        <v>1352</v>
      </c>
      <c r="M2107" s="15"/>
      <c r="N2107" s="15"/>
      <c r="O2107" s="13">
        <v>1</v>
      </c>
      <c r="P2107" s="18">
        <v>101.36999999999941</v>
      </c>
      <c r="Q2107" s="4">
        <f t="shared" si="213"/>
        <v>55.249519075109681</v>
      </c>
      <c r="R2107" s="4">
        <f t="shared" si="214"/>
        <v>24.309788393048262</v>
      </c>
      <c r="S2107" s="16">
        <v>0</v>
      </c>
      <c r="T2107" s="2">
        <f t="shared" si="219"/>
        <v>30.93973068206142</v>
      </c>
    </row>
    <row r="2108" spans="1:20" x14ac:dyDescent="0.25">
      <c r="A2108" s="22" t="s">
        <v>1731</v>
      </c>
      <c r="B2108" s="5" t="s">
        <v>1732</v>
      </c>
      <c r="C2108" s="5" t="s">
        <v>1393</v>
      </c>
      <c r="D2108" s="5" t="s">
        <v>1015</v>
      </c>
      <c r="E2108" s="5" t="s">
        <v>1155</v>
      </c>
      <c r="F2108" s="5" t="s">
        <v>1156</v>
      </c>
      <c r="G2108" s="5" t="s">
        <v>1336</v>
      </c>
      <c r="H2108" s="5" t="s">
        <v>1352</v>
      </c>
      <c r="I2108" s="5" t="s">
        <v>1155</v>
      </c>
      <c r="J2108" s="5" t="s">
        <v>1156</v>
      </c>
      <c r="K2108" s="5" t="s">
        <v>1336</v>
      </c>
      <c r="L2108" s="5" t="s">
        <v>1352</v>
      </c>
      <c r="M2108" s="15"/>
      <c r="N2108" s="15"/>
      <c r="O2108" s="13">
        <v>1</v>
      </c>
      <c r="P2108" s="18">
        <v>37910.800000000003</v>
      </c>
      <c r="Q2108" s="4">
        <f t="shared" si="213"/>
        <v>20662.458989372404</v>
      </c>
      <c r="R2108" s="4">
        <f t="shared" si="214"/>
        <v>9091.4819553238576</v>
      </c>
      <c r="S2108" s="16">
        <v>0</v>
      </c>
      <c r="T2108" s="2">
        <f t="shared" si="219"/>
        <v>11570.977034048547</v>
      </c>
    </row>
    <row r="2109" spans="1:20" x14ac:dyDescent="0.25">
      <c r="A2109" s="22" t="s">
        <v>2332</v>
      </c>
      <c r="B2109" s="5" t="s">
        <v>2333</v>
      </c>
      <c r="C2109" s="5" t="s">
        <v>1402</v>
      </c>
      <c r="D2109" s="5" t="s">
        <v>1016</v>
      </c>
      <c r="E2109" s="5" t="s">
        <v>1155</v>
      </c>
      <c r="F2109" s="5" t="s">
        <v>1156</v>
      </c>
      <c r="G2109" s="5" t="s">
        <v>1336</v>
      </c>
      <c r="H2109" s="5" t="s">
        <v>1352</v>
      </c>
      <c r="I2109" s="5" t="s">
        <v>1179</v>
      </c>
      <c r="J2109" s="5" t="s">
        <v>1180</v>
      </c>
      <c r="K2109" s="5" t="s">
        <v>1346</v>
      </c>
      <c r="L2109" s="5" t="s">
        <v>1395</v>
      </c>
      <c r="M2109" s="15"/>
      <c r="N2109" s="15"/>
      <c r="O2109" s="13">
        <v>0.15</v>
      </c>
      <c r="P2109" s="18">
        <v>1179.114</v>
      </c>
      <c r="Q2109" s="4">
        <f t="shared" si="213"/>
        <v>642.65050246354213</v>
      </c>
      <c r="R2109" s="4">
        <f t="shared" si="214"/>
        <v>282.76622108395856</v>
      </c>
      <c r="S2109" s="16">
        <v>0</v>
      </c>
      <c r="T2109" s="2">
        <f t="shared" si="219"/>
        <v>359.88428137958357</v>
      </c>
    </row>
    <row r="2110" spans="1:20" x14ac:dyDescent="0.25">
      <c r="A2110" s="22" t="s">
        <v>1611</v>
      </c>
      <c r="B2110" s="5" t="s">
        <v>1612</v>
      </c>
      <c r="C2110" s="5" t="s">
        <v>1393</v>
      </c>
      <c r="D2110" s="5" t="s">
        <v>1016</v>
      </c>
      <c r="E2110" s="5" t="s">
        <v>1155</v>
      </c>
      <c r="F2110" s="5" t="s">
        <v>1156</v>
      </c>
      <c r="G2110" s="5" t="s">
        <v>1336</v>
      </c>
      <c r="H2110" s="5" t="s">
        <v>1352</v>
      </c>
      <c r="I2110" s="5" t="s">
        <v>1155</v>
      </c>
      <c r="J2110" s="5" t="s">
        <v>1156</v>
      </c>
      <c r="K2110" s="5" t="s">
        <v>1336</v>
      </c>
      <c r="L2110" s="5" t="s">
        <v>1352</v>
      </c>
      <c r="M2110" s="15"/>
      <c r="N2110" s="15"/>
      <c r="O2110" s="13">
        <v>0.55000000000000004</v>
      </c>
      <c r="P2110" s="18">
        <v>4323.4180000000006</v>
      </c>
      <c r="Q2110" s="4">
        <f t="shared" si="213"/>
        <v>2356.3851756996546</v>
      </c>
      <c r="R2110" s="4">
        <f t="shared" si="214"/>
        <v>1036.8094773078481</v>
      </c>
      <c r="S2110" s="16">
        <v>0</v>
      </c>
      <c r="T2110" s="2">
        <f t="shared" si="219"/>
        <v>1319.5756983918066</v>
      </c>
    </row>
    <row r="2111" spans="1:20" x14ac:dyDescent="0.25">
      <c r="A2111" s="22" t="s">
        <v>1482</v>
      </c>
      <c r="B2111" s="5" t="s">
        <v>1483</v>
      </c>
      <c r="C2111" s="5" t="s">
        <v>1402</v>
      </c>
      <c r="D2111" s="5" t="s">
        <v>1016</v>
      </c>
      <c r="E2111" s="5" t="s">
        <v>1155</v>
      </c>
      <c r="F2111" s="5" t="s">
        <v>1156</v>
      </c>
      <c r="G2111" s="5" t="s">
        <v>1336</v>
      </c>
      <c r="H2111" s="5" t="s">
        <v>1352</v>
      </c>
      <c r="I2111" s="5" t="s">
        <v>1173</v>
      </c>
      <c r="J2111" s="5" t="s">
        <v>1174</v>
      </c>
      <c r="K2111" s="5" t="s">
        <v>1336</v>
      </c>
      <c r="L2111" s="5" t="s">
        <v>1352</v>
      </c>
      <c r="M2111" s="15"/>
      <c r="N2111" s="15"/>
      <c r="O2111" s="13">
        <v>0.2</v>
      </c>
      <c r="P2111" s="18">
        <v>1572.152</v>
      </c>
      <c r="Q2111" s="4">
        <f t="shared" si="213"/>
        <v>856.86733661805613</v>
      </c>
      <c r="R2111" s="4">
        <f t="shared" si="214"/>
        <v>377.02162811194472</v>
      </c>
      <c r="S2111" s="16">
        <v>0</v>
      </c>
      <c r="T2111" s="2">
        <f t="shared" si="219"/>
        <v>479.84570850611141</v>
      </c>
    </row>
    <row r="2112" spans="1:20" x14ac:dyDescent="0.25">
      <c r="A2112" s="22" t="s">
        <v>1619</v>
      </c>
      <c r="B2112" s="5" t="s">
        <v>1620</v>
      </c>
      <c r="C2112" s="5" t="s">
        <v>1402</v>
      </c>
      <c r="D2112" s="5" t="s">
        <v>1016</v>
      </c>
      <c r="E2112" s="5" t="s">
        <v>1155</v>
      </c>
      <c r="F2112" s="5" t="s">
        <v>1156</v>
      </c>
      <c r="G2112" s="5" t="s">
        <v>1336</v>
      </c>
      <c r="H2112" s="5" t="s">
        <v>1352</v>
      </c>
      <c r="I2112" s="5" t="s">
        <v>1141</v>
      </c>
      <c r="J2112" s="5" t="s">
        <v>1142</v>
      </c>
      <c r="K2112" s="5" t="s">
        <v>1336</v>
      </c>
      <c r="L2112" s="5" t="s">
        <v>1352</v>
      </c>
      <c r="M2112" s="15"/>
      <c r="N2112" s="15"/>
      <c r="O2112" s="13">
        <v>0.1</v>
      </c>
      <c r="P2112" s="18">
        <v>786.07600000000002</v>
      </c>
      <c r="Q2112" s="4">
        <f t="shared" si="213"/>
        <v>428.43366830902806</v>
      </c>
      <c r="R2112" s="4">
        <f t="shared" si="214"/>
        <v>188.51081405597236</v>
      </c>
      <c r="S2112" s="16">
        <v>0</v>
      </c>
      <c r="T2112" s="2">
        <f t="shared" si="219"/>
        <v>239.9228542530557</v>
      </c>
    </row>
    <row r="2113" spans="1:20" x14ac:dyDescent="0.25">
      <c r="A2113" s="22" t="s">
        <v>2078</v>
      </c>
      <c r="B2113" s="5" t="s">
        <v>2079</v>
      </c>
      <c r="C2113" s="5" t="s">
        <v>1402</v>
      </c>
      <c r="D2113" s="5" t="s">
        <v>1017</v>
      </c>
      <c r="E2113" s="5" t="s">
        <v>1163</v>
      </c>
      <c r="F2113" s="5" t="s">
        <v>1164</v>
      </c>
      <c r="G2113" s="5" t="s">
        <v>1348</v>
      </c>
      <c r="H2113" s="5" t="s">
        <v>1349</v>
      </c>
      <c r="I2113" s="5" t="s">
        <v>1231</v>
      </c>
      <c r="J2113" s="5" t="s">
        <v>1232</v>
      </c>
      <c r="K2113" s="5" t="s">
        <v>1359</v>
      </c>
      <c r="L2113" s="5" t="s">
        <v>1394</v>
      </c>
      <c r="M2113" s="5" t="s">
        <v>1348</v>
      </c>
      <c r="N2113" s="5" t="s">
        <v>2589</v>
      </c>
      <c r="O2113" s="13">
        <v>0.02</v>
      </c>
      <c r="P2113" s="18">
        <v>2378.2575999999999</v>
      </c>
      <c r="Q2113" s="4">
        <f t="shared" si="213"/>
        <v>1296.2177038248528</v>
      </c>
      <c r="R2113" s="4"/>
      <c r="S2113" s="4">
        <f t="shared" ref="S2113:S2114" si="220">Q2113</f>
        <v>1296.2177038248528</v>
      </c>
      <c r="T2113" s="1"/>
    </row>
    <row r="2114" spans="1:20" x14ac:dyDescent="0.25">
      <c r="A2114" s="22" t="s">
        <v>2078</v>
      </c>
      <c r="B2114" s="5" t="s">
        <v>2079</v>
      </c>
      <c r="C2114" s="5" t="s">
        <v>1402</v>
      </c>
      <c r="D2114" s="5" t="s">
        <v>1017</v>
      </c>
      <c r="E2114" s="5" t="s">
        <v>1163</v>
      </c>
      <c r="F2114" s="5" t="s">
        <v>1164</v>
      </c>
      <c r="G2114" s="5" t="s">
        <v>1348</v>
      </c>
      <c r="H2114" s="5" t="s">
        <v>1349</v>
      </c>
      <c r="I2114" s="5" t="s">
        <v>1197</v>
      </c>
      <c r="J2114" s="5" t="s">
        <v>1198</v>
      </c>
      <c r="K2114" s="5" t="s">
        <v>1359</v>
      </c>
      <c r="L2114" s="5" t="s">
        <v>1394</v>
      </c>
      <c r="M2114" s="5" t="s">
        <v>1348</v>
      </c>
      <c r="N2114" s="5" t="s">
        <v>2589</v>
      </c>
      <c r="O2114" s="13">
        <v>0.03</v>
      </c>
      <c r="P2114" s="18">
        <v>3567.3863999999994</v>
      </c>
      <c r="Q2114" s="4">
        <f t="shared" si="213"/>
        <v>1944.326555737279</v>
      </c>
      <c r="R2114" s="4"/>
      <c r="S2114" s="4">
        <f t="shared" si="220"/>
        <v>1944.326555737279</v>
      </c>
      <c r="T2114" s="1"/>
    </row>
    <row r="2115" spans="1:20" x14ac:dyDescent="0.25">
      <c r="A2115" s="22" t="s">
        <v>1557</v>
      </c>
      <c r="B2115" s="5" t="s">
        <v>1558</v>
      </c>
      <c r="C2115" s="5" t="s">
        <v>1393</v>
      </c>
      <c r="D2115" s="5" t="s">
        <v>1017</v>
      </c>
      <c r="E2115" s="5" t="s">
        <v>1163</v>
      </c>
      <c r="F2115" s="5" t="s">
        <v>1164</v>
      </c>
      <c r="G2115" s="5" t="s">
        <v>1348</v>
      </c>
      <c r="H2115" s="5" t="s">
        <v>1349</v>
      </c>
      <c r="I2115" s="5" t="s">
        <v>1163</v>
      </c>
      <c r="J2115" s="14" t="s">
        <v>1164</v>
      </c>
      <c r="K2115" s="5" t="s">
        <v>1348</v>
      </c>
      <c r="L2115" s="5" t="s">
        <v>1407</v>
      </c>
      <c r="M2115" s="15"/>
      <c r="N2115" s="15"/>
      <c r="O2115" s="13">
        <v>0.37</v>
      </c>
      <c r="P2115" s="18">
        <v>43997.765599999999</v>
      </c>
      <c r="Q2115" s="4">
        <f t="shared" si="213"/>
        <v>23980.027520759777</v>
      </c>
      <c r="R2115" s="4">
        <f t="shared" si="214"/>
        <v>10551.212109134301</v>
      </c>
      <c r="S2115" s="16">
        <v>0</v>
      </c>
      <c r="T2115" s="2">
        <f>Q2115-R2115</f>
        <v>13428.815411625475</v>
      </c>
    </row>
    <row r="2116" spans="1:20" x14ac:dyDescent="0.25">
      <c r="A2116" s="22" t="s">
        <v>1557</v>
      </c>
      <c r="B2116" s="5" t="s">
        <v>1558</v>
      </c>
      <c r="C2116" s="5" t="s">
        <v>1393</v>
      </c>
      <c r="D2116" s="5" t="s">
        <v>1017</v>
      </c>
      <c r="E2116" s="5" t="s">
        <v>1163</v>
      </c>
      <c r="F2116" s="5" t="s">
        <v>1164</v>
      </c>
      <c r="G2116" s="5" t="s">
        <v>1348</v>
      </c>
      <c r="H2116" s="5" t="s">
        <v>1349</v>
      </c>
      <c r="I2116" s="5" t="s">
        <v>1231</v>
      </c>
      <c r="J2116" s="5" t="s">
        <v>1232</v>
      </c>
      <c r="K2116" s="5" t="s">
        <v>1359</v>
      </c>
      <c r="L2116" s="5" t="s">
        <v>1394</v>
      </c>
      <c r="M2116" s="5" t="s">
        <v>1348</v>
      </c>
      <c r="N2116" s="5" t="s">
        <v>2589</v>
      </c>
      <c r="O2116" s="13">
        <v>0.22</v>
      </c>
      <c r="P2116" s="18">
        <v>26160.833599999998</v>
      </c>
      <c r="Q2116" s="4">
        <f t="shared" si="213"/>
        <v>14258.39474207338</v>
      </c>
      <c r="R2116" s="4"/>
      <c r="S2116" s="4">
        <f t="shared" ref="S2116:S2117" si="221">Q2116</f>
        <v>14258.39474207338</v>
      </c>
      <c r="T2116" s="1"/>
    </row>
    <row r="2117" spans="1:20" x14ac:dyDescent="0.25">
      <c r="A2117" s="22" t="s">
        <v>1557</v>
      </c>
      <c r="B2117" s="5" t="s">
        <v>1558</v>
      </c>
      <c r="C2117" s="5" t="s">
        <v>1393</v>
      </c>
      <c r="D2117" s="5" t="s">
        <v>1017</v>
      </c>
      <c r="E2117" s="5" t="s">
        <v>1163</v>
      </c>
      <c r="F2117" s="5" t="s">
        <v>1164</v>
      </c>
      <c r="G2117" s="5" t="s">
        <v>1348</v>
      </c>
      <c r="H2117" s="5" t="s">
        <v>1349</v>
      </c>
      <c r="I2117" s="5" t="s">
        <v>1197</v>
      </c>
      <c r="J2117" s="5" t="s">
        <v>1198</v>
      </c>
      <c r="K2117" s="5" t="s">
        <v>1359</v>
      </c>
      <c r="L2117" s="5" t="s">
        <v>1394</v>
      </c>
      <c r="M2117" s="5" t="s">
        <v>1348</v>
      </c>
      <c r="N2117" s="5" t="s">
        <v>2589</v>
      </c>
      <c r="O2117" s="13">
        <v>0.36</v>
      </c>
      <c r="P2117" s="18">
        <v>42808.636799999993</v>
      </c>
      <c r="Q2117" s="4">
        <f t="shared" ref="Q2117:Q2180" si="222">P2117*$Q$2</f>
        <v>23331.918668847349</v>
      </c>
      <c r="R2117" s="4"/>
      <c r="S2117" s="4">
        <f t="shared" si="221"/>
        <v>23331.918668847349</v>
      </c>
      <c r="T2117" s="1"/>
    </row>
    <row r="2118" spans="1:20" x14ac:dyDescent="0.25">
      <c r="A2118" s="22" t="s">
        <v>1631</v>
      </c>
      <c r="B2118" s="5" t="s">
        <v>1632</v>
      </c>
      <c r="C2118" s="5" t="s">
        <v>1393</v>
      </c>
      <c r="D2118" s="5" t="s">
        <v>1018</v>
      </c>
      <c r="E2118" s="5" t="s">
        <v>1163</v>
      </c>
      <c r="F2118" s="5" t="s">
        <v>1164</v>
      </c>
      <c r="G2118" s="5" t="s">
        <v>1348</v>
      </c>
      <c r="H2118" s="5" t="s">
        <v>1349</v>
      </c>
      <c r="I2118" s="5" t="s">
        <v>1163</v>
      </c>
      <c r="J2118" s="14" t="s">
        <v>1164</v>
      </c>
      <c r="K2118" s="5" t="s">
        <v>1348</v>
      </c>
      <c r="L2118" s="5" t="s">
        <v>1407</v>
      </c>
      <c r="M2118" s="15"/>
      <c r="N2118" s="15"/>
      <c r="O2118" s="13">
        <v>0.5</v>
      </c>
      <c r="P2118" s="18">
        <v>296.17</v>
      </c>
      <c r="Q2118" s="4">
        <f t="shared" si="222"/>
        <v>161.42103249951003</v>
      </c>
      <c r="R2118" s="4">
        <f t="shared" ref="R2118:R2180" si="223">0.44*Q2118</f>
        <v>71.025254299784422</v>
      </c>
      <c r="S2118" s="16">
        <v>0</v>
      </c>
      <c r="T2118" s="2">
        <f t="shared" ref="T2118:T2129" si="224">Q2118-R2118</f>
        <v>90.395778199725612</v>
      </c>
    </row>
    <row r="2119" spans="1:20" x14ac:dyDescent="0.25">
      <c r="A2119" s="22" t="s">
        <v>1513</v>
      </c>
      <c r="B2119" s="5" t="s">
        <v>1514</v>
      </c>
      <c r="C2119" s="5" t="s">
        <v>1402</v>
      </c>
      <c r="D2119" s="5" t="s">
        <v>1018</v>
      </c>
      <c r="E2119" s="5" t="s">
        <v>1163</v>
      </c>
      <c r="F2119" s="5" t="s">
        <v>1164</v>
      </c>
      <c r="G2119" s="5" t="s">
        <v>1348</v>
      </c>
      <c r="H2119" s="5" t="s">
        <v>1349</v>
      </c>
      <c r="I2119" s="5" t="s">
        <v>1161</v>
      </c>
      <c r="J2119" s="5" t="s">
        <v>1162</v>
      </c>
      <c r="K2119" s="5" t="s">
        <v>1348</v>
      </c>
      <c r="L2119" s="5" t="s">
        <v>1407</v>
      </c>
      <c r="M2119" s="15"/>
      <c r="N2119" s="15"/>
      <c r="O2119" s="13">
        <v>0.5</v>
      </c>
      <c r="P2119" s="18">
        <v>296.17</v>
      </c>
      <c r="Q2119" s="4">
        <f t="shared" si="222"/>
        <v>161.42103249951003</v>
      </c>
      <c r="R2119" s="4">
        <f t="shared" si="223"/>
        <v>71.025254299784422</v>
      </c>
      <c r="S2119" s="16">
        <v>0</v>
      </c>
      <c r="T2119" s="2">
        <f t="shared" si="224"/>
        <v>90.395778199725612</v>
      </c>
    </row>
    <row r="2120" spans="1:20" x14ac:dyDescent="0.25">
      <c r="A2120" s="22" t="s">
        <v>1872</v>
      </c>
      <c r="B2120" s="5" t="s">
        <v>1873</v>
      </c>
      <c r="C2120" s="5" t="s">
        <v>1393</v>
      </c>
      <c r="D2120" s="5" t="s">
        <v>1019</v>
      </c>
      <c r="E2120" s="5" t="s">
        <v>1173</v>
      </c>
      <c r="F2120" s="5" t="s">
        <v>1174</v>
      </c>
      <c r="G2120" s="5" t="s">
        <v>1336</v>
      </c>
      <c r="H2120" s="5" t="s">
        <v>1352</v>
      </c>
      <c r="I2120" s="5" t="s">
        <v>1173</v>
      </c>
      <c r="J2120" s="5" t="s">
        <v>1174</v>
      </c>
      <c r="K2120" s="5" t="s">
        <v>1336</v>
      </c>
      <c r="L2120" s="5" t="s">
        <v>1352</v>
      </c>
      <c r="M2120" s="15"/>
      <c r="N2120" s="15"/>
      <c r="O2120" s="13">
        <v>1</v>
      </c>
      <c r="P2120" s="18">
        <v>2143.9799999999996</v>
      </c>
      <c r="Q2120" s="4">
        <f t="shared" si="222"/>
        <v>1168.5297810659399</v>
      </c>
      <c r="R2120" s="4">
        <f t="shared" si="223"/>
        <v>514.1531036690136</v>
      </c>
      <c r="S2120" s="16">
        <v>0</v>
      </c>
      <c r="T2120" s="2">
        <f t="shared" si="224"/>
        <v>654.37667739692631</v>
      </c>
    </row>
    <row r="2121" spans="1:20" x14ac:dyDescent="0.25">
      <c r="A2121" s="22" t="s">
        <v>2519</v>
      </c>
      <c r="B2121" s="5" t="s">
        <v>2520</v>
      </c>
      <c r="C2121" s="5" t="s">
        <v>1402</v>
      </c>
      <c r="D2121" s="5" t="s">
        <v>1020</v>
      </c>
      <c r="E2121" s="5" t="s">
        <v>1153</v>
      </c>
      <c r="F2121" s="5" t="s">
        <v>1154</v>
      </c>
      <c r="G2121" s="5" t="s">
        <v>1348</v>
      </c>
      <c r="H2121" s="5" t="s">
        <v>1349</v>
      </c>
      <c r="I2121" s="5" t="s">
        <v>1153</v>
      </c>
      <c r="J2121" s="5" t="s">
        <v>1154</v>
      </c>
      <c r="K2121" s="5" t="s">
        <v>1348</v>
      </c>
      <c r="L2121" s="5" t="s">
        <v>1407</v>
      </c>
      <c r="M2121" s="15"/>
      <c r="N2121" s="15"/>
      <c r="O2121" s="13">
        <v>0.5</v>
      </c>
      <c r="P2121" s="18">
        <v>-726.745</v>
      </c>
      <c r="Q2121" s="4">
        <f t="shared" si="222"/>
        <v>-396.09659406373504</v>
      </c>
      <c r="R2121" s="4">
        <f t="shared" si="223"/>
        <v>-174.28250138804341</v>
      </c>
      <c r="S2121" s="16">
        <v>0</v>
      </c>
      <c r="T2121" s="2">
        <f t="shared" si="224"/>
        <v>-221.81409267569163</v>
      </c>
    </row>
    <row r="2122" spans="1:20" x14ac:dyDescent="0.25">
      <c r="A2122" s="22" t="s">
        <v>2521</v>
      </c>
      <c r="B2122" s="5" t="s">
        <v>2522</v>
      </c>
      <c r="C2122" s="5" t="s">
        <v>1393</v>
      </c>
      <c r="D2122" s="5" t="s">
        <v>1020</v>
      </c>
      <c r="E2122" s="5" t="s">
        <v>1153</v>
      </c>
      <c r="F2122" s="5" t="s">
        <v>1154</v>
      </c>
      <c r="G2122" s="5" t="s">
        <v>1348</v>
      </c>
      <c r="H2122" s="5" t="s">
        <v>1349</v>
      </c>
      <c r="I2122" s="5" t="s">
        <v>1153</v>
      </c>
      <c r="J2122" s="5" t="s">
        <v>1154</v>
      </c>
      <c r="K2122" s="5" t="s">
        <v>1348</v>
      </c>
      <c r="L2122" s="5" t="s">
        <v>1407</v>
      </c>
      <c r="M2122" s="15"/>
      <c r="N2122" s="15"/>
      <c r="O2122" s="13">
        <v>0.5</v>
      </c>
      <c r="P2122" s="18">
        <v>-726.745</v>
      </c>
      <c r="Q2122" s="4">
        <f t="shared" si="222"/>
        <v>-396.09659406373504</v>
      </c>
      <c r="R2122" s="4">
        <f t="shared" si="223"/>
        <v>-174.28250138804341</v>
      </c>
      <c r="S2122" s="16">
        <v>0</v>
      </c>
      <c r="T2122" s="2">
        <f t="shared" si="224"/>
        <v>-221.81409267569163</v>
      </c>
    </row>
    <row r="2123" spans="1:20" x14ac:dyDescent="0.25">
      <c r="A2123" s="22" t="s">
        <v>2519</v>
      </c>
      <c r="B2123" s="5" t="s">
        <v>2520</v>
      </c>
      <c r="C2123" s="5" t="s">
        <v>1402</v>
      </c>
      <c r="D2123" s="5" t="s">
        <v>1021</v>
      </c>
      <c r="E2123" s="5" t="s">
        <v>1153</v>
      </c>
      <c r="F2123" s="5" t="s">
        <v>1154</v>
      </c>
      <c r="G2123" s="5" t="s">
        <v>1348</v>
      </c>
      <c r="H2123" s="5" t="s">
        <v>1349</v>
      </c>
      <c r="I2123" s="5" t="s">
        <v>1153</v>
      </c>
      <c r="J2123" s="5" t="s">
        <v>1154</v>
      </c>
      <c r="K2123" s="5" t="s">
        <v>1348</v>
      </c>
      <c r="L2123" s="5" t="s">
        <v>1407</v>
      </c>
      <c r="M2123" s="15"/>
      <c r="N2123" s="15"/>
      <c r="O2123" s="13">
        <v>0.5</v>
      </c>
      <c r="P2123" s="18">
        <v>10207.855</v>
      </c>
      <c r="Q2123" s="4">
        <f t="shared" si="222"/>
        <v>5563.5698879200654</v>
      </c>
      <c r="R2123" s="4">
        <f t="shared" si="223"/>
        <v>2447.970750684829</v>
      </c>
      <c r="S2123" s="16">
        <v>0</v>
      </c>
      <c r="T2123" s="2">
        <f t="shared" si="224"/>
        <v>3115.5991372352364</v>
      </c>
    </row>
    <row r="2124" spans="1:20" x14ac:dyDescent="0.25">
      <c r="A2124" s="22" t="s">
        <v>2521</v>
      </c>
      <c r="B2124" s="5" t="s">
        <v>2522</v>
      </c>
      <c r="C2124" s="5" t="s">
        <v>1393</v>
      </c>
      <c r="D2124" s="5" t="s">
        <v>1021</v>
      </c>
      <c r="E2124" s="5" t="s">
        <v>1153</v>
      </c>
      <c r="F2124" s="5" t="s">
        <v>1154</v>
      </c>
      <c r="G2124" s="5" t="s">
        <v>1348</v>
      </c>
      <c r="H2124" s="5" t="s">
        <v>1349</v>
      </c>
      <c r="I2124" s="5" t="s">
        <v>1153</v>
      </c>
      <c r="J2124" s="5" t="s">
        <v>1154</v>
      </c>
      <c r="K2124" s="5" t="s">
        <v>1348</v>
      </c>
      <c r="L2124" s="5" t="s">
        <v>1407</v>
      </c>
      <c r="M2124" s="15"/>
      <c r="N2124" s="15"/>
      <c r="O2124" s="13">
        <v>0.5</v>
      </c>
      <c r="P2124" s="18">
        <v>10207.855</v>
      </c>
      <c r="Q2124" s="4">
        <f t="shared" si="222"/>
        <v>5563.5698879200654</v>
      </c>
      <c r="R2124" s="4">
        <f t="shared" si="223"/>
        <v>2447.970750684829</v>
      </c>
      <c r="S2124" s="16">
        <v>0</v>
      </c>
      <c r="T2124" s="2">
        <f t="shared" si="224"/>
        <v>3115.5991372352364</v>
      </c>
    </row>
    <row r="2125" spans="1:20" x14ac:dyDescent="0.25">
      <c r="A2125" s="22" t="s">
        <v>1872</v>
      </c>
      <c r="B2125" s="5" t="s">
        <v>1873</v>
      </c>
      <c r="C2125" s="5" t="s">
        <v>1393</v>
      </c>
      <c r="D2125" s="5" t="s">
        <v>1022</v>
      </c>
      <c r="E2125" s="5" t="s">
        <v>1173</v>
      </c>
      <c r="F2125" s="5" t="s">
        <v>1174</v>
      </c>
      <c r="G2125" s="5" t="s">
        <v>1336</v>
      </c>
      <c r="H2125" s="5" t="s">
        <v>1352</v>
      </c>
      <c r="I2125" s="5" t="s">
        <v>1173</v>
      </c>
      <c r="J2125" s="5" t="s">
        <v>1174</v>
      </c>
      <c r="K2125" s="5" t="s">
        <v>1336</v>
      </c>
      <c r="L2125" s="5" t="s">
        <v>1352</v>
      </c>
      <c r="M2125" s="15"/>
      <c r="N2125" s="15"/>
      <c r="O2125" s="13">
        <v>1</v>
      </c>
      <c r="P2125" s="18">
        <v>6000.87</v>
      </c>
      <c r="Q2125" s="4">
        <f t="shared" si="222"/>
        <v>3270.6439926236103</v>
      </c>
      <c r="R2125" s="4">
        <f t="shared" si="223"/>
        <v>1439.0833567543884</v>
      </c>
      <c r="S2125" s="16">
        <v>0</v>
      </c>
      <c r="T2125" s="2">
        <f t="shared" si="224"/>
        <v>1831.5606358692219</v>
      </c>
    </row>
    <row r="2126" spans="1:20" x14ac:dyDescent="0.25">
      <c r="A2126" s="22" t="s">
        <v>1872</v>
      </c>
      <c r="B2126" s="5" t="s">
        <v>1873</v>
      </c>
      <c r="C2126" s="5" t="s">
        <v>1393</v>
      </c>
      <c r="D2126" s="5" t="s">
        <v>1023</v>
      </c>
      <c r="E2126" s="5" t="s">
        <v>1173</v>
      </c>
      <c r="F2126" s="5" t="s">
        <v>1174</v>
      </c>
      <c r="G2126" s="5" t="s">
        <v>1336</v>
      </c>
      <c r="H2126" s="5" t="s">
        <v>1352</v>
      </c>
      <c r="I2126" s="5" t="s">
        <v>1173</v>
      </c>
      <c r="J2126" s="5" t="s">
        <v>1174</v>
      </c>
      <c r="K2126" s="5" t="s">
        <v>1336</v>
      </c>
      <c r="L2126" s="5" t="s">
        <v>1352</v>
      </c>
      <c r="M2126" s="15"/>
      <c r="N2126" s="15"/>
      <c r="O2126" s="13">
        <v>1</v>
      </c>
      <c r="P2126" s="18">
        <v>77638.37999999999</v>
      </c>
      <c r="Q2126" s="4">
        <f t="shared" si="222"/>
        <v>42315.114499069139</v>
      </c>
      <c r="R2126" s="4">
        <f t="shared" si="223"/>
        <v>18618.650379590421</v>
      </c>
      <c r="S2126" s="16">
        <v>0</v>
      </c>
      <c r="T2126" s="2">
        <f t="shared" si="224"/>
        <v>23696.464119478718</v>
      </c>
    </row>
    <row r="2127" spans="1:20" x14ac:dyDescent="0.25">
      <c r="A2127" s="22" t="s">
        <v>2523</v>
      </c>
      <c r="B2127" s="5" t="s">
        <v>2524</v>
      </c>
      <c r="C2127" s="5" t="s">
        <v>1393</v>
      </c>
      <c r="D2127" s="5" t="s">
        <v>1024</v>
      </c>
      <c r="E2127" s="5" t="s">
        <v>1177</v>
      </c>
      <c r="F2127" s="5" t="s">
        <v>1178</v>
      </c>
      <c r="G2127" s="5" t="s">
        <v>1336</v>
      </c>
      <c r="H2127" s="5" t="s">
        <v>1352</v>
      </c>
      <c r="I2127" s="5" t="s">
        <v>1177</v>
      </c>
      <c r="J2127" s="5" t="s">
        <v>1178</v>
      </c>
      <c r="K2127" s="5" t="s">
        <v>1336</v>
      </c>
      <c r="L2127" s="5" t="s">
        <v>1352</v>
      </c>
      <c r="M2127" s="15"/>
      <c r="N2127" s="15"/>
      <c r="O2127" s="13">
        <v>1</v>
      </c>
      <c r="P2127" s="18">
        <v>-590.64</v>
      </c>
      <c r="Q2127" s="4">
        <f t="shared" si="222"/>
        <v>-321.91551688392002</v>
      </c>
      <c r="R2127" s="4">
        <f t="shared" si="223"/>
        <v>-141.64282742892482</v>
      </c>
      <c r="S2127" s="16">
        <v>0</v>
      </c>
      <c r="T2127" s="2">
        <f t="shared" si="224"/>
        <v>-180.2726894549952</v>
      </c>
    </row>
    <row r="2128" spans="1:20" x14ac:dyDescent="0.25">
      <c r="A2128" s="22" t="s">
        <v>2523</v>
      </c>
      <c r="B2128" s="5" t="s">
        <v>2524</v>
      </c>
      <c r="C2128" s="5" t="s">
        <v>1393</v>
      </c>
      <c r="D2128" s="5" t="s">
        <v>1025</v>
      </c>
      <c r="E2128" s="5" t="s">
        <v>1177</v>
      </c>
      <c r="F2128" s="5" t="s">
        <v>1178</v>
      </c>
      <c r="G2128" s="5" t="s">
        <v>1336</v>
      </c>
      <c r="H2128" s="5" t="s">
        <v>1352</v>
      </c>
      <c r="I2128" s="5" t="s">
        <v>1177</v>
      </c>
      <c r="J2128" s="5" t="s">
        <v>1178</v>
      </c>
      <c r="K2128" s="5" t="s">
        <v>1336</v>
      </c>
      <c r="L2128" s="5" t="s">
        <v>1352</v>
      </c>
      <c r="M2128" s="15"/>
      <c r="N2128" s="15"/>
      <c r="O2128" s="13">
        <v>1</v>
      </c>
      <c r="P2128" s="18">
        <v>51595.430000000008</v>
      </c>
      <c r="Q2128" s="4">
        <f t="shared" si="222"/>
        <v>28120.969655455297</v>
      </c>
      <c r="R2128" s="4">
        <f t="shared" si="223"/>
        <v>12373.22664840033</v>
      </c>
      <c r="S2128" s="16">
        <v>0</v>
      </c>
      <c r="T2128" s="2">
        <f t="shared" si="224"/>
        <v>15747.743007054967</v>
      </c>
    </row>
    <row r="2129" spans="1:20" x14ac:dyDescent="0.25">
      <c r="A2129" s="22" t="s">
        <v>1551</v>
      </c>
      <c r="B2129" s="5" t="s">
        <v>1552</v>
      </c>
      <c r="C2129" s="5" t="s">
        <v>1393</v>
      </c>
      <c r="D2129" s="5" t="s">
        <v>1026</v>
      </c>
      <c r="E2129" s="5" t="s">
        <v>1175</v>
      </c>
      <c r="F2129" s="5" t="s">
        <v>1176</v>
      </c>
      <c r="G2129" s="5" t="s">
        <v>1359</v>
      </c>
      <c r="H2129" s="5" t="s">
        <v>1360</v>
      </c>
      <c r="I2129" s="5" t="s">
        <v>1149</v>
      </c>
      <c r="J2129" s="5" t="s">
        <v>1150</v>
      </c>
      <c r="K2129" s="5" t="s">
        <v>1353</v>
      </c>
      <c r="L2129" s="5" t="s">
        <v>1399</v>
      </c>
      <c r="M2129" s="15"/>
      <c r="N2129" s="15"/>
      <c r="O2129" s="13">
        <v>0.3</v>
      </c>
      <c r="P2129" s="18">
        <v>23098.956000000002</v>
      </c>
      <c r="Q2129" s="4">
        <f t="shared" si="222"/>
        <v>12589.584789751671</v>
      </c>
      <c r="R2129" s="4">
        <f t="shared" si="223"/>
        <v>5539.4173074907349</v>
      </c>
      <c r="S2129" s="16">
        <v>0</v>
      </c>
      <c r="T2129" s="2">
        <f t="shared" si="224"/>
        <v>7050.1674822609357</v>
      </c>
    </row>
    <row r="2130" spans="1:20" x14ac:dyDescent="0.25">
      <c r="A2130" s="22" t="s">
        <v>1551</v>
      </c>
      <c r="B2130" s="5" t="s">
        <v>1552</v>
      </c>
      <c r="C2130" s="5" t="s">
        <v>1393</v>
      </c>
      <c r="D2130" s="5" t="s">
        <v>1026</v>
      </c>
      <c r="E2130" s="5" t="s">
        <v>1175</v>
      </c>
      <c r="F2130" s="5" t="s">
        <v>1176</v>
      </c>
      <c r="G2130" s="5" t="s">
        <v>1359</v>
      </c>
      <c r="H2130" s="5" t="s">
        <v>1360</v>
      </c>
      <c r="I2130" s="5" t="s">
        <v>1175</v>
      </c>
      <c r="J2130" s="5" t="s">
        <v>1176</v>
      </c>
      <c r="K2130" s="5" t="s">
        <v>1359</v>
      </c>
      <c r="L2130" s="5" t="s">
        <v>1394</v>
      </c>
      <c r="M2130" s="5" t="s">
        <v>1353</v>
      </c>
      <c r="N2130" s="5" t="s">
        <v>2587</v>
      </c>
      <c r="O2130" s="13">
        <v>0.7</v>
      </c>
      <c r="P2130" s="18">
        <v>53897.563999999998</v>
      </c>
      <c r="Q2130" s="4">
        <f t="shared" si="222"/>
        <v>29375.697842753892</v>
      </c>
      <c r="R2130" s="4"/>
      <c r="S2130" s="4">
        <f>Q2130</f>
        <v>29375.697842753892</v>
      </c>
      <c r="T2130" s="1"/>
    </row>
    <row r="2131" spans="1:20" x14ac:dyDescent="0.25">
      <c r="A2131" s="22" t="s">
        <v>1745</v>
      </c>
      <c r="B2131" s="5" t="s">
        <v>1746</v>
      </c>
      <c r="C2131" s="5" t="s">
        <v>1393</v>
      </c>
      <c r="D2131" s="5" t="s">
        <v>1027</v>
      </c>
      <c r="E2131" s="5" t="s">
        <v>1163</v>
      </c>
      <c r="F2131" s="5" t="s">
        <v>1164</v>
      </c>
      <c r="G2131" s="5" t="s">
        <v>1348</v>
      </c>
      <c r="H2131" s="5" t="s">
        <v>1349</v>
      </c>
      <c r="I2131" s="5" t="s">
        <v>1163</v>
      </c>
      <c r="J2131" s="14" t="s">
        <v>1164</v>
      </c>
      <c r="K2131" s="5" t="s">
        <v>1348</v>
      </c>
      <c r="L2131" s="5" t="s">
        <v>1407</v>
      </c>
      <c r="M2131" s="15"/>
      <c r="N2131" s="15"/>
      <c r="O2131" s="13">
        <v>1</v>
      </c>
      <c r="P2131" s="18">
        <v>16461.05</v>
      </c>
      <c r="Q2131" s="4">
        <f t="shared" si="222"/>
        <v>8971.7381470981509</v>
      </c>
      <c r="R2131" s="4">
        <f t="shared" si="223"/>
        <v>3947.5647847231862</v>
      </c>
      <c r="S2131" s="16">
        <v>0</v>
      </c>
      <c r="T2131" s="2">
        <f t="shared" ref="T2131:T2134" si="225">Q2131-R2131</f>
        <v>5024.1733623749642</v>
      </c>
    </row>
    <row r="2132" spans="1:20" x14ac:dyDescent="0.25">
      <c r="A2132" s="22" t="s">
        <v>1436</v>
      </c>
      <c r="B2132" s="5" t="s">
        <v>1437</v>
      </c>
      <c r="C2132" s="5" t="s">
        <v>1393</v>
      </c>
      <c r="D2132" s="5" t="s">
        <v>1028</v>
      </c>
      <c r="E2132" s="5" t="s">
        <v>1161</v>
      </c>
      <c r="F2132" s="5" t="s">
        <v>1162</v>
      </c>
      <c r="G2132" s="5" t="s">
        <v>1348</v>
      </c>
      <c r="H2132" s="5" t="s">
        <v>1349</v>
      </c>
      <c r="I2132" s="5" t="s">
        <v>1161</v>
      </c>
      <c r="J2132" s="5" t="s">
        <v>1162</v>
      </c>
      <c r="K2132" s="5" t="s">
        <v>1348</v>
      </c>
      <c r="L2132" s="5" t="s">
        <v>1407</v>
      </c>
      <c r="M2132" s="15"/>
      <c r="N2132" s="15"/>
      <c r="O2132" s="13">
        <v>1</v>
      </c>
      <c r="P2132" s="18">
        <v>107.93</v>
      </c>
      <c r="Q2132" s="4">
        <f t="shared" si="222"/>
        <v>58.824904742790011</v>
      </c>
      <c r="R2132" s="4">
        <f t="shared" si="223"/>
        <v>25.882958086827603</v>
      </c>
      <c r="S2132" s="16">
        <v>0</v>
      </c>
      <c r="T2132" s="2">
        <f t="shared" si="225"/>
        <v>32.941946655962411</v>
      </c>
    </row>
    <row r="2133" spans="1:20" x14ac:dyDescent="0.25">
      <c r="A2133" s="22" t="s">
        <v>1429</v>
      </c>
      <c r="B2133" s="5" t="s">
        <v>1430</v>
      </c>
      <c r="C2133" s="5" t="s">
        <v>1393</v>
      </c>
      <c r="D2133" s="5" t="s">
        <v>1029</v>
      </c>
      <c r="E2133" s="5" t="s">
        <v>1147</v>
      </c>
      <c r="F2133" s="5" t="s">
        <v>1148</v>
      </c>
      <c r="G2133" s="5" t="s">
        <v>1336</v>
      </c>
      <c r="H2133" s="5" t="s">
        <v>1352</v>
      </c>
      <c r="I2133" s="5" t="s">
        <v>1147</v>
      </c>
      <c r="J2133" s="5" t="s">
        <v>1148</v>
      </c>
      <c r="K2133" s="5" t="s">
        <v>1336</v>
      </c>
      <c r="L2133" s="5" t="s">
        <v>1352</v>
      </c>
      <c r="M2133" s="15"/>
      <c r="N2133" s="15"/>
      <c r="O2133" s="13">
        <v>1</v>
      </c>
      <c r="P2133" s="18">
        <v>631.82000000000005</v>
      </c>
      <c r="Q2133" s="4">
        <f t="shared" si="222"/>
        <v>344.35978240146005</v>
      </c>
      <c r="R2133" s="4">
        <f t="shared" si="223"/>
        <v>151.51830425664244</v>
      </c>
      <c r="S2133" s="16">
        <v>0</v>
      </c>
      <c r="T2133" s="2">
        <f t="shared" si="225"/>
        <v>192.84147814481761</v>
      </c>
    </row>
    <row r="2134" spans="1:20" x14ac:dyDescent="0.25">
      <c r="A2134" s="22" t="s">
        <v>1723</v>
      </c>
      <c r="B2134" s="5" t="s">
        <v>1724</v>
      </c>
      <c r="C2134" s="5" t="s">
        <v>1402</v>
      </c>
      <c r="D2134" s="5" t="s">
        <v>1030</v>
      </c>
      <c r="E2134" s="5" t="s">
        <v>1149</v>
      </c>
      <c r="F2134" s="5" t="s">
        <v>1150</v>
      </c>
      <c r="G2134" s="5" t="s">
        <v>1353</v>
      </c>
      <c r="H2134" s="5" t="s">
        <v>1354</v>
      </c>
      <c r="I2134" s="5" t="s">
        <v>1149</v>
      </c>
      <c r="J2134" s="5" t="s">
        <v>1150</v>
      </c>
      <c r="K2134" s="5" t="s">
        <v>1353</v>
      </c>
      <c r="L2134" s="5" t="s">
        <v>1399</v>
      </c>
      <c r="M2134" s="15"/>
      <c r="N2134" s="15"/>
      <c r="O2134" s="13">
        <v>8.5000000000000006E-2</v>
      </c>
      <c r="P2134" s="18">
        <v>2301.6461500000005</v>
      </c>
      <c r="Q2134" s="4">
        <f t="shared" si="222"/>
        <v>1254.4622952409838</v>
      </c>
      <c r="R2134" s="4">
        <f t="shared" si="223"/>
        <v>551.96340990603289</v>
      </c>
      <c r="S2134" s="16">
        <v>0</v>
      </c>
      <c r="T2134" s="2">
        <f t="shared" si="225"/>
        <v>702.49888533495096</v>
      </c>
    </row>
    <row r="2135" spans="1:20" x14ac:dyDescent="0.25">
      <c r="A2135" s="22" t="s">
        <v>1723</v>
      </c>
      <c r="B2135" s="5" t="s">
        <v>1724</v>
      </c>
      <c r="C2135" s="5" t="s">
        <v>1402</v>
      </c>
      <c r="D2135" s="5" t="s">
        <v>1030</v>
      </c>
      <c r="E2135" s="5" t="s">
        <v>1149</v>
      </c>
      <c r="F2135" s="5" t="s">
        <v>1150</v>
      </c>
      <c r="G2135" s="5" t="s">
        <v>1353</v>
      </c>
      <c r="H2135" s="5" t="s">
        <v>1354</v>
      </c>
      <c r="I2135" s="5" t="s">
        <v>1175</v>
      </c>
      <c r="J2135" s="5" t="s">
        <v>1176</v>
      </c>
      <c r="K2135" s="5" t="s">
        <v>1359</v>
      </c>
      <c r="L2135" s="5" t="s">
        <v>1394</v>
      </c>
      <c r="M2135" s="5" t="s">
        <v>1353</v>
      </c>
      <c r="N2135" s="5" t="s">
        <v>2587</v>
      </c>
      <c r="O2135" s="13">
        <v>8.5000000000000006E-2</v>
      </c>
      <c r="P2135" s="18">
        <v>2301.6461500000005</v>
      </c>
      <c r="Q2135" s="4">
        <f t="shared" si="222"/>
        <v>1254.4622952409838</v>
      </c>
      <c r="R2135" s="4"/>
      <c r="S2135" s="4">
        <f>Q2135</f>
        <v>1254.4622952409838</v>
      </c>
      <c r="T2135" s="1"/>
    </row>
    <row r="2136" spans="1:20" x14ac:dyDescent="0.25">
      <c r="A2136" s="22" t="s">
        <v>1466</v>
      </c>
      <c r="B2136" s="5" t="s">
        <v>1467</v>
      </c>
      <c r="C2136" s="5" t="s">
        <v>1402</v>
      </c>
      <c r="D2136" s="5" t="s">
        <v>1030</v>
      </c>
      <c r="E2136" s="5" t="s">
        <v>1149</v>
      </c>
      <c r="F2136" s="5" t="s">
        <v>1150</v>
      </c>
      <c r="G2136" s="5" t="s">
        <v>1353</v>
      </c>
      <c r="H2136" s="5" t="s">
        <v>1354</v>
      </c>
      <c r="I2136" s="5" t="s">
        <v>1149</v>
      </c>
      <c r="J2136" s="5" t="s">
        <v>1150</v>
      </c>
      <c r="K2136" s="5" t="s">
        <v>1353</v>
      </c>
      <c r="L2136" s="5" t="s">
        <v>1399</v>
      </c>
      <c r="M2136" s="15"/>
      <c r="N2136" s="15"/>
      <c r="O2136" s="13">
        <v>8.5000000000000006E-2</v>
      </c>
      <c r="P2136" s="18">
        <v>2301.6461500000005</v>
      </c>
      <c r="Q2136" s="4">
        <f t="shared" si="222"/>
        <v>1254.4622952409838</v>
      </c>
      <c r="R2136" s="4">
        <f t="shared" si="223"/>
        <v>551.96340990603289</v>
      </c>
      <c r="S2136" s="16">
        <v>0</v>
      </c>
      <c r="T2136" s="2">
        <f>Q2136-R2136</f>
        <v>702.49888533495096</v>
      </c>
    </row>
    <row r="2137" spans="1:20" x14ac:dyDescent="0.25">
      <c r="A2137" s="22" t="s">
        <v>1466</v>
      </c>
      <c r="B2137" s="5" t="s">
        <v>1467</v>
      </c>
      <c r="C2137" s="5" t="s">
        <v>1402</v>
      </c>
      <c r="D2137" s="5" t="s">
        <v>1030</v>
      </c>
      <c r="E2137" s="5" t="s">
        <v>1149</v>
      </c>
      <c r="F2137" s="5" t="s">
        <v>1150</v>
      </c>
      <c r="G2137" s="5" t="s">
        <v>1353</v>
      </c>
      <c r="H2137" s="5" t="s">
        <v>1354</v>
      </c>
      <c r="I2137" s="5" t="s">
        <v>1175</v>
      </c>
      <c r="J2137" s="5" t="s">
        <v>1176</v>
      </c>
      <c r="K2137" s="5" t="s">
        <v>1359</v>
      </c>
      <c r="L2137" s="5" t="s">
        <v>1394</v>
      </c>
      <c r="M2137" s="5" t="s">
        <v>1353</v>
      </c>
      <c r="N2137" s="5" t="s">
        <v>2587</v>
      </c>
      <c r="O2137" s="13">
        <v>8.5000000000000006E-2</v>
      </c>
      <c r="P2137" s="18">
        <v>2301.6461500000005</v>
      </c>
      <c r="Q2137" s="4">
        <f t="shared" si="222"/>
        <v>1254.4622952409838</v>
      </c>
      <c r="R2137" s="4"/>
      <c r="S2137" s="4">
        <f>Q2137</f>
        <v>1254.4622952409838</v>
      </c>
      <c r="T2137" s="1"/>
    </row>
    <row r="2138" spans="1:20" x14ac:dyDescent="0.25">
      <c r="A2138" s="22" t="s">
        <v>1491</v>
      </c>
      <c r="B2138" s="5" t="s">
        <v>1492</v>
      </c>
      <c r="C2138" s="5" t="s">
        <v>1393</v>
      </c>
      <c r="D2138" s="5" t="s">
        <v>1030</v>
      </c>
      <c r="E2138" s="5" t="s">
        <v>1149</v>
      </c>
      <c r="F2138" s="5" t="s">
        <v>1150</v>
      </c>
      <c r="G2138" s="5" t="s">
        <v>1353</v>
      </c>
      <c r="H2138" s="5" t="s">
        <v>1354</v>
      </c>
      <c r="I2138" s="5" t="s">
        <v>1149</v>
      </c>
      <c r="J2138" s="5" t="s">
        <v>1150</v>
      </c>
      <c r="K2138" s="5" t="s">
        <v>1353</v>
      </c>
      <c r="L2138" s="5" t="s">
        <v>1399</v>
      </c>
      <c r="M2138" s="15"/>
      <c r="N2138" s="15"/>
      <c r="O2138" s="13">
        <v>0.245</v>
      </c>
      <c r="P2138" s="18">
        <v>6634.1565500000006</v>
      </c>
      <c r="Q2138" s="4">
        <f t="shared" si="222"/>
        <v>3615.8030862828355</v>
      </c>
      <c r="R2138" s="4">
        <f t="shared" si="223"/>
        <v>1590.9533579644476</v>
      </c>
      <c r="S2138" s="16">
        <v>0</v>
      </c>
      <c r="T2138" s="2">
        <f>Q2138-R2138</f>
        <v>2024.8497283183879</v>
      </c>
    </row>
    <row r="2139" spans="1:20" x14ac:dyDescent="0.25">
      <c r="A2139" s="22" t="s">
        <v>1491</v>
      </c>
      <c r="B2139" s="5" t="s">
        <v>1492</v>
      </c>
      <c r="C2139" s="5" t="s">
        <v>1393</v>
      </c>
      <c r="D2139" s="5" t="s">
        <v>1030</v>
      </c>
      <c r="E2139" s="5" t="s">
        <v>1149</v>
      </c>
      <c r="F2139" s="5" t="s">
        <v>1150</v>
      </c>
      <c r="G2139" s="5" t="s">
        <v>1353</v>
      </c>
      <c r="H2139" s="5" t="s">
        <v>1354</v>
      </c>
      <c r="I2139" s="5" t="s">
        <v>1175</v>
      </c>
      <c r="J2139" s="5" t="s">
        <v>1176</v>
      </c>
      <c r="K2139" s="5" t="s">
        <v>1359</v>
      </c>
      <c r="L2139" s="5" t="s">
        <v>1394</v>
      </c>
      <c r="M2139" s="5" t="s">
        <v>1353</v>
      </c>
      <c r="N2139" s="5" t="s">
        <v>2587</v>
      </c>
      <c r="O2139" s="13">
        <v>0.245</v>
      </c>
      <c r="P2139" s="18">
        <v>6634.1565500000006</v>
      </c>
      <c r="Q2139" s="4">
        <f t="shared" si="222"/>
        <v>3615.8030862828355</v>
      </c>
      <c r="R2139" s="4"/>
      <c r="S2139" s="4">
        <f>Q2139</f>
        <v>3615.8030862828355</v>
      </c>
      <c r="T2139" s="1"/>
    </row>
    <row r="2140" spans="1:20" x14ac:dyDescent="0.25">
      <c r="A2140" s="22" t="s">
        <v>1495</v>
      </c>
      <c r="B2140" s="5" t="s">
        <v>1496</v>
      </c>
      <c r="C2140" s="5" t="s">
        <v>1402</v>
      </c>
      <c r="D2140" s="5" t="s">
        <v>1030</v>
      </c>
      <c r="E2140" s="5" t="s">
        <v>1149</v>
      </c>
      <c r="F2140" s="5" t="s">
        <v>1150</v>
      </c>
      <c r="G2140" s="5" t="s">
        <v>1353</v>
      </c>
      <c r="H2140" s="5" t="s">
        <v>1354</v>
      </c>
      <c r="I2140" s="5" t="s">
        <v>1149</v>
      </c>
      <c r="J2140" s="5" t="s">
        <v>1150</v>
      </c>
      <c r="K2140" s="5" t="s">
        <v>1353</v>
      </c>
      <c r="L2140" s="5" t="s">
        <v>1399</v>
      </c>
      <c r="M2140" s="15"/>
      <c r="N2140" s="15"/>
      <c r="O2140" s="13">
        <v>8.5000000000000006E-2</v>
      </c>
      <c r="P2140" s="18">
        <v>2301.6461500000005</v>
      </c>
      <c r="Q2140" s="4">
        <f t="shared" si="222"/>
        <v>1254.4622952409838</v>
      </c>
      <c r="R2140" s="4">
        <f t="shared" si="223"/>
        <v>551.96340990603289</v>
      </c>
      <c r="S2140" s="16">
        <v>0</v>
      </c>
      <c r="T2140" s="2">
        <f>Q2140-R2140</f>
        <v>702.49888533495096</v>
      </c>
    </row>
    <row r="2141" spans="1:20" x14ac:dyDescent="0.25">
      <c r="A2141" s="22" t="s">
        <v>1495</v>
      </c>
      <c r="B2141" s="5" t="s">
        <v>1496</v>
      </c>
      <c r="C2141" s="5" t="s">
        <v>1402</v>
      </c>
      <c r="D2141" s="5" t="s">
        <v>1030</v>
      </c>
      <c r="E2141" s="5" t="s">
        <v>1149</v>
      </c>
      <c r="F2141" s="5" t="s">
        <v>1150</v>
      </c>
      <c r="G2141" s="5" t="s">
        <v>1353</v>
      </c>
      <c r="H2141" s="5" t="s">
        <v>1354</v>
      </c>
      <c r="I2141" s="5" t="s">
        <v>1175</v>
      </c>
      <c r="J2141" s="5" t="s">
        <v>1176</v>
      </c>
      <c r="K2141" s="5" t="s">
        <v>1359</v>
      </c>
      <c r="L2141" s="5" t="s">
        <v>1394</v>
      </c>
      <c r="M2141" s="5" t="s">
        <v>1353</v>
      </c>
      <c r="N2141" s="5" t="s">
        <v>2587</v>
      </c>
      <c r="O2141" s="13">
        <v>8.5000000000000006E-2</v>
      </c>
      <c r="P2141" s="18">
        <v>2301.6461500000005</v>
      </c>
      <c r="Q2141" s="4">
        <f t="shared" si="222"/>
        <v>1254.4622952409838</v>
      </c>
      <c r="R2141" s="4"/>
      <c r="S2141" s="4">
        <f>Q2141</f>
        <v>1254.4622952409838</v>
      </c>
      <c r="T2141" s="1"/>
    </row>
    <row r="2142" spans="1:20" x14ac:dyDescent="0.25">
      <c r="A2142" s="22" t="s">
        <v>1723</v>
      </c>
      <c r="B2142" s="5" t="s">
        <v>1724</v>
      </c>
      <c r="C2142" s="5" t="s">
        <v>1402</v>
      </c>
      <c r="D2142" s="5" t="s">
        <v>1031</v>
      </c>
      <c r="E2142" s="5" t="s">
        <v>1149</v>
      </c>
      <c r="F2142" s="5" t="s">
        <v>1150</v>
      </c>
      <c r="G2142" s="5" t="s">
        <v>1353</v>
      </c>
      <c r="H2142" s="5" t="s">
        <v>1354</v>
      </c>
      <c r="I2142" s="5" t="s">
        <v>1149</v>
      </c>
      <c r="J2142" s="5" t="s">
        <v>1150</v>
      </c>
      <c r="K2142" s="5" t="s">
        <v>1353</v>
      </c>
      <c r="L2142" s="5" t="s">
        <v>1399</v>
      </c>
      <c r="M2142" s="15"/>
      <c r="N2142" s="15"/>
      <c r="O2142" s="13">
        <v>8.5000000000000006E-2</v>
      </c>
      <c r="P2142" s="18">
        <v>7055.5958499999988</v>
      </c>
      <c r="Q2142" s="4">
        <f t="shared" si="222"/>
        <v>3845.4994327793424</v>
      </c>
      <c r="R2142" s="4">
        <f t="shared" si="223"/>
        <v>1692.0197504229106</v>
      </c>
      <c r="S2142" s="16">
        <v>0</v>
      </c>
      <c r="T2142" s="2">
        <f>Q2142-R2142</f>
        <v>2153.479682356432</v>
      </c>
    </row>
    <row r="2143" spans="1:20" x14ac:dyDescent="0.25">
      <c r="A2143" s="22" t="s">
        <v>1723</v>
      </c>
      <c r="B2143" s="5" t="s">
        <v>1724</v>
      </c>
      <c r="C2143" s="5" t="s">
        <v>1402</v>
      </c>
      <c r="D2143" s="5" t="s">
        <v>1031</v>
      </c>
      <c r="E2143" s="5" t="s">
        <v>1149</v>
      </c>
      <c r="F2143" s="5" t="s">
        <v>1150</v>
      </c>
      <c r="G2143" s="5" t="s">
        <v>1353</v>
      </c>
      <c r="H2143" s="5" t="s">
        <v>1354</v>
      </c>
      <c r="I2143" s="5" t="s">
        <v>1175</v>
      </c>
      <c r="J2143" s="5" t="s">
        <v>1176</v>
      </c>
      <c r="K2143" s="5" t="s">
        <v>1359</v>
      </c>
      <c r="L2143" s="5" t="s">
        <v>1394</v>
      </c>
      <c r="M2143" s="5" t="s">
        <v>1353</v>
      </c>
      <c r="N2143" s="5" t="s">
        <v>2587</v>
      </c>
      <c r="O2143" s="13">
        <v>8.5000000000000006E-2</v>
      </c>
      <c r="P2143" s="18">
        <v>7055.5958499999988</v>
      </c>
      <c r="Q2143" s="4">
        <f t="shared" si="222"/>
        <v>3845.4994327793424</v>
      </c>
      <c r="R2143" s="4"/>
      <c r="S2143" s="4">
        <f>Q2143</f>
        <v>3845.4994327793424</v>
      </c>
      <c r="T2143" s="1"/>
    </row>
    <row r="2144" spans="1:20" x14ac:dyDescent="0.25">
      <c r="A2144" s="22" t="s">
        <v>1466</v>
      </c>
      <c r="B2144" s="5" t="s">
        <v>1467</v>
      </c>
      <c r="C2144" s="5" t="s">
        <v>1402</v>
      </c>
      <c r="D2144" s="5" t="s">
        <v>1031</v>
      </c>
      <c r="E2144" s="5" t="s">
        <v>1149</v>
      </c>
      <c r="F2144" s="5" t="s">
        <v>1150</v>
      </c>
      <c r="G2144" s="5" t="s">
        <v>1353</v>
      </c>
      <c r="H2144" s="5" t="s">
        <v>1354</v>
      </c>
      <c r="I2144" s="5" t="s">
        <v>1149</v>
      </c>
      <c r="J2144" s="5" t="s">
        <v>1150</v>
      </c>
      <c r="K2144" s="5" t="s">
        <v>1353</v>
      </c>
      <c r="L2144" s="5" t="s">
        <v>1399</v>
      </c>
      <c r="M2144" s="15"/>
      <c r="N2144" s="15"/>
      <c r="O2144" s="13">
        <v>8.5000000000000006E-2</v>
      </c>
      <c r="P2144" s="18">
        <v>7055.5958499999988</v>
      </c>
      <c r="Q2144" s="4">
        <f t="shared" si="222"/>
        <v>3845.4994327793424</v>
      </c>
      <c r="R2144" s="4">
        <f t="shared" si="223"/>
        <v>1692.0197504229106</v>
      </c>
      <c r="S2144" s="16">
        <v>0</v>
      </c>
      <c r="T2144" s="2">
        <f>Q2144-R2144</f>
        <v>2153.479682356432</v>
      </c>
    </row>
    <row r="2145" spans="1:20" x14ac:dyDescent="0.25">
      <c r="A2145" s="22" t="s">
        <v>1466</v>
      </c>
      <c r="B2145" s="5" t="s">
        <v>1467</v>
      </c>
      <c r="C2145" s="5" t="s">
        <v>1402</v>
      </c>
      <c r="D2145" s="5" t="s">
        <v>1031</v>
      </c>
      <c r="E2145" s="5" t="s">
        <v>1149</v>
      </c>
      <c r="F2145" s="5" t="s">
        <v>1150</v>
      </c>
      <c r="G2145" s="5" t="s">
        <v>1353</v>
      </c>
      <c r="H2145" s="5" t="s">
        <v>1354</v>
      </c>
      <c r="I2145" s="5" t="s">
        <v>1175</v>
      </c>
      <c r="J2145" s="5" t="s">
        <v>1176</v>
      </c>
      <c r="K2145" s="5" t="s">
        <v>1359</v>
      </c>
      <c r="L2145" s="5" t="s">
        <v>1394</v>
      </c>
      <c r="M2145" s="5" t="s">
        <v>1353</v>
      </c>
      <c r="N2145" s="5" t="s">
        <v>2587</v>
      </c>
      <c r="O2145" s="13">
        <v>8.5000000000000006E-2</v>
      </c>
      <c r="P2145" s="18">
        <v>7055.5958499999988</v>
      </c>
      <c r="Q2145" s="4">
        <f t="shared" si="222"/>
        <v>3845.4994327793424</v>
      </c>
      <c r="R2145" s="4"/>
      <c r="S2145" s="4">
        <f>Q2145</f>
        <v>3845.4994327793424</v>
      </c>
      <c r="T2145" s="1"/>
    </row>
    <row r="2146" spans="1:20" x14ac:dyDescent="0.25">
      <c r="A2146" s="22" t="s">
        <v>1491</v>
      </c>
      <c r="B2146" s="5" t="s">
        <v>1492</v>
      </c>
      <c r="C2146" s="5" t="s">
        <v>1393</v>
      </c>
      <c r="D2146" s="5" t="s">
        <v>1031</v>
      </c>
      <c r="E2146" s="5" t="s">
        <v>1149</v>
      </c>
      <c r="F2146" s="5" t="s">
        <v>1150</v>
      </c>
      <c r="G2146" s="5" t="s">
        <v>1353</v>
      </c>
      <c r="H2146" s="5" t="s">
        <v>1354</v>
      </c>
      <c r="I2146" s="5" t="s">
        <v>1149</v>
      </c>
      <c r="J2146" s="5" t="s">
        <v>1150</v>
      </c>
      <c r="K2146" s="5" t="s">
        <v>1353</v>
      </c>
      <c r="L2146" s="5" t="s">
        <v>1399</v>
      </c>
      <c r="M2146" s="15"/>
      <c r="N2146" s="15"/>
      <c r="O2146" s="13">
        <v>0.245</v>
      </c>
      <c r="P2146" s="18">
        <v>20336.717449999996</v>
      </c>
      <c r="Q2146" s="4">
        <f t="shared" si="222"/>
        <v>11084.086600363986</v>
      </c>
      <c r="R2146" s="4">
        <f t="shared" si="223"/>
        <v>4876.9981041601541</v>
      </c>
      <c r="S2146" s="16">
        <v>0</v>
      </c>
      <c r="T2146" s="2">
        <f>Q2146-R2146</f>
        <v>6207.0884962038317</v>
      </c>
    </row>
    <row r="2147" spans="1:20" x14ac:dyDescent="0.25">
      <c r="A2147" s="22" t="s">
        <v>1491</v>
      </c>
      <c r="B2147" s="5" t="s">
        <v>1492</v>
      </c>
      <c r="C2147" s="5" t="s">
        <v>1393</v>
      </c>
      <c r="D2147" s="5" t="s">
        <v>1031</v>
      </c>
      <c r="E2147" s="5" t="s">
        <v>1149</v>
      </c>
      <c r="F2147" s="5" t="s">
        <v>1150</v>
      </c>
      <c r="G2147" s="5" t="s">
        <v>1353</v>
      </c>
      <c r="H2147" s="5" t="s">
        <v>1354</v>
      </c>
      <c r="I2147" s="5" t="s">
        <v>1175</v>
      </c>
      <c r="J2147" s="5" t="s">
        <v>1176</v>
      </c>
      <c r="K2147" s="5" t="s">
        <v>1359</v>
      </c>
      <c r="L2147" s="5" t="s">
        <v>1394</v>
      </c>
      <c r="M2147" s="5" t="s">
        <v>1353</v>
      </c>
      <c r="N2147" s="5" t="s">
        <v>2587</v>
      </c>
      <c r="O2147" s="13">
        <v>0.245</v>
      </c>
      <c r="P2147" s="18">
        <v>20336.717449999996</v>
      </c>
      <c r="Q2147" s="4">
        <f t="shared" si="222"/>
        <v>11084.086600363986</v>
      </c>
      <c r="R2147" s="4"/>
      <c r="S2147" s="4">
        <f>Q2147</f>
        <v>11084.086600363986</v>
      </c>
      <c r="T2147" s="1"/>
    </row>
    <row r="2148" spans="1:20" x14ac:dyDescent="0.25">
      <c r="A2148" s="22" t="s">
        <v>1495</v>
      </c>
      <c r="B2148" s="5" t="s">
        <v>1496</v>
      </c>
      <c r="C2148" s="5" t="s">
        <v>1402</v>
      </c>
      <c r="D2148" s="5" t="s">
        <v>1031</v>
      </c>
      <c r="E2148" s="5" t="s">
        <v>1149</v>
      </c>
      <c r="F2148" s="5" t="s">
        <v>1150</v>
      </c>
      <c r="G2148" s="5" t="s">
        <v>1353</v>
      </c>
      <c r="H2148" s="5" t="s">
        <v>1354</v>
      </c>
      <c r="I2148" s="5" t="s">
        <v>1149</v>
      </c>
      <c r="J2148" s="5" t="s">
        <v>1150</v>
      </c>
      <c r="K2148" s="5" t="s">
        <v>1353</v>
      </c>
      <c r="L2148" s="5" t="s">
        <v>1399</v>
      </c>
      <c r="M2148" s="15"/>
      <c r="N2148" s="15"/>
      <c r="O2148" s="13">
        <v>8.5000000000000006E-2</v>
      </c>
      <c r="P2148" s="18">
        <v>7055.5958499999988</v>
      </c>
      <c r="Q2148" s="4">
        <f t="shared" si="222"/>
        <v>3845.4994327793424</v>
      </c>
      <c r="R2148" s="4">
        <f t="shared" si="223"/>
        <v>1692.0197504229106</v>
      </c>
      <c r="S2148" s="16">
        <v>0</v>
      </c>
      <c r="T2148" s="2">
        <f>Q2148-R2148</f>
        <v>2153.479682356432</v>
      </c>
    </row>
    <row r="2149" spans="1:20" x14ac:dyDescent="0.25">
      <c r="A2149" s="22" t="s">
        <v>1495</v>
      </c>
      <c r="B2149" s="5" t="s">
        <v>1496</v>
      </c>
      <c r="C2149" s="5" t="s">
        <v>1402</v>
      </c>
      <c r="D2149" s="5" t="s">
        <v>1031</v>
      </c>
      <c r="E2149" s="5" t="s">
        <v>1149</v>
      </c>
      <c r="F2149" s="5" t="s">
        <v>1150</v>
      </c>
      <c r="G2149" s="5" t="s">
        <v>1353</v>
      </c>
      <c r="H2149" s="5" t="s">
        <v>1354</v>
      </c>
      <c r="I2149" s="5" t="s">
        <v>1175</v>
      </c>
      <c r="J2149" s="5" t="s">
        <v>1176</v>
      </c>
      <c r="K2149" s="5" t="s">
        <v>1359</v>
      </c>
      <c r="L2149" s="5" t="s">
        <v>1394</v>
      </c>
      <c r="M2149" s="5" t="s">
        <v>1353</v>
      </c>
      <c r="N2149" s="5" t="s">
        <v>2587</v>
      </c>
      <c r="O2149" s="13">
        <v>8.5000000000000006E-2</v>
      </c>
      <c r="P2149" s="18">
        <v>7055.5958499999988</v>
      </c>
      <c r="Q2149" s="4">
        <f t="shared" si="222"/>
        <v>3845.4994327793424</v>
      </c>
      <c r="R2149" s="4"/>
      <c r="S2149" s="4">
        <f>Q2149</f>
        <v>3845.4994327793424</v>
      </c>
      <c r="T2149" s="1"/>
    </row>
    <row r="2150" spans="1:20" x14ac:dyDescent="0.25">
      <c r="A2150" s="22" t="s">
        <v>1723</v>
      </c>
      <c r="B2150" s="5" t="s">
        <v>1724</v>
      </c>
      <c r="C2150" s="5" t="s">
        <v>1402</v>
      </c>
      <c r="D2150" s="5" t="s">
        <v>1032</v>
      </c>
      <c r="E2150" s="5" t="s">
        <v>1149</v>
      </c>
      <c r="F2150" s="5" t="s">
        <v>1150</v>
      </c>
      <c r="G2150" s="5" t="s">
        <v>1353</v>
      </c>
      <c r="H2150" s="5" t="s">
        <v>1354</v>
      </c>
      <c r="I2150" s="5" t="s">
        <v>1149</v>
      </c>
      <c r="J2150" s="5" t="s">
        <v>1150</v>
      </c>
      <c r="K2150" s="5" t="s">
        <v>1353</v>
      </c>
      <c r="L2150" s="5" t="s">
        <v>1399</v>
      </c>
      <c r="M2150" s="15"/>
      <c r="N2150" s="15"/>
      <c r="O2150" s="13">
        <v>8.5000000000000006E-2</v>
      </c>
      <c r="P2150" s="18">
        <v>2613.9488999999999</v>
      </c>
      <c r="Q2150" s="4">
        <f t="shared" si="222"/>
        <v>1424.6761330957168</v>
      </c>
      <c r="R2150" s="4">
        <f t="shared" si="223"/>
        <v>626.85749856211532</v>
      </c>
      <c r="S2150" s="16">
        <v>0</v>
      </c>
      <c r="T2150" s="2">
        <f>Q2150-R2150</f>
        <v>797.81863453360143</v>
      </c>
    </row>
    <row r="2151" spans="1:20" x14ac:dyDescent="0.25">
      <c r="A2151" s="22" t="s">
        <v>1723</v>
      </c>
      <c r="B2151" s="5" t="s">
        <v>1724</v>
      </c>
      <c r="C2151" s="5" t="s">
        <v>1402</v>
      </c>
      <c r="D2151" s="5" t="s">
        <v>1032</v>
      </c>
      <c r="E2151" s="5" t="s">
        <v>1149</v>
      </c>
      <c r="F2151" s="5" t="s">
        <v>1150</v>
      </c>
      <c r="G2151" s="5" t="s">
        <v>1353</v>
      </c>
      <c r="H2151" s="5" t="s">
        <v>1354</v>
      </c>
      <c r="I2151" s="5" t="s">
        <v>1175</v>
      </c>
      <c r="J2151" s="5" t="s">
        <v>1176</v>
      </c>
      <c r="K2151" s="5" t="s">
        <v>1359</v>
      </c>
      <c r="L2151" s="5" t="s">
        <v>1394</v>
      </c>
      <c r="M2151" s="5" t="s">
        <v>1353</v>
      </c>
      <c r="N2151" s="5" t="s">
        <v>2587</v>
      </c>
      <c r="O2151" s="13">
        <v>8.5000000000000006E-2</v>
      </c>
      <c r="P2151" s="18">
        <v>2613.9488999999999</v>
      </c>
      <c r="Q2151" s="4">
        <f t="shared" si="222"/>
        <v>1424.6761330957168</v>
      </c>
      <c r="R2151" s="4"/>
      <c r="S2151" s="4">
        <f>Q2151</f>
        <v>1424.6761330957168</v>
      </c>
      <c r="T2151" s="1"/>
    </row>
    <row r="2152" spans="1:20" x14ac:dyDescent="0.25">
      <c r="A2152" s="22" t="s">
        <v>1466</v>
      </c>
      <c r="B2152" s="5" t="s">
        <v>1467</v>
      </c>
      <c r="C2152" s="5" t="s">
        <v>1402</v>
      </c>
      <c r="D2152" s="5" t="s">
        <v>1032</v>
      </c>
      <c r="E2152" s="5" t="s">
        <v>1149</v>
      </c>
      <c r="F2152" s="5" t="s">
        <v>1150</v>
      </c>
      <c r="G2152" s="5" t="s">
        <v>1353</v>
      </c>
      <c r="H2152" s="5" t="s">
        <v>1354</v>
      </c>
      <c r="I2152" s="5" t="s">
        <v>1149</v>
      </c>
      <c r="J2152" s="5" t="s">
        <v>1150</v>
      </c>
      <c r="K2152" s="5" t="s">
        <v>1353</v>
      </c>
      <c r="L2152" s="5" t="s">
        <v>1399</v>
      </c>
      <c r="M2152" s="15"/>
      <c r="N2152" s="15"/>
      <c r="O2152" s="13">
        <v>8.5000000000000006E-2</v>
      </c>
      <c r="P2152" s="18">
        <v>2613.9488999999999</v>
      </c>
      <c r="Q2152" s="4">
        <f t="shared" si="222"/>
        <v>1424.6761330957168</v>
      </c>
      <c r="R2152" s="4">
        <f t="shared" si="223"/>
        <v>626.85749856211532</v>
      </c>
      <c r="S2152" s="16">
        <v>0</v>
      </c>
      <c r="T2152" s="2">
        <f>Q2152-R2152</f>
        <v>797.81863453360143</v>
      </c>
    </row>
    <row r="2153" spans="1:20" x14ac:dyDescent="0.25">
      <c r="A2153" s="22" t="s">
        <v>1466</v>
      </c>
      <c r="B2153" s="5" t="s">
        <v>1467</v>
      </c>
      <c r="C2153" s="5" t="s">
        <v>1402</v>
      </c>
      <c r="D2153" s="5" t="s">
        <v>1032</v>
      </c>
      <c r="E2153" s="5" t="s">
        <v>1149</v>
      </c>
      <c r="F2153" s="5" t="s">
        <v>1150</v>
      </c>
      <c r="G2153" s="5" t="s">
        <v>1353</v>
      </c>
      <c r="H2153" s="5" t="s">
        <v>1354</v>
      </c>
      <c r="I2153" s="5" t="s">
        <v>1175</v>
      </c>
      <c r="J2153" s="5" t="s">
        <v>1176</v>
      </c>
      <c r="K2153" s="5" t="s">
        <v>1359</v>
      </c>
      <c r="L2153" s="5" t="s">
        <v>1394</v>
      </c>
      <c r="M2153" s="5" t="s">
        <v>1353</v>
      </c>
      <c r="N2153" s="5" t="s">
        <v>2587</v>
      </c>
      <c r="O2153" s="13">
        <v>8.5000000000000006E-2</v>
      </c>
      <c r="P2153" s="18">
        <v>2613.9488999999999</v>
      </c>
      <c r="Q2153" s="4">
        <f t="shared" si="222"/>
        <v>1424.6761330957168</v>
      </c>
      <c r="R2153" s="4"/>
      <c r="S2153" s="4">
        <f>Q2153</f>
        <v>1424.6761330957168</v>
      </c>
      <c r="T2153" s="1"/>
    </row>
    <row r="2154" spans="1:20" x14ac:dyDescent="0.25">
      <c r="A2154" s="22" t="s">
        <v>1491</v>
      </c>
      <c r="B2154" s="5" t="s">
        <v>1492</v>
      </c>
      <c r="C2154" s="5" t="s">
        <v>1393</v>
      </c>
      <c r="D2154" s="5" t="s">
        <v>1032</v>
      </c>
      <c r="E2154" s="5" t="s">
        <v>1149</v>
      </c>
      <c r="F2154" s="5" t="s">
        <v>1150</v>
      </c>
      <c r="G2154" s="5" t="s">
        <v>1353</v>
      </c>
      <c r="H2154" s="5" t="s">
        <v>1354</v>
      </c>
      <c r="I2154" s="5" t="s">
        <v>1149</v>
      </c>
      <c r="J2154" s="5" t="s">
        <v>1150</v>
      </c>
      <c r="K2154" s="5" t="s">
        <v>1353</v>
      </c>
      <c r="L2154" s="5" t="s">
        <v>1399</v>
      </c>
      <c r="M2154" s="15"/>
      <c r="N2154" s="15"/>
      <c r="O2154" s="13">
        <v>0.245</v>
      </c>
      <c r="P2154" s="18">
        <v>7534.3232999999991</v>
      </c>
      <c r="Q2154" s="4">
        <f t="shared" si="222"/>
        <v>4106.4194424523594</v>
      </c>
      <c r="R2154" s="4">
        <f t="shared" si="223"/>
        <v>1806.8245546790381</v>
      </c>
      <c r="S2154" s="16">
        <v>0</v>
      </c>
      <c r="T2154" s="2">
        <f>Q2154-R2154</f>
        <v>2299.5948877733213</v>
      </c>
    </row>
    <row r="2155" spans="1:20" x14ac:dyDescent="0.25">
      <c r="A2155" s="22" t="s">
        <v>1491</v>
      </c>
      <c r="B2155" s="5" t="s">
        <v>1492</v>
      </c>
      <c r="C2155" s="5" t="s">
        <v>1393</v>
      </c>
      <c r="D2155" s="5" t="s">
        <v>1032</v>
      </c>
      <c r="E2155" s="5" t="s">
        <v>1149</v>
      </c>
      <c r="F2155" s="5" t="s">
        <v>1150</v>
      </c>
      <c r="G2155" s="5" t="s">
        <v>1353</v>
      </c>
      <c r="H2155" s="5" t="s">
        <v>1354</v>
      </c>
      <c r="I2155" s="5" t="s">
        <v>1175</v>
      </c>
      <c r="J2155" s="5" t="s">
        <v>1176</v>
      </c>
      <c r="K2155" s="5" t="s">
        <v>1359</v>
      </c>
      <c r="L2155" s="5" t="s">
        <v>1394</v>
      </c>
      <c r="M2155" s="5" t="s">
        <v>1353</v>
      </c>
      <c r="N2155" s="5" t="s">
        <v>2587</v>
      </c>
      <c r="O2155" s="13">
        <v>0.245</v>
      </c>
      <c r="P2155" s="18">
        <v>7534.3232999999991</v>
      </c>
      <c r="Q2155" s="4">
        <f t="shared" si="222"/>
        <v>4106.4194424523594</v>
      </c>
      <c r="R2155" s="4"/>
      <c r="S2155" s="4">
        <f>Q2155</f>
        <v>4106.4194424523594</v>
      </c>
      <c r="T2155" s="1"/>
    </row>
    <row r="2156" spans="1:20" x14ac:dyDescent="0.25">
      <c r="A2156" s="22" t="s">
        <v>1495</v>
      </c>
      <c r="B2156" s="5" t="s">
        <v>1496</v>
      </c>
      <c r="C2156" s="5" t="s">
        <v>1402</v>
      </c>
      <c r="D2156" s="5" t="s">
        <v>1032</v>
      </c>
      <c r="E2156" s="5" t="s">
        <v>1149</v>
      </c>
      <c r="F2156" s="5" t="s">
        <v>1150</v>
      </c>
      <c r="G2156" s="5" t="s">
        <v>1353</v>
      </c>
      <c r="H2156" s="5" t="s">
        <v>1354</v>
      </c>
      <c r="I2156" s="5" t="s">
        <v>1149</v>
      </c>
      <c r="J2156" s="5" t="s">
        <v>1150</v>
      </c>
      <c r="K2156" s="5" t="s">
        <v>1353</v>
      </c>
      <c r="L2156" s="5" t="s">
        <v>1399</v>
      </c>
      <c r="M2156" s="15"/>
      <c r="N2156" s="15"/>
      <c r="O2156" s="13">
        <v>8.5000000000000006E-2</v>
      </c>
      <c r="P2156" s="18">
        <v>2613.9488999999999</v>
      </c>
      <c r="Q2156" s="4">
        <f t="shared" si="222"/>
        <v>1424.6761330957168</v>
      </c>
      <c r="R2156" s="4">
        <f t="shared" si="223"/>
        <v>626.85749856211532</v>
      </c>
      <c r="S2156" s="16">
        <v>0</v>
      </c>
      <c r="T2156" s="2">
        <f>Q2156-R2156</f>
        <v>797.81863453360143</v>
      </c>
    </row>
    <row r="2157" spans="1:20" x14ac:dyDescent="0.25">
      <c r="A2157" s="22" t="s">
        <v>1495</v>
      </c>
      <c r="B2157" s="5" t="s">
        <v>1496</v>
      </c>
      <c r="C2157" s="5" t="s">
        <v>1402</v>
      </c>
      <c r="D2157" s="5" t="s">
        <v>1032</v>
      </c>
      <c r="E2157" s="5" t="s">
        <v>1149</v>
      </c>
      <c r="F2157" s="5" t="s">
        <v>1150</v>
      </c>
      <c r="G2157" s="5" t="s">
        <v>1353</v>
      </c>
      <c r="H2157" s="5" t="s">
        <v>1354</v>
      </c>
      <c r="I2157" s="5" t="s">
        <v>1175</v>
      </c>
      <c r="J2157" s="5" t="s">
        <v>1176</v>
      </c>
      <c r="K2157" s="5" t="s">
        <v>1359</v>
      </c>
      <c r="L2157" s="5" t="s">
        <v>1394</v>
      </c>
      <c r="M2157" s="5" t="s">
        <v>1353</v>
      </c>
      <c r="N2157" s="5" t="s">
        <v>2587</v>
      </c>
      <c r="O2157" s="13">
        <v>8.5000000000000006E-2</v>
      </c>
      <c r="P2157" s="18">
        <v>2613.9488999999999</v>
      </c>
      <c r="Q2157" s="4">
        <f t="shared" si="222"/>
        <v>1424.6761330957168</v>
      </c>
      <c r="R2157" s="4"/>
      <c r="S2157" s="4">
        <f>Q2157</f>
        <v>1424.6761330957168</v>
      </c>
      <c r="T2157" s="1"/>
    </row>
    <row r="2158" spans="1:20" x14ac:dyDescent="0.25">
      <c r="A2158" s="22" t="s">
        <v>1723</v>
      </c>
      <c r="B2158" s="5" t="s">
        <v>1724</v>
      </c>
      <c r="C2158" s="5" t="s">
        <v>1402</v>
      </c>
      <c r="D2158" s="5" t="s">
        <v>1033</v>
      </c>
      <c r="E2158" s="5" t="s">
        <v>1149</v>
      </c>
      <c r="F2158" s="5" t="s">
        <v>1150</v>
      </c>
      <c r="G2158" s="5" t="s">
        <v>1353</v>
      </c>
      <c r="H2158" s="5" t="s">
        <v>1354</v>
      </c>
      <c r="I2158" s="5" t="s">
        <v>1149</v>
      </c>
      <c r="J2158" s="5" t="s">
        <v>1150</v>
      </c>
      <c r="K2158" s="5" t="s">
        <v>1353</v>
      </c>
      <c r="L2158" s="5" t="s">
        <v>1399</v>
      </c>
      <c r="M2158" s="15"/>
      <c r="N2158" s="15"/>
      <c r="O2158" s="13">
        <v>8.5000000000000006E-2</v>
      </c>
      <c r="P2158" s="18">
        <v>846.86860000000001</v>
      </c>
      <c r="Q2158" s="4">
        <f t="shared" si="222"/>
        <v>461.56735592198584</v>
      </c>
      <c r="R2158" s="4">
        <f t="shared" si="223"/>
        <v>203.08963660567377</v>
      </c>
      <c r="S2158" s="16">
        <v>0</v>
      </c>
      <c r="T2158" s="2">
        <f>Q2158-R2158</f>
        <v>258.47771931631206</v>
      </c>
    </row>
    <row r="2159" spans="1:20" x14ac:dyDescent="0.25">
      <c r="A2159" s="22" t="s">
        <v>1723</v>
      </c>
      <c r="B2159" s="5" t="s">
        <v>1724</v>
      </c>
      <c r="C2159" s="5" t="s">
        <v>1402</v>
      </c>
      <c r="D2159" s="5" t="s">
        <v>1033</v>
      </c>
      <c r="E2159" s="5" t="s">
        <v>1149</v>
      </c>
      <c r="F2159" s="5" t="s">
        <v>1150</v>
      </c>
      <c r="G2159" s="5" t="s">
        <v>1353</v>
      </c>
      <c r="H2159" s="5" t="s">
        <v>1354</v>
      </c>
      <c r="I2159" s="5" t="s">
        <v>1175</v>
      </c>
      <c r="J2159" s="5" t="s">
        <v>1176</v>
      </c>
      <c r="K2159" s="5" t="s">
        <v>1359</v>
      </c>
      <c r="L2159" s="5" t="s">
        <v>1394</v>
      </c>
      <c r="M2159" s="5" t="s">
        <v>1353</v>
      </c>
      <c r="N2159" s="5" t="s">
        <v>2587</v>
      </c>
      <c r="O2159" s="13">
        <v>8.5000000000000006E-2</v>
      </c>
      <c r="P2159" s="18">
        <v>846.86860000000001</v>
      </c>
      <c r="Q2159" s="4">
        <f t="shared" si="222"/>
        <v>461.56735592198584</v>
      </c>
      <c r="R2159" s="4"/>
      <c r="S2159" s="4">
        <f>Q2159</f>
        <v>461.56735592198584</v>
      </c>
      <c r="T2159" s="1"/>
    </row>
    <row r="2160" spans="1:20" x14ac:dyDescent="0.25">
      <c r="A2160" s="22" t="s">
        <v>1466</v>
      </c>
      <c r="B2160" s="5" t="s">
        <v>1467</v>
      </c>
      <c r="C2160" s="5" t="s">
        <v>1402</v>
      </c>
      <c r="D2160" s="5" t="s">
        <v>1033</v>
      </c>
      <c r="E2160" s="5" t="s">
        <v>1149</v>
      </c>
      <c r="F2160" s="5" t="s">
        <v>1150</v>
      </c>
      <c r="G2160" s="5" t="s">
        <v>1353</v>
      </c>
      <c r="H2160" s="5" t="s">
        <v>1354</v>
      </c>
      <c r="I2160" s="5" t="s">
        <v>1149</v>
      </c>
      <c r="J2160" s="5" t="s">
        <v>1150</v>
      </c>
      <c r="K2160" s="5" t="s">
        <v>1353</v>
      </c>
      <c r="L2160" s="5" t="s">
        <v>1399</v>
      </c>
      <c r="M2160" s="15"/>
      <c r="N2160" s="15"/>
      <c r="O2160" s="13">
        <v>8.5000000000000006E-2</v>
      </c>
      <c r="P2160" s="18">
        <v>846.86860000000001</v>
      </c>
      <c r="Q2160" s="4">
        <f t="shared" si="222"/>
        <v>461.56735592198584</v>
      </c>
      <c r="R2160" s="4">
        <f t="shared" si="223"/>
        <v>203.08963660567377</v>
      </c>
      <c r="S2160" s="16">
        <v>0</v>
      </c>
      <c r="T2160" s="2">
        <f>Q2160-R2160</f>
        <v>258.47771931631206</v>
      </c>
    </row>
    <row r="2161" spans="1:20" x14ac:dyDescent="0.25">
      <c r="A2161" s="22" t="s">
        <v>1466</v>
      </c>
      <c r="B2161" s="5" t="s">
        <v>1467</v>
      </c>
      <c r="C2161" s="5" t="s">
        <v>1402</v>
      </c>
      <c r="D2161" s="5" t="s">
        <v>1033</v>
      </c>
      <c r="E2161" s="5" t="s">
        <v>1149</v>
      </c>
      <c r="F2161" s="5" t="s">
        <v>1150</v>
      </c>
      <c r="G2161" s="5" t="s">
        <v>1353</v>
      </c>
      <c r="H2161" s="5" t="s">
        <v>1354</v>
      </c>
      <c r="I2161" s="5" t="s">
        <v>1175</v>
      </c>
      <c r="J2161" s="5" t="s">
        <v>1176</v>
      </c>
      <c r="K2161" s="5" t="s">
        <v>1359</v>
      </c>
      <c r="L2161" s="5" t="s">
        <v>1394</v>
      </c>
      <c r="M2161" s="5" t="s">
        <v>1353</v>
      </c>
      <c r="N2161" s="5" t="s">
        <v>2587</v>
      </c>
      <c r="O2161" s="13">
        <v>8.5000000000000006E-2</v>
      </c>
      <c r="P2161" s="18">
        <v>846.86860000000001</v>
      </c>
      <c r="Q2161" s="4">
        <f t="shared" si="222"/>
        <v>461.56735592198584</v>
      </c>
      <c r="R2161" s="4"/>
      <c r="S2161" s="4">
        <f>Q2161</f>
        <v>461.56735592198584</v>
      </c>
      <c r="T2161" s="1"/>
    </row>
    <row r="2162" spans="1:20" x14ac:dyDescent="0.25">
      <c r="A2162" s="22" t="s">
        <v>1491</v>
      </c>
      <c r="B2162" s="5" t="s">
        <v>1492</v>
      </c>
      <c r="C2162" s="5" t="s">
        <v>1393</v>
      </c>
      <c r="D2162" s="5" t="s">
        <v>1033</v>
      </c>
      <c r="E2162" s="5" t="s">
        <v>1149</v>
      </c>
      <c r="F2162" s="5" t="s">
        <v>1150</v>
      </c>
      <c r="G2162" s="5" t="s">
        <v>1353</v>
      </c>
      <c r="H2162" s="5" t="s">
        <v>1354</v>
      </c>
      <c r="I2162" s="5" t="s">
        <v>1149</v>
      </c>
      <c r="J2162" s="5" t="s">
        <v>1150</v>
      </c>
      <c r="K2162" s="5" t="s">
        <v>1353</v>
      </c>
      <c r="L2162" s="5" t="s">
        <v>1399</v>
      </c>
      <c r="M2162" s="15"/>
      <c r="N2162" s="15"/>
      <c r="O2162" s="13">
        <v>0.245</v>
      </c>
      <c r="P2162" s="18">
        <v>2440.9742000000001</v>
      </c>
      <c r="Q2162" s="4">
        <f t="shared" si="222"/>
        <v>1330.4000258927829</v>
      </c>
      <c r="R2162" s="4">
        <f t="shared" si="223"/>
        <v>585.37601139282447</v>
      </c>
      <c r="S2162" s="16">
        <v>0</v>
      </c>
      <c r="T2162" s="2">
        <f>Q2162-R2162</f>
        <v>745.02401449995841</v>
      </c>
    </row>
    <row r="2163" spans="1:20" x14ac:dyDescent="0.25">
      <c r="A2163" s="22" t="s">
        <v>1491</v>
      </c>
      <c r="B2163" s="5" t="s">
        <v>1492</v>
      </c>
      <c r="C2163" s="5" t="s">
        <v>1393</v>
      </c>
      <c r="D2163" s="5" t="s">
        <v>1033</v>
      </c>
      <c r="E2163" s="5" t="s">
        <v>1149</v>
      </c>
      <c r="F2163" s="5" t="s">
        <v>1150</v>
      </c>
      <c r="G2163" s="5" t="s">
        <v>1353</v>
      </c>
      <c r="H2163" s="5" t="s">
        <v>1354</v>
      </c>
      <c r="I2163" s="5" t="s">
        <v>1175</v>
      </c>
      <c r="J2163" s="5" t="s">
        <v>1176</v>
      </c>
      <c r="K2163" s="5" t="s">
        <v>1359</v>
      </c>
      <c r="L2163" s="5" t="s">
        <v>1394</v>
      </c>
      <c r="M2163" s="5" t="s">
        <v>1353</v>
      </c>
      <c r="N2163" s="5" t="s">
        <v>2587</v>
      </c>
      <c r="O2163" s="13">
        <v>0.245</v>
      </c>
      <c r="P2163" s="18">
        <v>2440.9742000000001</v>
      </c>
      <c r="Q2163" s="4">
        <f t="shared" si="222"/>
        <v>1330.4000258927829</v>
      </c>
      <c r="R2163" s="4"/>
      <c r="S2163" s="4">
        <f>Q2163</f>
        <v>1330.4000258927829</v>
      </c>
      <c r="T2163" s="1"/>
    </row>
    <row r="2164" spans="1:20" x14ac:dyDescent="0.25">
      <c r="A2164" s="22" t="s">
        <v>1495</v>
      </c>
      <c r="B2164" s="5" t="s">
        <v>1496</v>
      </c>
      <c r="C2164" s="5" t="s">
        <v>1402</v>
      </c>
      <c r="D2164" s="5" t="s">
        <v>1033</v>
      </c>
      <c r="E2164" s="5" t="s">
        <v>1149</v>
      </c>
      <c r="F2164" s="5" t="s">
        <v>1150</v>
      </c>
      <c r="G2164" s="5" t="s">
        <v>1353</v>
      </c>
      <c r="H2164" s="5" t="s">
        <v>1354</v>
      </c>
      <c r="I2164" s="5" t="s">
        <v>1149</v>
      </c>
      <c r="J2164" s="5" t="s">
        <v>1150</v>
      </c>
      <c r="K2164" s="5" t="s">
        <v>1353</v>
      </c>
      <c r="L2164" s="5" t="s">
        <v>1399</v>
      </c>
      <c r="M2164" s="15"/>
      <c r="N2164" s="15"/>
      <c r="O2164" s="13">
        <v>8.5000000000000006E-2</v>
      </c>
      <c r="P2164" s="18">
        <v>846.86860000000001</v>
      </c>
      <c r="Q2164" s="4">
        <f t="shared" si="222"/>
        <v>461.56735592198584</v>
      </c>
      <c r="R2164" s="4">
        <f t="shared" si="223"/>
        <v>203.08963660567377</v>
      </c>
      <c r="S2164" s="16">
        <v>0</v>
      </c>
      <c r="T2164" s="2">
        <f>Q2164-R2164</f>
        <v>258.47771931631206</v>
      </c>
    </row>
    <row r="2165" spans="1:20" x14ac:dyDescent="0.25">
      <c r="A2165" s="22" t="s">
        <v>1495</v>
      </c>
      <c r="B2165" s="5" t="s">
        <v>1496</v>
      </c>
      <c r="C2165" s="5" t="s">
        <v>1402</v>
      </c>
      <c r="D2165" s="5" t="s">
        <v>1033</v>
      </c>
      <c r="E2165" s="5" t="s">
        <v>1149</v>
      </c>
      <c r="F2165" s="5" t="s">
        <v>1150</v>
      </c>
      <c r="G2165" s="5" t="s">
        <v>1353</v>
      </c>
      <c r="H2165" s="5" t="s">
        <v>1354</v>
      </c>
      <c r="I2165" s="5" t="s">
        <v>1175</v>
      </c>
      <c r="J2165" s="5" t="s">
        <v>1176</v>
      </c>
      <c r="K2165" s="5" t="s">
        <v>1359</v>
      </c>
      <c r="L2165" s="5" t="s">
        <v>1394</v>
      </c>
      <c r="M2165" s="5" t="s">
        <v>1353</v>
      </c>
      <c r="N2165" s="5" t="s">
        <v>2587</v>
      </c>
      <c r="O2165" s="13">
        <v>8.5000000000000006E-2</v>
      </c>
      <c r="P2165" s="18">
        <v>846.86860000000001</v>
      </c>
      <c r="Q2165" s="4">
        <f t="shared" si="222"/>
        <v>461.56735592198584</v>
      </c>
      <c r="R2165" s="4"/>
      <c r="S2165" s="4">
        <f>Q2165</f>
        <v>461.56735592198584</v>
      </c>
      <c r="T2165" s="1"/>
    </row>
    <row r="2166" spans="1:20" x14ac:dyDescent="0.25">
      <c r="A2166" s="22" t="s">
        <v>1723</v>
      </c>
      <c r="B2166" s="5" t="s">
        <v>1724</v>
      </c>
      <c r="C2166" s="5" t="s">
        <v>1402</v>
      </c>
      <c r="D2166" s="5" t="s">
        <v>1034</v>
      </c>
      <c r="E2166" s="5" t="s">
        <v>1149</v>
      </c>
      <c r="F2166" s="5" t="s">
        <v>1150</v>
      </c>
      <c r="G2166" s="5" t="s">
        <v>1353</v>
      </c>
      <c r="H2166" s="5" t="s">
        <v>1354</v>
      </c>
      <c r="I2166" s="5" t="s">
        <v>1149</v>
      </c>
      <c r="J2166" s="5" t="s">
        <v>1150</v>
      </c>
      <c r="K2166" s="5" t="s">
        <v>1353</v>
      </c>
      <c r="L2166" s="5" t="s">
        <v>1399</v>
      </c>
      <c r="M2166" s="15"/>
      <c r="N2166" s="15"/>
      <c r="O2166" s="13">
        <v>8.5000000000000006E-2</v>
      </c>
      <c r="P2166" s="18">
        <v>61.976900000000001</v>
      </c>
      <c r="Q2166" s="4">
        <f t="shared" si="222"/>
        <v>33.779164632200704</v>
      </c>
      <c r="R2166" s="4">
        <f t="shared" si="223"/>
        <v>14.86283243816831</v>
      </c>
      <c r="S2166" s="16">
        <v>0</v>
      </c>
      <c r="T2166" s="2">
        <f>Q2166-R2166</f>
        <v>18.916332194032393</v>
      </c>
    </row>
    <row r="2167" spans="1:20" x14ac:dyDescent="0.25">
      <c r="A2167" s="22" t="s">
        <v>1723</v>
      </c>
      <c r="B2167" s="5" t="s">
        <v>1724</v>
      </c>
      <c r="C2167" s="5" t="s">
        <v>1402</v>
      </c>
      <c r="D2167" s="5" t="s">
        <v>1034</v>
      </c>
      <c r="E2167" s="5" t="s">
        <v>1149</v>
      </c>
      <c r="F2167" s="5" t="s">
        <v>1150</v>
      </c>
      <c r="G2167" s="5" t="s">
        <v>1353</v>
      </c>
      <c r="H2167" s="5" t="s">
        <v>1354</v>
      </c>
      <c r="I2167" s="5" t="s">
        <v>1175</v>
      </c>
      <c r="J2167" s="5" t="s">
        <v>1176</v>
      </c>
      <c r="K2167" s="5" t="s">
        <v>1359</v>
      </c>
      <c r="L2167" s="5" t="s">
        <v>1394</v>
      </c>
      <c r="M2167" s="5" t="s">
        <v>1353</v>
      </c>
      <c r="N2167" s="5" t="s">
        <v>2587</v>
      </c>
      <c r="O2167" s="13">
        <v>8.5000000000000006E-2</v>
      </c>
      <c r="P2167" s="18">
        <v>61.976900000000001</v>
      </c>
      <c r="Q2167" s="4">
        <f t="shared" si="222"/>
        <v>33.779164632200704</v>
      </c>
      <c r="R2167" s="4"/>
      <c r="S2167" s="4">
        <f>Q2167</f>
        <v>33.779164632200704</v>
      </c>
      <c r="T2167" s="1"/>
    </row>
    <row r="2168" spans="1:20" x14ac:dyDescent="0.25">
      <c r="A2168" s="22" t="s">
        <v>1466</v>
      </c>
      <c r="B2168" s="5" t="s">
        <v>1467</v>
      </c>
      <c r="C2168" s="5" t="s">
        <v>1402</v>
      </c>
      <c r="D2168" s="5" t="s">
        <v>1034</v>
      </c>
      <c r="E2168" s="5" t="s">
        <v>1149</v>
      </c>
      <c r="F2168" s="5" t="s">
        <v>1150</v>
      </c>
      <c r="G2168" s="5" t="s">
        <v>1353</v>
      </c>
      <c r="H2168" s="5" t="s">
        <v>1354</v>
      </c>
      <c r="I2168" s="5" t="s">
        <v>1149</v>
      </c>
      <c r="J2168" s="5" t="s">
        <v>1150</v>
      </c>
      <c r="K2168" s="5" t="s">
        <v>1353</v>
      </c>
      <c r="L2168" s="5" t="s">
        <v>1399</v>
      </c>
      <c r="M2168" s="15"/>
      <c r="N2168" s="15"/>
      <c r="O2168" s="13">
        <v>8.5000000000000006E-2</v>
      </c>
      <c r="P2168" s="18">
        <v>61.976900000000001</v>
      </c>
      <c r="Q2168" s="4">
        <f t="shared" si="222"/>
        <v>33.779164632200704</v>
      </c>
      <c r="R2168" s="4">
        <f t="shared" si="223"/>
        <v>14.86283243816831</v>
      </c>
      <c r="S2168" s="16">
        <v>0</v>
      </c>
      <c r="T2168" s="2">
        <f>Q2168-R2168</f>
        <v>18.916332194032393</v>
      </c>
    </row>
    <row r="2169" spans="1:20" x14ac:dyDescent="0.25">
      <c r="A2169" s="22" t="s">
        <v>1466</v>
      </c>
      <c r="B2169" s="5" t="s">
        <v>1467</v>
      </c>
      <c r="C2169" s="5" t="s">
        <v>1402</v>
      </c>
      <c r="D2169" s="5" t="s">
        <v>1034</v>
      </c>
      <c r="E2169" s="5" t="s">
        <v>1149</v>
      </c>
      <c r="F2169" s="5" t="s">
        <v>1150</v>
      </c>
      <c r="G2169" s="5" t="s">
        <v>1353</v>
      </c>
      <c r="H2169" s="5" t="s">
        <v>1354</v>
      </c>
      <c r="I2169" s="5" t="s">
        <v>1175</v>
      </c>
      <c r="J2169" s="5" t="s">
        <v>1176</v>
      </c>
      <c r="K2169" s="5" t="s">
        <v>1359</v>
      </c>
      <c r="L2169" s="5" t="s">
        <v>1394</v>
      </c>
      <c r="M2169" s="5" t="s">
        <v>1353</v>
      </c>
      <c r="N2169" s="5" t="s">
        <v>2587</v>
      </c>
      <c r="O2169" s="13">
        <v>8.5000000000000006E-2</v>
      </c>
      <c r="P2169" s="18">
        <v>61.976900000000001</v>
      </c>
      <c r="Q2169" s="4">
        <f t="shared" si="222"/>
        <v>33.779164632200704</v>
      </c>
      <c r="R2169" s="4"/>
      <c r="S2169" s="4">
        <f>Q2169</f>
        <v>33.779164632200704</v>
      </c>
      <c r="T2169" s="1"/>
    </row>
    <row r="2170" spans="1:20" x14ac:dyDescent="0.25">
      <c r="A2170" s="22" t="s">
        <v>1491</v>
      </c>
      <c r="B2170" s="5" t="s">
        <v>1492</v>
      </c>
      <c r="C2170" s="5" t="s">
        <v>1393</v>
      </c>
      <c r="D2170" s="5" t="s">
        <v>1034</v>
      </c>
      <c r="E2170" s="5" t="s">
        <v>1149</v>
      </c>
      <c r="F2170" s="5" t="s">
        <v>1150</v>
      </c>
      <c r="G2170" s="5" t="s">
        <v>1353</v>
      </c>
      <c r="H2170" s="5" t="s">
        <v>1354</v>
      </c>
      <c r="I2170" s="5" t="s">
        <v>1149</v>
      </c>
      <c r="J2170" s="5" t="s">
        <v>1150</v>
      </c>
      <c r="K2170" s="5" t="s">
        <v>1353</v>
      </c>
      <c r="L2170" s="5" t="s">
        <v>1399</v>
      </c>
      <c r="M2170" s="15"/>
      <c r="N2170" s="15"/>
      <c r="O2170" s="13">
        <v>0.245</v>
      </c>
      <c r="P2170" s="18">
        <v>178.63929999999999</v>
      </c>
      <c r="Q2170" s="4">
        <f t="shared" si="222"/>
        <v>97.363474528107901</v>
      </c>
      <c r="R2170" s="4">
        <f t="shared" si="223"/>
        <v>42.839928792367473</v>
      </c>
      <c r="S2170" s="16">
        <v>0</v>
      </c>
      <c r="T2170" s="2">
        <f>Q2170-R2170</f>
        <v>54.523545735740427</v>
      </c>
    </row>
    <row r="2171" spans="1:20" x14ac:dyDescent="0.25">
      <c r="A2171" s="22" t="s">
        <v>1491</v>
      </c>
      <c r="B2171" s="5" t="s">
        <v>1492</v>
      </c>
      <c r="C2171" s="5" t="s">
        <v>1393</v>
      </c>
      <c r="D2171" s="5" t="s">
        <v>1034</v>
      </c>
      <c r="E2171" s="5" t="s">
        <v>1149</v>
      </c>
      <c r="F2171" s="5" t="s">
        <v>1150</v>
      </c>
      <c r="G2171" s="5" t="s">
        <v>1353</v>
      </c>
      <c r="H2171" s="5" t="s">
        <v>1354</v>
      </c>
      <c r="I2171" s="5" t="s">
        <v>1175</v>
      </c>
      <c r="J2171" s="5" t="s">
        <v>1176</v>
      </c>
      <c r="K2171" s="5" t="s">
        <v>1359</v>
      </c>
      <c r="L2171" s="5" t="s">
        <v>1394</v>
      </c>
      <c r="M2171" s="5" t="s">
        <v>1353</v>
      </c>
      <c r="N2171" s="5" t="s">
        <v>2587</v>
      </c>
      <c r="O2171" s="13">
        <v>0.245</v>
      </c>
      <c r="P2171" s="18">
        <v>178.63929999999999</v>
      </c>
      <c r="Q2171" s="4">
        <f t="shared" si="222"/>
        <v>97.363474528107901</v>
      </c>
      <c r="R2171" s="4"/>
      <c r="S2171" s="4">
        <f>Q2171</f>
        <v>97.363474528107901</v>
      </c>
      <c r="T2171" s="1"/>
    </row>
    <row r="2172" spans="1:20" x14ac:dyDescent="0.25">
      <c r="A2172" s="22" t="s">
        <v>1495</v>
      </c>
      <c r="B2172" s="5" t="s">
        <v>1496</v>
      </c>
      <c r="C2172" s="5" t="s">
        <v>1402</v>
      </c>
      <c r="D2172" s="5" t="s">
        <v>1034</v>
      </c>
      <c r="E2172" s="5" t="s">
        <v>1149</v>
      </c>
      <c r="F2172" s="5" t="s">
        <v>1150</v>
      </c>
      <c r="G2172" s="5" t="s">
        <v>1353</v>
      </c>
      <c r="H2172" s="5" t="s">
        <v>1354</v>
      </c>
      <c r="I2172" s="5" t="s">
        <v>1149</v>
      </c>
      <c r="J2172" s="5" t="s">
        <v>1150</v>
      </c>
      <c r="K2172" s="5" t="s">
        <v>1353</v>
      </c>
      <c r="L2172" s="5" t="s">
        <v>1399</v>
      </c>
      <c r="M2172" s="15"/>
      <c r="N2172" s="15"/>
      <c r="O2172" s="13">
        <v>8.5000000000000006E-2</v>
      </c>
      <c r="P2172" s="18">
        <v>61.976900000000001</v>
      </c>
      <c r="Q2172" s="4">
        <f t="shared" si="222"/>
        <v>33.779164632200704</v>
      </c>
      <c r="R2172" s="4">
        <f t="shared" si="223"/>
        <v>14.86283243816831</v>
      </c>
      <c r="S2172" s="16">
        <v>0</v>
      </c>
      <c r="T2172" s="2">
        <f>Q2172-R2172</f>
        <v>18.916332194032393</v>
      </c>
    </row>
    <row r="2173" spans="1:20" x14ac:dyDescent="0.25">
      <c r="A2173" s="22" t="s">
        <v>1495</v>
      </c>
      <c r="B2173" s="5" t="s">
        <v>1496</v>
      </c>
      <c r="C2173" s="5" t="s">
        <v>1402</v>
      </c>
      <c r="D2173" s="5" t="s">
        <v>1034</v>
      </c>
      <c r="E2173" s="5" t="s">
        <v>1149</v>
      </c>
      <c r="F2173" s="5" t="s">
        <v>1150</v>
      </c>
      <c r="G2173" s="5" t="s">
        <v>1353</v>
      </c>
      <c r="H2173" s="5" t="s">
        <v>1354</v>
      </c>
      <c r="I2173" s="5" t="s">
        <v>1175</v>
      </c>
      <c r="J2173" s="5" t="s">
        <v>1176</v>
      </c>
      <c r="K2173" s="5" t="s">
        <v>1359</v>
      </c>
      <c r="L2173" s="5" t="s">
        <v>1394</v>
      </c>
      <c r="M2173" s="5" t="s">
        <v>1353</v>
      </c>
      <c r="N2173" s="5" t="s">
        <v>2587</v>
      </c>
      <c r="O2173" s="13">
        <v>8.5000000000000006E-2</v>
      </c>
      <c r="P2173" s="18">
        <v>61.976900000000001</v>
      </c>
      <c r="Q2173" s="4">
        <f t="shared" si="222"/>
        <v>33.779164632200704</v>
      </c>
      <c r="R2173" s="4"/>
      <c r="S2173" s="4">
        <f>Q2173</f>
        <v>33.779164632200704</v>
      </c>
      <c r="T2173" s="1"/>
    </row>
    <row r="2174" spans="1:20" x14ac:dyDescent="0.25">
      <c r="A2174" s="22" t="s">
        <v>1723</v>
      </c>
      <c r="B2174" s="5" t="s">
        <v>1724</v>
      </c>
      <c r="C2174" s="5" t="s">
        <v>1402</v>
      </c>
      <c r="D2174" s="5" t="s">
        <v>1035</v>
      </c>
      <c r="E2174" s="5" t="s">
        <v>1149</v>
      </c>
      <c r="F2174" s="5" t="s">
        <v>1150</v>
      </c>
      <c r="G2174" s="5" t="s">
        <v>1353</v>
      </c>
      <c r="H2174" s="5" t="s">
        <v>1354</v>
      </c>
      <c r="I2174" s="5" t="s">
        <v>1149</v>
      </c>
      <c r="J2174" s="5" t="s">
        <v>1150</v>
      </c>
      <c r="K2174" s="5" t="s">
        <v>1353</v>
      </c>
      <c r="L2174" s="5" t="s">
        <v>1399</v>
      </c>
      <c r="M2174" s="15"/>
      <c r="N2174" s="15"/>
      <c r="O2174" s="13">
        <v>8.5000000000000006E-2</v>
      </c>
      <c r="P2174" s="18">
        <v>6740.9751500000002</v>
      </c>
      <c r="Q2174" s="4">
        <f t="shared" si="222"/>
        <v>3674.0222465696711</v>
      </c>
      <c r="R2174" s="4">
        <f t="shared" si="223"/>
        <v>1616.5697884906554</v>
      </c>
      <c r="S2174" s="16">
        <v>0</v>
      </c>
      <c r="T2174" s="2">
        <f>Q2174-R2174</f>
        <v>2057.4524580790157</v>
      </c>
    </row>
    <row r="2175" spans="1:20" x14ac:dyDescent="0.25">
      <c r="A2175" s="22" t="s">
        <v>1723</v>
      </c>
      <c r="B2175" s="5" t="s">
        <v>1724</v>
      </c>
      <c r="C2175" s="5" t="s">
        <v>1402</v>
      </c>
      <c r="D2175" s="5" t="s">
        <v>1035</v>
      </c>
      <c r="E2175" s="5" t="s">
        <v>1149</v>
      </c>
      <c r="F2175" s="5" t="s">
        <v>1150</v>
      </c>
      <c r="G2175" s="5" t="s">
        <v>1353</v>
      </c>
      <c r="H2175" s="5" t="s">
        <v>1354</v>
      </c>
      <c r="I2175" s="5" t="s">
        <v>1175</v>
      </c>
      <c r="J2175" s="5" t="s">
        <v>1176</v>
      </c>
      <c r="K2175" s="5" t="s">
        <v>1359</v>
      </c>
      <c r="L2175" s="5" t="s">
        <v>1394</v>
      </c>
      <c r="M2175" s="5" t="s">
        <v>1353</v>
      </c>
      <c r="N2175" s="5" t="s">
        <v>2587</v>
      </c>
      <c r="O2175" s="13">
        <v>8.5000000000000006E-2</v>
      </c>
      <c r="P2175" s="18">
        <v>6740.9751500000002</v>
      </c>
      <c r="Q2175" s="4">
        <f t="shared" si="222"/>
        <v>3674.0222465696711</v>
      </c>
      <c r="R2175" s="4"/>
      <c r="S2175" s="4">
        <f>Q2175</f>
        <v>3674.0222465696711</v>
      </c>
      <c r="T2175" s="1"/>
    </row>
    <row r="2176" spans="1:20" x14ac:dyDescent="0.25">
      <c r="A2176" s="22" t="s">
        <v>1466</v>
      </c>
      <c r="B2176" s="5" t="s">
        <v>1467</v>
      </c>
      <c r="C2176" s="5" t="s">
        <v>1402</v>
      </c>
      <c r="D2176" s="5" t="s">
        <v>1035</v>
      </c>
      <c r="E2176" s="5" t="s">
        <v>1149</v>
      </c>
      <c r="F2176" s="5" t="s">
        <v>1150</v>
      </c>
      <c r="G2176" s="5" t="s">
        <v>1353</v>
      </c>
      <c r="H2176" s="5" t="s">
        <v>1354</v>
      </c>
      <c r="I2176" s="5" t="s">
        <v>1149</v>
      </c>
      <c r="J2176" s="5" t="s">
        <v>1150</v>
      </c>
      <c r="K2176" s="5" t="s">
        <v>1353</v>
      </c>
      <c r="L2176" s="5" t="s">
        <v>1399</v>
      </c>
      <c r="M2176" s="15"/>
      <c r="N2176" s="15"/>
      <c r="O2176" s="13">
        <v>8.5000000000000006E-2</v>
      </c>
      <c r="P2176" s="18">
        <v>6740.9751500000002</v>
      </c>
      <c r="Q2176" s="4">
        <f t="shared" si="222"/>
        <v>3674.0222465696711</v>
      </c>
      <c r="R2176" s="4">
        <f t="shared" si="223"/>
        <v>1616.5697884906554</v>
      </c>
      <c r="S2176" s="16">
        <v>0</v>
      </c>
      <c r="T2176" s="2">
        <f>Q2176-R2176</f>
        <v>2057.4524580790157</v>
      </c>
    </row>
    <row r="2177" spans="1:20" x14ac:dyDescent="0.25">
      <c r="A2177" s="22" t="s">
        <v>1466</v>
      </c>
      <c r="B2177" s="5" t="s">
        <v>1467</v>
      </c>
      <c r="C2177" s="5" t="s">
        <v>1402</v>
      </c>
      <c r="D2177" s="5" t="s">
        <v>1035</v>
      </c>
      <c r="E2177" s="5" t="s">
        <v>1149</v>
      </c>
      <c r="F2177" s="5" t="s">
        <v>1150</v>
      </c>
      <c r="G2177" s="5" t="s">
        <v>1353</v>
      </c>
      <c r="H2177" s="5" t="s">
        <v>1354</v>
      </c>
      <c r="I2177" s="5" t="s">
        <v>1175</v>
      </c>
      <c r="J2177" s="5" t="s">
        <v>1176</v>
      </c>
      <c r="K2177" s="5" t="s">
        <v>1359</v>
      </c>
      <c r="L2177" s="5" t="s">
        <v>1394</v>
      </c>
      <c r="M2177" s="5" t="s">
        <v>1353</v>
      </c>
      <c r="N2177" s="5" t="s">
        <v>2587</v>
      </c>
      <c r="O2177" s="13">
        <v>8.5000000000000006E-2</v>
      </c>
      <c r="P2177" s="18">
        <v>6740.9751500000002</v>
      </c>
      <c r="Q2177" s="4">
        <f t="shared" si="222"/>
        <v>3674.0222465696711</v>
      </c>
      <c r="R2177" s="4"/>
      <c r="S2177" s="4">
        <f>Q2177</f>
        <v>3674.0222465696711</v>
      </c>
      <c r="T2177" s="1"/>
    </row>
    <row r="2178" spans="1:20" x14ac:dyDescent="0.25">
      <c r="A2178" s="22" t="s">
        <v>1491</v>
      </c>
      <c r="B2178" s="5" t="s">
        <v>1492</v>
      </c>
      <c r="C2178" s="5" t="s">
        <v>1393</v>
      </c>
      <c r="D2178" s="5" t="s">
        <v>1035</v>
      </c>
      <c r="E2178" s="5" t="s">
        <v>1149</v>
      </c>
      <c r="F2178" s="5" t="s">
        <v>1150</v>
      </c>
      <c r="G2178" s="5" t="s">
        <v>1353</v>
      </c>
      <c r="H2178" s="5" t="s">
        <v>1354</v>
      </c>
      <c r="I2178" s="5" t="s">
        <v>1149</v>
      </c>
      <c r="J2178" s="5" t="s">
        <v>1150</v>
      </c>
      <c r="K2178" s="5" t="s">
        <v>1353</v>
      </c>
      <c r="L2178" s="5" t="s">
        <v>1399</v>
      </c>
      <c r="M2178" s="15"/>
      <c r="N2178" s="15"/>
      <c r="O2178" s="13">
        <v>0.245</v>
      </c>
      <c r="P2178" s="18">
        <v>19429.869549999999</v>
      </c>
      <c r="Q2178" s="4">
        <f t="shared" si="222"/>
        <v>10589.828828347874</v>
      </c>
      <c r="R2178" s="4">
        <f t="shared" si="223"/>
        <v>4659.5246844730646</v>
      </c>
      <c r="S2178" s="16">
        <v>0</v>
      </c>
      <c r="T2178" s="2">
        <f>Q2178-R2178</f>
        <v>5930.3041438748096</v>
      </c>
    </row>
    <row r="2179" spans="1:20" x14ac:dyDescent="0.25">
      <c r="A2179" s="22" t="s">
        <v>1491</v>
      </c>
      <c r="B2179" s="5" t="s">
        <v>1492</v>
      </c>
      <c r="C2179" s="5" t="s">
        <v>1393</v>
      </c>
      <c r="D2179" s="5" t="s">
        <v>1035</v>
      </c>
      <c r="E2179" s="5" t="s">
        <v>1149</v>
      </c>
      <c r="F2179" s="5" t="s">
        <v>1150</v>
      </c>
      <c r="G2179" s="5" t="s">
        <v>1353</v>
      </c>
      <c r="H2179" s="5" t="s">
        <v>1354</v>
      </c>
      <c r="I2179" s="5" t="s">
        <v>1175</v>
      </c>
      <c r="J2179" s="5" t="s">
        <v>1176</v>
      </c>
      <c r="K2179" s="5" t="s">
        <v>1359</v>
      </c>
      <c r="L2179" s="5" t="s">
        <v>1394</v>
      </c>
      <c r="M2179" s="5" t="s">
        <v>1353</v>
      </c>
      <c r="N2179" s="5" t="s">
        <v>2587</v>
      </c>
      <c r="O2179" s="13">
        <v>0.245</v>
      </c>
      <c r="P2179" s="18">
        <v>19429.869549999999</v>
      </c>
      <c r="Q2179" s="4">
        <f t="shared" si="222"/>
        <v>10589.828828347874</v>
      </c>
      <c r="R2179" s="4"/>
      <c r="S2179" s="4">
        <f>Q2179</f>
        <v>10589.828828347874</v>
      </c>
      <c r="T2179" s="1"/>
    </row>
    <row r="2180" spans="1:20" x14ac:dyDescent="0.25">
      <c r="A2180" s="22" t="s">
        <v>1495</v>
      </c>
      <c r="B2180" s="5" t="s">
        <v>1496</v>
      </c>
      <c r="C2180" s="5" t="s">
        <v>1402</v>
      </c>
      <c r="D2180" s="5" t="s">
        <v>1035</v>
      </c>
      <c r="E2180" s="5" t="s">
        <v>1149</v>
      </c>
      <c r="F2180" s="5" t="s">
        <v>1150</v>
      </c>
      <c r="G2180" s="5" t="s">
        <v>1353</v>
      </c>
      <c r="H2180" s="5" t="s">
        <v>1354</v>
      </c>
      <c r="I2180" s="5" t="s">
        <v>1149</v>
      </c>
      <c r="J2180" s="5" t="s">
        <v>1150</v>
      </c>
      <c r="K2180" s="5" t="s">
        <v>1353</v>
      </c>
      <c r="L2180" s="5" t="s">
        <v>1399</v>
      </c>
      <c r="M2180" s="15"/>
      <c r="N2180" s="15"/>
      <c r="O2180" s="13">
        <v>8.5000000000000006E-2</v>
      </c>
      <c r="P2180" s="18">
        <v>6740.9751500000002</v>
      </c>
      <c r="Q2180" s="4">
        <f t="shared" si="222"/>
        <v>3674.0222465696711</v>
      </c>
      <c r="R2180" s="4">
        <f t="shared" si="223"/>
        <v>1616.5697884906554</v>
      </c>
      <c r="S2180" s="16">
        <v>0</v>
      </c>
      <c r="T2180" s="2">
        <f>Q2180-R2180</f>
        <v>2057.4524580790157</v>
      </c>
    </row>
    <row r="2181" spans="1:20" x14ac:dyDescent="0.25">
      <c r="A2181" s="22" t="s">
        <v>1495</v>
      </c>
      <c r="B2181" s="5" t="s">
        <v>1496</v>
      </c>
      <c r="C2181" s="5" t="s">
        <v>1402</v>
      </c>
      <c r="D2181" s="5" t="s">
        <v>1035</v>
      </c>
      <c r="E2181" s="5" t="s">
        <v>1149</v>
      </c>
      <c r="F2181" s="5" t="s">
        <v>1150</v>
      </c>
      <c r="G2181" s="5" t="s">
        <v>1353</v>
      </c>
      <c r="H2181" s="5" t="s">
        <v>1354</v>
      </c>
      <c r="I2181" s="5" t="s">
        <v>1175</v>
      </c>
      <c r="J2181" s="5" t="s">
        <v>1176</v>
      </c>
      <c r="K2181" s="5" t="s">
        <v>1359</v>
      </c>
      <c r="L2181" s="5" t="s">
        <v>1394</v>
      </c>
      <c r="M2181" s="5" t="s">
        <v>1353</v>
      </c>
      <c r="N2181" s="5" t="s">
        <v>2587</v>
      </c>
      <c r="O2181" s="13">
        <v>8.5000000000000006E-2</v>
      </c>
      <c r="P2181" s="18">
        <v>6740.9751500000002</v>
      </c>
      <c r="Q2181" s="4">
        <f t="shared" ref="Q2181:Q2244" si="226">P2181*$Q$2</f>
        <v>3674.0222465696711</v>
      </c>
      <c r="R2181" s="4"/>
      <c r="S2181" s="4">
        <f t="shared" ref="S2181:S2182" si="227">Q2181</f>
        <v>3674.0222465696711</v>
      </c>
      <c r="T2181" s="1"/>
    </row>
    <row r="2182" spans="1:20" x14ac:dyDescent="0.25">
      <c r="A2182" s="22" t="s">
        <v>1391</v>
      </c>
      <c r="B2182" s="5" t="s">
        <v>1392</v>
      </c>
      <c r="C2182" s="5" t="s">
        <v>1393</v>
      </c>
      <c r="D2182" s="5" t="s">
        <v>1036</v>
      </c>
      <c r="E2182" s="5" t="s">
        <v>1137</v>
      </c>
      <c r="F2182" s="5" t="s">
        <v>1329</v>
      </c>
      <c r="G2182" s="5" t="s">
        <v>1346</v>
      </c>
      <c r="H2182" s="5" t="s">
        <v>1347</v>
      </c>
      <c r="I2182" s="5" t="s">
        <v>1135</v>
      </c>
      <c r="J2182" s="5" t="s">
        <v>1136</v>
      </c>
      <c r="K2182" s="5" t="s">
        <v>1359</v>
      </c>
      <c r="L2182" s="5" t="s">
        <v>1394</v>
      </c>
      <c r="M2182" s="5" t="s">
        <v>1346</v>
      </c>
      <c r="N2182" s="5" t="s">
        <v>2586</v>
      </c>
      <c r="O2182" s="13">
        <v>0.7</v>
      </c>
      <c r="P2182" s="18">
        <v>-1669.5</v>
      </c>
      <c r="Q2182" s="4">
        <f t="shared" si="226"/>
        <v>-909.92475185850003</v>
      </c>
      <c r="R2182" s="4"/>
      <c r="S2182" s="4">
        <f t="shared" si="227"/>
        <v>-909.92475185850003</v>
      </c>
      <c r="T2182" s="1"/>
    </row>
    <row r="2183" spans="1:20" x14ac:dyDescent="0.25">
      <c r="A2183" s="22" t="s">
        <v>1391</v>
      </c>
      <c r="B2183" s="5" t="s">
        <v>1392</v>
      </c>
      <c r="C2183" s="5" t="s">
        <v>1393</v>
      </c>
      <c r="D2183" s="5" t="s">
        <v>1036</v>
      </c>
      <c r="E2183" s="5" t="s">
        <v>1137</v>
      </c>
      <c r="F2183" s="5" t="s">
        <v>1329</v>
      </c>
      <c r="G2183" s="5" t="s">
        <v>1346</v>
      </c>
      <c r="H2183" s="5" t="s">
        <v>1347</v>
      </c>
      <c r="I2183" s="5" t="s">
        <v>1137</v>
      </c>
      <c r="J2183" s="5" t="s">
        <v>1138</v>
      </c>
      <c r="K2183" s="5" t="s">
        <v>1346</v>
      </c>
      <c r="L2183" s="5" t="s">
        <v>1395</v>
      </c>
      <c r="M2183" s="15"/>
      <c r="N2183" s="15"/>
      <c r="O2183" s="13">
        <v>0.3</v>
      </c>
      <c r="P2183" s="18">
        <v>-715.5</v>
      </c>
      <c r="Q2183" s="4">
        <f t="shared" si="226"/>
        <v>-389.96775079650001</v>
      </c>
      <c r="R2183" s="4">
        <f t="shared" ref="R2183:R2246" si="228">0.44*Q2183</f>
        <v>-171.58581035046001</v>
      </c>
      <c r="S2183" s="16">
        <v>0</v>
      </c>
      <c r="T2183" s="2">
        <f t="shared" ref="T2183:T2186" si="229">Q2183-R2183</f>
        <v>-218.38194044604001</v>
      </c>
    </row>
    <row r="2184" spans="1:20" x14ac:dyDescent="0.25">
      <c r="A2184" s="22" t="s">
        <v>1391</v>
      </c>
      <c r="B2184" s="5" t="s">
        <v>1392</v>
      </c>
      <c r="C2184" s="5" t="s">
        <v>1393</v>
      </c>
      <c r="D2184" s="5" t="s">
        <v>1037</v>
      </c>
      <c r="E2184" s="5" t="s">
        <v>1137</v>
      </c>
      <c r="F2184" s="5" t="s">
        <v>1329</v>
      </c>
      <c r="G2184" s="5" t="s">
        <v>1346</v>
      </c>
      <c r="H2184" s="5" t="s">
        <v>1347</v>
      </c>
      <c r="I2184" s="5" t="s">
        <v>1137</v>
      </c>
      <c r="J2184" s="5" t="s">
        <v>1138</v>
      </c>
      <c r="K2184" s="5" t="s">
        <v>1346</v>
      </c>
      <c r="L2184" s="5" t="s">
        <v>1395</v>
      </c>
      <c r="M2184" s="15"/>
      <c r="N2184" s="15"/>
      <c r="O2184" s="13">
        <v>0.4</v>
      </c>
      <c r="P2184" s="18">
        <v>9.2120000000000015</v>
      </c>
      <c r="Q2184" s="4">
        <f t="shared" si="226"/>
        <v>5.0208007272360016</v>
      </c>
      <c r="R2184" s="4">
        <f t="shared" si="228"/>
        <v>2.2091523199838408</v>
      </c>
      <c r="S2184" s="16">
        <v>0</v>
      </c>
      <c r="T2184" s="2">
        <f t="shared" si="229"/>
        <v>2.8116484072521608</v>
      </c>
    </row>
    <row r="2185" spans="1:20" x14ac:dyDescent="0.25">
      <c r="A2185" s="22" t="s">
        <v>2525</v>
      </c>
      <c r="B2185" s="5" t="s">
        <v>2526</v>
      </c>
      <c r="C2185" s="5" t="s">
        <v>1398</v>
      </c>
      <c r="D2185" s="5" t="s">
        <v>1037</v>
      </c>
      <c r="E2185" s="5" t="s">
        <v>1137</v>
      </c>
      <c r="F2185" s="5" t="s">
        <v>1329</v>
      </c>
      <c r="G2185" s="5" t="s">
        <v>1346</v>
      </c>
      <c r="H2185" s="5" t="s">
        <v>1347</v>
      </c>
      <c r="I2185" s="5" t="s">
        <v>1145</v>
      </c>
      <c r="J2185" s="5" t="s">
        <v>1146</v>
      </c>
      <c r="K2185" s="5" t="s">
        <v>1350</v>
      </c>
      <c r="L2185" s="5" t="s">
        <v>1351</v>
      </c>
      <c r="M2185" s="15"/>
      <c r="N2185" s="15"/>
      <c r="O2185" s="13">
        <v>0</v>
      </c>
      <c r="P2185" s="18">
        <v>0</v>
      </c>
      <c r="Q2185" s="4">
        <f t="shared" si="226"/>
        <v>0</v>
      </c>
      <c r="R2185" s="4">
        <f t="shared" si="228"/>
        <v>0</v>
      </c>
      <c r="S2185" s="16">
        <v>0</v>
      </c>
      <c r="T2185" s="2">
        <f t="shared" si="229"/>
        <v>0</v>
      </c>
    </row>
    <row r="2186" spans="1:20" x14ac:dyDescent="0.25">
      <c r="A2186" s="22" t="s">
        <v>2525</v>
      </c>
      <c r="B2186" s="5" t="s">
        <v>2526</v>
      </c>
      <c r="C2186" s="5" t="s">
        <v>1398</v>
      </c>
      <c r="D2186" s="5" t="s">
        <v>1037</v>
      </c>
      <c r="E2186" s="5" t="s">
        <v>1137</v>
      </c>
      <c r="F2186" s="5" t="s">
        <v>1329</v>
      </c>
      <c r="G2186" s="5" t="s">
        <v>1346</v>
      </c>
      <c r="H2186" s="5" t="s">
        <v>1347</v>
      </c>
      <c r="I2186" s="5" t="s">
        <v>1257</v>
      </c>
      <c r="J2186" s="5" t="s">
        <v>1258</v>
      </c>
      <c r="K2186" s="5" t="s">
        <v>1350</v>
      </c>
      <c r="L2186" s="5" t="s">
        <v>1351</v>
      </c>
      <c r="M2186" s="15"/>
      <c r="N2186" s="15"/>
      <c r="O2186" s="13">
        <v>0.5</v>
      </c>
      <c r="P2186" s="18">
        <v>11.515000000000001</v>
      </c>
      <c r="Q2186" s="4">
        <f t="shared" si="226"/>
        <v>6.2760009090450009</v>
      </c>
      <c r="R2186" s="4">
        <f t="shared" si="228"/>
        <v>2.7614403999798003</v>
      </c>
      <c r="S2186" s="16">
        <v>0</v>
      </c>
      <c r="T2186" s="2">
        <f t="shared" si="229"/>
        <v>3.5145605090652006</v>
      </c>
    </row>
    <row r="2187" spans="1:20" x14ac:dyDescent="0.25">
      <c r="A2187" s="22" t="s">
        <v>2046</v>
      </c>
      <c r="B2187" s="5" t="s">
        <v>2047</v>
      </c>
      <c r="C2187" s="5" t="s">
        <v>1398</v>
      </c>
      <c r="D2187" s="5" t="s">
        <v>1037</v>
      </c>
      <c r="E2187" s="5" t="s">
        <v>1137</v>
      </c>
      <c r="F2187" s="5" t="s">
        <v>1329</v>
      </c>
      <c r="G2187" s="5" t="s">
        <v>1346</v>
      </c>
      <c r="H2187" s="5" t="s">
        <v>1347</v>
      </c>
      <c r="I2187" s="5" t="s">
        <v>1135</v>
      </c>
      <c r="J2187" s="5" t="s">
        <v>1136</v>
      </c>
      <c r="K2187" s="5" t="s">
        <v>1359</v>
      </c>
      <c r="L2187" s="5" t="s">
        <v>1394</v>
      </c>
      <c r="M2187" s="5" t="s">
        <v>1346</v>
      </c>
      <c r="N2187" s="5" t="s">
        <v>2586</v>
      </c>
      <c r="O2187" s="13">
        <v>0.1</v>
      </c>
      <c r="P2187" s="18">
        <v>2.3030000000000004</v>
      </c>
      <c r="Q2187" s="4">
        <f t="shared" si="226"/>
        <v>1.2552001818090004</v>
      </c>
      <c r="R2187" s="4"/>
      <c r="S2187" s="4">
        <f t="shared" ref="S2187:S2188" si="230">Q2187</f>
        <v>1.2552001818090004</v>
      </c>
      <c r="T2187" s="1"/>
    </row>
    <row r="2188" spans="1:20" x14ac:dyDescent="0.25">
      <c r="A2188" s="22" t="s">
        <v>1391</v>
      </c>
      <c r="B2188" s="5" t="s">
        <v>1392</v>
      </c>
      <c r="C2188" s="5" t="s">
        <v>1393</v>
      </c>
      <c r="D2188" s="5" t="s">
        <v>1038</v>
      </c>
      <c r="E2188" s="5" t="s">
        <v>1137</v>
      </c>
      <c r="F2188" s="5" t="s">
        <v>1329</v>
      </c>
      <c r="G2188" s="5" t="s">
        <v>1346</v>
      </c>
      <c r="H2188" s="5" t="s">
        <v>1347</v>
      </c>
      <c r="I2188" s="5" t="s">
        <v>1135</v>
      </c>
      <c r="J2188" s="5" t="s">
        <v>1136</v>
      </c>
      <c r="K2188" s="5" t="s">
        <v>1359</v>
      </c>
      <c r="L2188" s="5" t="s">
        <v>1394</v>
      </c>
      <c r="M2188" s="5" t="s">
        <v>1346</v>
      </c>
      <c r="N2188" s="5" t="s">
        <v>2586</v>
      </c>
      <c r="O2188" s="13">
        <v>0.7</v>
      </c>
      <c r="P2188" s="18">
        <v>-167.762</v>
      </c>
      <c r="Q2188" s="4">
        <f t="shared" si="226"/>
        <v>-91.435038167886006</v>
      </c>
      <c r="R2188" s="4"/>
      <c r="S2188" s="4">
        <f t="shared" si="230"/>
        <v>-91.435038167886006</v>
      </c>
      <c r="T2188" s="1"/>
    </row>
    <row r="2189" spans="1:20" x14ac:dyDescent="0.25">
      <c r="A2189" s="22" t="s">
        <v>1391</v>
      </c>
      <c r="B2189" s="5" t="s">
        <v>1392</v>
      </c>
      <c r="C2189" s="5" t="s">
        <v>1393</v>
      </c>
      <c r="D2189" s="5" t="s">
        <v>1038</v>
      </c>
      <c r="E2189" s="5" t="s">
        <v>1137</v>
      </c>
      <c r="F2189" s="5" t="s">
        <v>1329</v>
      </c>
      <c r="G2189" s="5" t="s">
        <v>1346</v>
      </c>
      <c r="H2189" s="5" t="s">
        <v>1347</v>
      </c>
      <c r="I2189" s="5" t="s">
        <v>1137</v>
      </c>
      <c r="J2189" s="5" t="s">
        <v>1138</v>
      </c>
      <c r="K2189" s="5" t="s">
        <v>1346</v>
      </c>
      <c r="L2189" s="5" t="s">
        <v>1395</v>
      </c>
      <c r="M2189" s="15"/>
      <c r="N2189" s="15"/>
      <c r="O2189" s="13">
        <v>0.3</v>
      </c>
      <c r="P2189" s="18">
        <v>-71.897999999999996</v>
      </c>
      <c r="Q2189" s="4">
        <f t="shared" si="226"/>
        <v>-39.186444929094002</v>
      </c>
      <c r="R2189" s="4">
        <f t="shared" si="228"/>
        <v>-17.242035768801362</v>
      </c>
      <c r="S2189" s="16">
        <v>0</v>
      </c>
      <c r="T2189" s="2">
        <f t="shared" ref="T2189:T2236" si="231">Q2189-R2189</f>
        <v>-21.94440916029264</v>
      </c>
    </row>
    <row r="2190" spans="1:20" x14ac:dyDescent="0.25">
      <c r="A2190" s="22" t="s">
        <v>1825</v>
      </c>
      <c r="B2190" s="5" t="s">
        <v>1826</v>
      </c>
      <c r="C2190" s="5" t="s">
        <v>1402</v>
      </c>
      <c r="D2190" s="5" t="s">
        <v>1039</v>
      </c>
      <c r="E2190" s="5" t="s">
        <v>1173</v>
      </c>
      <c r="F2190" s="5" t="s">
        <v>1174</v>
      </c>
      <c r="G2190" s="5" t="s">
        <v>1336</v>
      </c>
      <c r="H2190" s="5" t="s">
        <v>1352</v>
      </c>
      <c r="I2190" s="5" t="s">
        <v>1173</v>
      </c>
      <c r="J2190" s="5" t="s">
        <v>1174</v>
      </c>
      <c r="K2190" s="5" t="s">
        <v>1336</v>
      </c>
      <c r="L2190" s="5" t="s">
        <v>1352</v>
      </c>
      <c r="M2190" s="15"/>
      <c r="N2190" s="15"/>
      <c r="O2190" s="13">
        <v>0.3</v>
      </c>
      <c r="P2190" s="18">
        <v>167.10299999999998</v>
      </c>
      <c r="Q2190" s="4">
        <f t="shared" si="226"/>
        <v>91.075864516208995</v>
      </c>
      <c r="R2190" s="4">
        <f t="shared" si="228"/>
        <v>40.073380387131955</v>
      </c>
      <c r="S2190" s="16">
        <v>0</v>
      </c>
      <c r="T2190" s="2">
        <f t="shared" si="231"/>
        <v>51.00248412907704</v>
      </c>
    </row>
    <row r="2191" spans="1:20" x14ac:dyDescent="0.25">
      <c r="A2191" s="22" t="s">
        <v>1921</v>
      </c>
      <c r="B2191" s="5" t="s">
        <v>1922</v>
      </c>
      <c r="C2191" s="5" t="s">
        <v>1393</v>
      </c>
      <c r="D2191" s="5" t="s">
        <v>1039</v>
      </c>
      <c r="E2191" s="5" t="s">
        <v>1173</v>
      </c>
      <c r="F2191" s="5" t="s">
        <v>1174</v>
      </c>
      <c r="G2191" s="5" t="s">
        <v>1336</v>
      </c>
      <c r="H2191" s="5" t="s">
        <v>1352</v>
      </c>
      <c r="I2191" s="5" t="s">
        <v>1173</v>
      </c>
      <c r="J2191" s="5" t="s">
        <v>1174</v>
      </c>
      <c r="K2191" s="5" t="s">
        <v>1336</v>
      </c>
      <c r="L2191" s="5" t="s">
        <v>1352</v>
      </c>
      <c r="M2191" s="15"/>
      <c r="N2191" s="15"/>
      <c r="O2191" s="13">
        <v>0.4</v>
      </c>
      <c r="P2191" s="18">
        <v>222.804</v>
      </c>
      <c r="Q2191" s="4">
        <f t="shared" si="226"/>
        <v>121.43448602161202</v>
      </c>
      <c r="R2191" s="4">
        <f t="shared" si="228"/>
        <v>53.431173849509285</v>
      </c>
      <c r="S2191" s="16">
        <v>0</v>
      </c>
      <c r="T2191" s="2">
        <f t="shared" si="231"/>
        <v>68.003312172102738</v>
      </c>
    </row>
    <row r="2192" spans="1:20" x14ac:dyDescent="0.25">
      <c r="A2192" s="22" t="s">
        <v>1747</v>
      </c>
      <c r="B2192" s="5" t="s">
        <v>1748</v>
      </c>
      <c r="C2192" s="5" t="s">
        <v>1402</v>
      </c>
      <c r="D2192" s="5" t="s">
        <v>1039</v>
      </c>
      <c r="E2192" s="5" t="s">
        <v>1173</v>
      </c>
      <c r="F2192" s="5" t="s">
        <v>1174</v>
      </c>
      <c r="G2192" s="5" t="s">
        <v>1336</v>
      </c>
      <c r="H2192" s="5" t="s">
        <v>1352</v>
      </c>
      <c r="I2192" s="5" t="s">
        <v>1143</v>
      </c>
      <c r="J2192" s="5" t="s">
        <v>1144</v>
      </c>
      <c r="K2192" s="5" t="s">
        <v>1348</v>
      </c>
      <c r="L2192" s="5" t="s">
        <v>1407</v>
      </c>
      <c r="M2192" s="15"/>
      <c r="N2192" s="15"/>
      <c r="O2192" s="13">
        <v>0.3</v>
      </c>
      <c r="P2192" s="18">
        <v>167.10299999999998</v>
      </c>
      <c r="Q2192" s="4">
        <f t="shared" si="226"/>
        <v>91.075864516208995</v>
      </c>
      <c r="R2192" s="4">
        <f t="shared" si="228"/>
        <v>40.073380387131955</v>
      </c>
      <c r="S2192" s="16">
        <v>0</v>
      </c>
      <c r="T2192" s="2">
        <f t="shared" si="231"/>
        <v>51.00248412907704</v>
      </c>
    </row>
    <row r="2193" spans="1:20" x14ac:dyDescent="0.25">
      <c r="A2193" s="22" t="s">
        <v>2527</v>
      </c>
      <c r="B2193" s="5" t="s">
        <v>2528</v>
      </c>
      <c r="C2193" s="5" t="s">
        <v>1393</v>
      </c>
      <c r="D2193" s="5" t="s">
        <v>1040</v>
      </c>
      <c r="E2193" s="5" t="s">
        <v>1201</v>
      </c>
      <c r="F2193" s="5" t="s">
        <v>1202</v>
      </c>
      <c r="G2193" s="5" t="s">
        <v>1348</v>
      </c>
      <c r="H2193" s="5" t="s">
        <v>1349</v>
      </c>
      <c r="I2193" s="5" t="s">
        <v>1201</v>
      </c>
      <c r="J2193" s="5" t="s">
        <v>1202</v>
      </c>
      <c r="K2193" s="5" t="s">
        <v>1348</v>
      </c>
      <c r="L2193" s="5" t="s">
        <v>1407</v>
      </c>
      <c r="M2193" s="15"/>
      <c r="N2193" s="15"/>
      <c r="O2193" s="13">
        <v>0.4</v>
      </c>
      <c r="P2193" s="18">
        <v>4559.4040000000014</v>
      </c>
      <c r="Q2193" s="4">
        <f t="shared" si="226"/>
        <v>2485.0042248114128</v>
      </c>
      <c r="R2193" s="4">
        <f t="shared" si="228"/>
        <v>1093.4018589170216</v>
      </c>
      <c r="S2193" s="16">
        <v>0</v>
      </c>
      <c r="T2193" s="2">
        <f t="shared" si="231"/>
        <v>1391.6023658943911</v>
      </c>
    </row>
    <row r="2194" spans="1:20" x14ac:dyDescent="0.25">
      <c r="A2194" s="22" t="s">
        <v>1450</v>
      </c>
      <c r="B2194" s="5" t="s">
        <v>1451</v>
      </c>
      <c r="C2194" s="5" t="s">
        <v>1402</v>
      </c>
      <c r="D2194" s="5" t="s">
        <v>1040</v>
      </c>
      <c r="E2194" s="5" t="s">
        <v>1201</v>
      </c>
      <c r="F2194" s="5" t="s">
        <v>1202</v>
      </c>
      <c r="G2194" s="5" t="s">
        <v>1348</v>
      </c>
      <c r="H2194" s="5" t="s">
        <v>1349</v>
      </c>
      <c r="I2194" s="5" t="s">
        <v>1161</v>
      </c>
      <c r="J2194" s="5" t="s">
        <v>1162</v>
      </c>
      <c r="K2194" s="5" t="s">
        <v>1348</v>
      </c>
      <c r="L2194" s="5" t="s">
        <v>1407</v>
      </c>
      <c r="M2194" s="15"/>
      <c r="N2194" s="15"/>
      <c r="O2194" s="13">
        <v>0.3</v>
      </c>
      <c r="P2194" s="18">
        <v>3419.5530000000003</v>
      </c>
      <c r="Q2194" s="4">
        <f t="shared" si="226"/>
        <v>1863.7531686085592</v>
      </c>
      <c r="R2194" s="4">
        <f t="shared" si="228"/>
        <v>820.05139418776605</v>
      </c>
      <c r="S2194" s="16">
        <v>0</v>
      </c>
      <c r="T2194" s="2">
        <f t="shared" si="231"/>
        <v>1043.7017744207933</v>
      </c>
    </row>
    <row r="2195" spans="1:20" x14ac:dyDescent="0.25">
      <c r="A2195" s="22" t="s">
        <v>2529</v>
      </c>
      <c r="B2195" s="5" t="s">
        <v>2530</v>
      </c>
      <c r="C2195" s="5" t="s">
        <v>1402</v>
      </c>
      <c r="D2195" s="5" t="s">
        <v>1040</v>
      </c>
      <c r="E2195" s="5" t="s">
        <v>1201</v>
      </c>
      <c r="F2195" s="5" t="s">
        <v>1202</v>
      </c>
      <c r="G2195" s="5" t="s">
        <v>1348</v>
      </c>
      <c r="H2195" s="5" t="s">
        <v>1349</v>
      </c>
      <c r="I2195" s="5" t="s">
        <v>1201</v>
      </c>
      <c r="J2195" s="5" t="s">
        <v>1202</v>
      </c>
      <c r="K2195" s="5" t="s">
        <v>1348</v>
      </c>
      <c r="L2195" s="5" t="s">
        <v>1407</v>
      </c>
      <c r="M2195" s="15"/>
      <c r="N2195" s="15"/>
      <c r="O2195" s="13">
        <v>0.3</v>
      </c>
      <c r="P2195" s="18">
        <v>3419.5530000000003</v>
      </c>
      <c r="Q2195" s="4">
        <f t="shared" si="226"/>
        <v>1863.7531686085592</v>
      </c>
      <c r="R2195" s="4">
        <f t="shared" si="228"/>
        <v>820.05139418776605</v>
      </c>
      <c r="S2195" s="16">
        <v>0</v>
      </c>
      <c r="T2195" s="2">
        <f t="shared" si="231"/>
        <v>1043.7017744207933</v>
      </c>
    </row>
    <row r="2196" spans="1:20" x14ac:dyDescent="0.25">
      <c r="A2196" s="22" t="s">
        <v>2364</v>
      </c>
      <c r="B2196" s="5" t="s">
        <v>2365</v>
      </c>
      <c r="C2196" s="5" t="s">
        <v>1393</v>
      </c>
      <c r="D2196" s="5" t="s">
        <v>1041</v>
      </c>
      <c r="E2196" s="5" t="s">
        <v>1173</v>
      </c>
      <c r="F2196" s="5" t="s">
        <v>1174</v>
      </c>
      <c r="G2196" s="5" t="s">
        <v>1336</v>
      </c>
      <c r="H2196" s="5" t="s">
        <v>1352</v>
      </c>
      <c r="I2196" s="5" t="s">
        <v>1173</v>
      </c>
      <c r="J2196" s="5" t="s">
        <v>1174</v>
      </c>
      <c r="K2196" s="5" t="s">
        <v>1336</v>
      </c>
      <c r="L2196" s="5" t="s">
        <v>1352</v>
      </c>
      <c r="M2196" s="15"/>
      <c r="N2196" s="15"/>
      <c r="O2196" s="13">
        <v>1</v>
      </c>
      <c r="P2196" s="18">
        <v>2226.42</v>
      </c>
      <c r="Q2196" s="4">
        <f t="shared" si="226"/>
        <v>1213.4619143652601</v>
      </c>
      <c r="R2196" s="4">
        <f t="shared" si="228"/>
        <v>533.92324232071439</v>
      </c>
      <c r="S2196" s="16">
        <v>0</v>
      </c>
      <c r="T2196" s="2">
        <f t="shared" si="231"/>
        <v>679.53867204454571</v>
      </c>
    </row>
    <row r="2197" spans="1:20" x14ac:dyDescent="0.25">
      <c r="A2197" s="22" t="s">
        <v>2362</v>
      </c>
      <c r="B2197" s="5" t="s">
        <v>2363</v>
      </c>
      <c r="C2197" s="5" t="s">
        <v>1393</v>
      </c>
      <c r="D2197" s="5" t="s">
        <v>1042</v>
      </c>
      <c r="E2197" s="5" t="s">
        <v>1173</v>
      </c>
      <c r="F2197" s="5" t="s">
        <v>1174</v>
      </c>
      <c r="G2197" s="5" t="s">
        <v>1336</v>
      </c>
      <c r="H2197" s="5" t="s">
        <v>1352</v>
      </c>
      <c r="I2197" s="5" t="s">
        <v>1173</v>
      </c>
      <c r="J2197" s="5" t="s">
        <v>1174</v>
      </c>
      <c r="K2197" s="5" t="s">
        <v>1336</v>
      </c>
      <c r="L2197" s="5" t="s">
        <v>1352</v>
      </c>
      <c r="M2197" s="15"/>
      <c r="N2197" s="15"/>
      <c r="O2197" s="13">
        <v>1</v>
      </c>
      <c r="P2197" s="18">
        <v>1750.1200000000003</v>
      </c>
      <c r="Q2197" s="4">
        <f t="shared" si="226"/>
        <v>953.86493364636033</v>
      </c>
      <c r="R2197" s="4">
        <f t="shared" si="228"/>
        <v>419.70057080439852</v>
      </c>
      <c r="S2197" s="16">
        <v>0</v>
      </c>
      <c r="T2197" s="2">
        <f t="shared" si="231"/>
        <v>534.16436284196175</v>
      </c>
    </row>
    <row r="2198" spans="1:20" x14ac:dyDescent="0.25">
      <c r="A2198" s="22" t="s">
        <v>1855</v>
      </c>
      <c r="B2198" s="5" t="s">
        <v>1856</v>
      </c>
      <c r="C2198" s="5" t="s">
        <v>1393</v>
      </c>
      <c r="D2198" s="5" t="s">
        <v>1043</v>
      </c>
      <c r="E2198" s="5" t="s">
        <v>1153</v>
      </c>
      <c r="F2198" s="5" t="s">
        <v>1154</v>
      </c>
      <c r="G2198" s="5" t="s">
        <v>1348</v>
      </c>
      <c r="H2198" s="5" t="s">
        <v>1349</v>
      </c>
      <c r="I2198" s="5" t="s">
        <v>1153</v>
      </c>
      <c r="J2198" s="5" t="s">
        <v>1154</v>
      </c>
      <c r="K2198" s="5" t="s">
        <v>1348</v>
      </c>
      <c r="L2198" s="5" t="s">
        <v>1407</v>
      </c>
      <c r="M2198" s="15"/>
      <c r="N2198" s="15"/>
      <c r="O2198" s="13">
        <v>1</v>
      </c>
      <c r="P2198" s="18">
        <v>-269.13</v>
      </c>
      <c r="Q2198" s="4">
        <f t="shared" si="226"/>
        <v>-146.68346718639</v>
      </c>
      <c r="R2198" s="4">
        <f t="shared" si="228"/>
        <v>-64.540725562011602</v>
      </c>
      <c r="S2198" s="16">
        <v>0</v>
      </c>
      <c r="T2198" s="2">
        <f t="shared" si="231"/>
        <v>-82.142741624378402</v>
      </c>
    </row>
    <row r="2199" spans="1:20" x14ac:dyDescent="0.25">
      <c r="A2199" s="22" t="s">
        <v>2475</v>
      </c>
      <c r="B2199" s="5" t="s">
        <v>2476</v>
      </c>
      <c r="C2199" s="5" t="s">
        <v>1402</v>
      </c>
      <c r="D2199" s="5" t="s">
        <v>1044</v>
      </c>
      <c r="E2199" s="5" t="s">
        <v>1195</v>
      </c>
      <c r="F2199" s="5" t="s">
        <v>1196</v>
      </c>
      <c r="G2199" s="5" t="s">
        <v>1357</v>
      </c>
      <c r="H2199" s="5" t="s">
        <v>1358</v>
      </c>
      <c r="I2199" s="5" t="s">
        <v>1193</v>
      </c>
      <c r="J2199" s="5" t="s">
        <v>1194</v>
      </c>
      <c r="K2199" s="5" t="s">
        <v>1357</v>
      </c>
      <c r="L2199" s="5" t="s">
        <v>1433</v>
      </c>
      <c r="M2199" s="15"/>
      <c r="N2199" s="15"/>
      <c r="O2199" s="13">
        <v>0.02</v>
      </c>
      <c r="P2199" s="18">
        <v>295.04139999999995</v>
      </c>
      <c r="Q2199" s="4">
        <f t="shared" si="226"/>
        <v>160.8059135567442</v>
      </c>
      <c r="R2199" s="4">
        <f t="shared" si="228"/>
        <v>70.754601964967449</v>
      </c>
      <c r="S2199" s="16">
        <v>0</v>
      </c>
      <c r="T2199" s="2">
        <f t="shared" si="231"/>
        <v>90.051311591776752</v>
      </c>
    </row>
    <row r="2200" spans="1:20" x14ac:dyDescent="0.25">
      <c r="A2200" s="22" t="s">
        <v>2475</v>
      </c>
      <c r="B2200" s="5" t="s">
        <v>2476</v>
      </c>
      <c r="C2200" s="5" t="s">
        <v>1402</v>
      </c>
      <c r="D2200" s="5" t="s">
        <v>1044</v>
      </c>
      <c r="E2200" s="5" t="s">
        <v>1195</v>
      </c>
      <c r="F2200" s="5" t="s">
        <v>1196</v>
      </c>
      <c r="G2200" s="5" t="s">
        <v>1357</v>
      </c>
      <c r="H2200" s="5" t="s">
        <v>1358</v>
      </c>
      <c r="I2200" s="5" t="s">
        <v>1195</v>
      </c>
      <c r="J2200" s="5" t="s">
        <v>1196</v>
      </c>
      <c r="K2200" s="5" t="s">
        <v>1357</v>
      </c>
      <c r="L2200" s="5" t="s">
        <v>1433</v>
      </c>
      <c r="M2200" s="15"/>
      <c r="N2200" s="15"/>
      <c r="O2200" s="13">
        <v>0.03</v>
      </c>
      <c r="P2200" s="18">
        <v>442.56209999999993</v>
      </c>
      <c r="Q2200" s="4">
        <f t="shared" si="226"/>
        <v>241.20887033511627</v>
      </c>
      <c r="R2200" s="4">
        <f t="shared" si="228"/>
        <v>106.13190294745117</v>
      </c>
      <c r="S2200" s="16">
        <v>0</v>
      </c>
      <c r="T2200" s="2">
        <f t="shared" si="231"/>
        <v>135.07696738766509</v>
      </c>
    </row>
    <row r="2201" spans="1:20" x14ac:dyDescent="0.25">
      <c r="A2201" s="22" t="s">
        <v>1915</v>
      </c>
      <c r="B2201" s="5" t="s">
        <v>1916</v>
      </c>
      <c r="C2201" s="5" t="s">
        <v>1402</v>
      </c>
      <c r="D2201" s="5" t="s">
        <v>1044</v>
      </c>
      <c r="E2201" s="5" t="s">
        <v>1195</v>
      </c>
      <c r="F2201" s="5" t="s">
        <v>1196</v>
      </c>
      <c r="G2201" s="5" t="s">
        <v>1357</v>
      </c>
      <c r="H2201" s="5" t="s">
        <v>1358</v>
      </c>
      <c r="I2201" s="5" t="s">
        <v>1193</v>
      </c>
      <c r="J2201" s="5" t="s">
        <v>1194</v>
      </c>
      <c r="K2201" s="5" t="s">
        <v>1357</v>
      </c>
      <c r="L2201" s="5" t="s">
        <v>1433</v>
      </c>
      <c r="M2201" s="15"/>
      <c r="N2201" s="15"/>
      <c r="O2201" s="13">
        <v>0.02</v>
      </c>
      <c r="P2201" s="18">
        <v>295.04139999999995</v>
      </c>
      <c r="Q2201" s="4">
        <f t="shared" si="226"/>
        <v>160.8059135567442</v>
      </c>
      <c r="R2201" s="4">
        <f t="shared" si="228"/>
        <v>70.754601964967449</v>
      </c>
      <c r="S2201" s="16">
        <v>0</v>
      </c>
      <c r="T2201" s="2">
        <f t="shared" si="231"/>
        <v>90.051311591776752</v>
      </c>
    </row>
    <row r="2202" spans="1:20" x14ac:dyDescent="0.25">
      <c r="A2202" s="22" t="s">
        <v>1915</v>
      </c>
      <c r="B2202" s="5" t="s">
        <v>1916</v>
      </c>
      <c r="C2202" s="5" t="s">
        <v>1402</v>
      </c>
      <c r="D2202" s="5" t="s">
        <v>1044</v>
      </c>
      <c r="E2202" s="5" t="s">
        <v>1195</v>
      </c>
      <c r="F2202" s="5" t="s">
        <v>1196</v>
      </c>
      <c r="G2202" s="5" t="s">
        <v>1357</v>
      </c>
      <c r="H2202" s="5" t="s">
        <v>1358</v>
      </c>
      <c r="I2202" s="5" t="s">
        <v>1195</v>
      </c>
      <c r="J2202" s="5" t="s">
        <v>1196</v>
      </c>
      <c r="K2202" s="5" t="s">
        <v>1357</v>
      </c>
      <c r="L2202" s="5" t="s">
        <v>1433</v>
      </c>
      <c r="M2202" s="15"/>
      <c r="N2202" s="15"/>
      <c r="O2202" s="13">
        <v>0.03</v>
      </c>
      <c r="P2202" s="18">
        <v>442.56209999999993</v>
      </c>
      <c r="Q2202" s="4">
        <f t="shared" si="226"/>
        <v>241.20887033511627</v>
      </c>
      <c r="R2202" s="4">
        <f t="shared" si="228"/>
        <v>106.13190294745117</v>
      </c>
      <c r="S2202" s="16">
        <v>0</v>
      </c>
      <c r="T2202" s="2">
        <f t="shared" si="231"/>
        <v>135.07696738766509</v>
      </c>
    </row>
    <row r="2203" spans="1:20" x14ac:dyDescent="0.25">
      <c r="A2203" s="22" t="s">
        <v>1537</v>
      </c>
      <c r="B2203" s="5" t="s">
        <v>1538</v>
      </c>
      <c r="C2203" s="5" t="s">
        <v>1393</v>
      </c>
      <c r="D2203" s="5" t="s">
        <v>1044</v>
      </c>
      <c r="E2203" s="5" t="s">
        <v>1195</v>
      </c>
      <c r="F2203" s="5" t="s">
        <v>1196</v>
      </c>
      <c r="G2203" s="5" t="s">
        <v>1357</v>
      </c>
      <c r="H2203" s="5" t="s">
        <v>1358</v>
      </c>
      <c r="I2203" s="5" t="s">
        <v>1193</v>
      </c>
      <c r="J2203" s="5" t="s">
        <v>1194</v>
      </c>
      <c r="K2203" s="5" t="s">
        <v>1357</v>
      </c>
      <c r="L2203" s="5" t="s">
        <v>1433</v>
      </c>
      <c r="M2203" s="15"/>
      <c r="N2203" s="15"/>
      <c r="O2203" s="13">
        <v>0.34</v>
      </c>
      <c r="P2203" s="18">
        <v>5015.7037999999993</v>
      </c>
      <c r="Q2203" s="4">
        <f t="shared" si="226"/>
        <v>2733.7005304646514</v>
      </c>
      <c r="R2203" s="4">
        <f t="shared" si="228"/>
        <v>1202.8282334044466</v>
      </c>
      <c r="S2203" s="16">
        <v>0</v>
      </c>
      <c r="T2203" s="2">
        <f t="shared" si="231"/>
        <v>1530.8722970602048</v>
      </c>
    </row>
    <row r="2204" spans="1:20" x14ac:dyDescent="0.25">
      <c r="A2204" s="22" t="s">
        <v>1537</v>
      </c>
      <c r="B2204" s="5" t="s">
        <v>1538</v>
      </c>
      <c r="C2204" s="5" t="s">
        <v>1393</v>
      </c>
      <c r="D2204" s="5" t="s">
        <v>1044</v>
      </c>
      <c r="E2204" s="5" t="s">
        <v>1195</v>
      </c>
      <c r="F2204" s="5" t="s">
        <v>1196</v>
      </c>
      <c r="G2204" s="5" t="s">
        <v>1357</v>
      </c>
      <c r="H2204" s="5" t="s">
        <v>1358</v>
      </c>
      <c r="I2204" s="5" t="s">
        <v>1195</v>
      </c>
      <c r="J2204" s="5" t="s">
        <v>1196</v>
      </c>
      <c r="K2204" s="5" t="s">
        <v>1357</v>
      </c>
      <c r="L2204" s="5" t="s">
        <v>1433</v>
      </c>
      <c r="M2204" s="15"/>
      <c r="N2204" s="15"/>
      <c r="O2204" s="13">
        <v>0.51</v>
      </c>
      <c r="P2204" s="18">
        <v>7523.555699999999</v>
      </c>
      <c r="Q2204" s="4">
        <f t="shared" si="226"/>
        <v>4100.5507956969768</v>
      </c>
      <c r="R2204" s="4">
        <f t="shared" si="228"/>
        <v>1804.2423501066698</v>
      </c>
      <c r="S2204" s="16">
        <v>0</v>
      </c>
      <c r="T2204" s="2">
        <f t="shared" si="231"/>
        <v>2296.3084455903072</v>
      </c>
    </row>
    <row r="2205" spans="1:20" x14ac:dyDescent="0.25">
      <c r="A2205" s="22" t="s">
        <v>1793</v>
      </c>
      <c r="B2205" s="5" t="s">
        <v>1794</v>
      </c>
      <c r="C2205" s="5" t="s">
        <v>1402</v>
      </c>
      <c r="D2205" s="5" t="s">
        <v>1044</v>
      </c>
      <c r="E2205" s="5" t="s">
        <v>1195</v>
      </c>
      <c r="F2205" s="5" t="s">
        <v>1196</v>
      </c>
      <c r="G2205" s="5" t="s">
        <v>1357</v>
      </c>
      <c r="H2205" s="5" t="s">
        <v>1358</v>
      </c>
      <c r="I2205" s="5" t="s">
        <v>1237</v>
      </c>
      <c r="J2205" s="5" t="s">
        <v>1238</v>
      </c>
      <c r="K2205" s="5" t="s">
        <v>1357</v>
      </c>
      <c r="L2205" s="5" t="s">
        <v>1433</v>
      </c>
      <c r="M2205" s="15"/>
      <c r="N2205" s="15"/>
      <c r="O2205" s="13">
        <v>0.05</v>
      </c>
      <c r="P2205" s="18">
        <v>737.60349999999994</v>
      </c>
      <c r="Q2205" s="4">
        <f t="shared" si="226"/>
        <v>402.01478389186047</v>
      </c>
      <c r="R2205" s="4">
        <f t="shared" si="228"/>
        <v>176.88650491241862</v>
      </c>
      <c r="S2205" s="16">
        <v>0</v>
      </c>
      <c r="T2205" s="2">
        <f t="shared" si="231"/>
        <v>225.12827897944186</v>
      </c>
    </row>
    <row r="2206" spans="1:20" x14ac:dyDescent="0.25">
      <c r="A2206" s="22" t="s">
        <v>1575</v>
      </c>
      <c r="B2206" s="5" t="s">
        <v>1576</v>
      </c>
      <c r="C2206" s="5" t="s">
        <v>1393</v>
      </c>
      <c r="D2206" s="5" t="s">
        <v>1045</v>
      </c>
      <c r="E2206" s="5" t="s">
        <v>1147</v>
      </c>
      <c r="F2206" s="5" t="s">
        <v>1148</v>
      </c>
      <c r="G2206" s="5" t="s">
        <v>1336</v>
      </c>
      <c r="H2206" s="5" t="s">
        <v>1352</v>
      </c>
      <c r="I2206" s="5" t="s">
        <v>1147</v>
      </c>
      <c r="J2206" s="5" t="s">
        <v>1148</v>
      </c>
      <c r="K2206" s="5" t="s">
        <v>1336</v>
      </c>
      <c r="L2206" s="5" t="s">
        <v>1352</v>
      </c>
      <c r="M2206" s="15"/>
      <c r="N2206" s="15"/>
      <c r="O2206" s="13">
        <v>1</v>
      </c>
      <c r="P2206" s="18">
        <v>12726.180000000002</v>
      </c>
      <c r="Q2206" s="4">
        <f t="shared" si="226"/>
        <v>6936.1282890725415</v>
      </c>
      <c r="R2206" s="4">
        <f t="shared" si="228"/>
        <v>3051.8964471919185</v>
      </c>
      <c r="S2206" s="16">
        <v>0</v>
      </c>
      <c r="T2206" s="2">
        <f t="shared" si="231"/>
        <v>3884.2318418806231</v>
      </c>
    </row>
    <row r="2207" spans="1:20" x14ac:dyDescent="0.25">
      <c r="A2207" s="50" t="s">
        <v>2531</v>
      </c>
      <c r="B2207" s="5" t="s">
        <v>2532</v>
      </c>
      <c r="C2207" s="5" t="s">
        <v>1393</v>
      </c>
      <c r="D2207" s="5" t="s">
        <v>1046</v>
      </c>
      <c r="E2207" s="5" t="s">
        <v>1147</v>
      </c>
      <c r="F2207" s="5" t="s">
        <v>1148</v>
      </c>
      <c r="G2207" s="5" t="s">
        <v>1336</v>
      </c>
      <c r="H2207" s="5" t="s">
        <v>1352</v>
      </c>
      <c r="I2207" s="5" t="s">
        <v>1147</v>
      </c>
      <c r="J2207" s="5" t="s">
        <v>1148</v>
      </c>
      <c r="K2207" s="5" t="s">
        <v>1336</v>
      </c>
      <c r="L2207" s="5" t="s">
        <v>1352</v>
      </c>
      <c r="M2207" s="15"/>
      <c r="N2207" s="15"/>
      <c r="O2207" s="13">
        <v>1</v>
      </c>
      <c r="P2207" s="18">
        <v>8464.11</v>
      </c>
      <c r="Q2207" s="4">
        <f t="shared" si="226"/>
        <v>4613.1795097053309</v>
      </c>
      <c r="R2207" s="4">
        <f t="shared" si="228"/>
        <v>2029.7989842703457</v>
      </c>
      <c r="S2207" s="16">
        <v>0</v>
      </c>
      <c r="T2207" s="2">
        <f t="shared" si="231"/>
        <v>2583.3805254349854</v>
      </c>
    </row>
    <row r="2208" spans="1:20" x14ac:dyDescent="0.25">
      <c r="A2208" s="50" t="s">
        <v>2533</v>
      </c>
      <c r="B2208" s="5" t="s">
        <v>2534</v>
      </c>
      <c r="C2208" s="5" t="s">
        <v>1402</v>
      </c>
      <c r="D2208" s="5" t="s">
        <v>1047</v>
      </c>
      <c r="E2208" s="5" t="s">
        <v>1147</v>
      </c>
      <c r="F2208" s="5" t="s">
        <v>1148</v>
      </c>
      <c r="G2208" s="5" t="s">
        <v>1336</v>
      </c>
      <c r="H2208" s="5" t="s">
        <v>1352</v>
      </c>
      <c r="I2208" s="5" t="s">
        <v>1147</v>
      </c>
      <c r="J2208" s="5" t="s">
        <v>1148</v>
      </c>
      <c r="K2208" s="5" t="s">
        <v>1336</v>
      </c>
      <c r="L2208" s="5" t="s">
        <v>1352</v>
      </c>
      <c r="M2208" s="15"/>
      <c r="N2208" s="15"/>
      <c r="O2208" s="13">
        <v>0.33</v>
      </c>
      <c r="P2208" s="18">
        <v>79.464000000000013</v>
      </c>
      <c r="Q2208" s="4">
        <f t="shared" si="226"/>
        <v>43.310129069592008</v>
      </c>
      <c r="R2208" s="4">
        <f t="shared" si="228"/>
        <v>19.056456790620484</v>
      </c>
      <c r="S2208" s="16">
        <v>0</v>
      </c>
      <c r="T2208" s="2">
        <f t="shared" si="231"/>
        <v>24.253672278971525</v>
      </c>
    </row>
    <row r="2209" spans="1:20" x14ac:dyDescent="0.25">
      <c r="A2209" s="50" t="s">
        <v>1593</v>
      </c>
      <c r="B2209" s="5" t="s">
        <v>1594</v>
      </c>
      <c r="C2209" s="5" t="s">
        <v>1393</v>
      </c>
      <c r="D2209" s="5" t="s">
        <v>1047</v>
      </c>
      <c r="E2209" s="5" t="s">
        <v>1147</v>
      </c>
      <c r="F2209" s="5" t="s">
        <v>1148</v>
      </c>
      <c r="G2209" s="5" t="s">
        <v>1336</v>
      </c>
      <c r="H2209" s="5" t="s">
        <v>1352</v>
      </c>
      <c r="I2209" s="5" t="s">
        <v>1147</v>
      </c>
      <c r="J2209" s="5" t="s">
        <v>1148</v>
      </c>
      <c r="K2209" s="5" t="s">
        <v>1336</v>
      </c>
      <c r="L2209" s="5" t="s">
        <v>1352</v>
      </c>
      <c r="M2209" s="15"/>
      <c r="N2209" s="15"/>
      <c r="O2209" s="13">
        <v>0.34</v>
      </c>
      <c r="P2209" s="18">
        <v>81.872000000000014</v>
      </c>
      <c r="Q2209" s="4">
        <f t="shared" si="226"/>
        <v>44.622557223216013</v>
      </c>
      <c r="R2209" s="4">
        <f t="shared" si="228"/>
        <v>19.633925178215048</v>
      </c>
      <c r="S2209" s="16">
        <v>0</v>
      </c>
      <c r="T2209" s="2">
        <f t="shared" si="231"/>
        <v>24.988632045000966</v>
      </c>
    </row>
    <row r="2210" spans="1:20" x14ac:dyDescent="0.25">
      <c r="A2210" s="50" t="s">
        <v>2535</v>
      </c>
      <c r="B2210" s="5" t="s">
        <v>2536</v>
      </c>
      <c r="C2210" s="5" t="s">
        <v>1402</v>
      </c>
      <c r="D2210" s="5" t="s">
        <v>1047</v>
      </c>
      <c r="E2210" s="5" t="s">
        <v>1147</v>
      </c>
      <c r="F2210" s="5" t="s">
        <v>1148</v>
      </c>
      <c r="G2210" s="5" t="s">
        <v>1336</v>
      </c>
      <c r="H2210" s="5" t="s">
        <v>1352</v>
      </c>
      <c r="I2210" s="5" t="s">
        <v>1147</v>
      </c>
      <c r="J2210" s="5" t="s">
        <v>1148</v>
      </c>
      <c r="K2210" s="5" t="s">
        <v>1336</v>
      </c>
      <c r="L2210" s="5" t="s">
        <v>1352</v>
      </c>
      <c r="M2210" s="15"/>
      <c r="N2210" s="15"/>
      <c r="O2210" s="13">
        <v>0.33</v>
      </c>
      <c r="P2210" s="18">
        <v>79.464000000000013</v>
      </c>
      <c r="Q2210" s="4">
        <f t="shared" si="226"/>
        <v>43.310129069592008</v>
      </c>
      <c r="R2210" s="4">
        <f t="shared" si="228"/>
        <v>19.056456790620484</v>
      </c>
      <c r="S2210" s="16">
        <v>0</v>
      </c>
      <c r="T2210" s="2">
        <f t="shared" si="231"/>
        <v>24.253672278971525</v>
      </c>
    </row>
    <row r="2211" spans="1:20" x14ac:dyDescent="0.25">
      <c r="A2211" s="50" t="s">
        <v>2208</v>
      </c>
      <c r="B2211" s="5" t="s">
        <v>2537</v>
      </c>
      <c r="C2211" s="5" t="s">
        <v>1393</v>
      </c>
      <c r="D2211" s="5" t="s">
        <v>1048</v>
      </c>
      <c r="E2211" s="5" t="s">
        <v>1257</v>
      </c>
      <c r="F2211" s="5" t="s">
        <v>1258</v>
      </c>
      <c r="G2211" s="5" t="s">
        <v>1350</v>
      </c>
      <c r="H2211" s="5" t="s">
        <v>1351</v>
      </c>
      <c r="I2211" s="5" t="s">
        <v>1257</v>
      </c>
      <c r="J2211" s="5" t="s">
        <v>1258</v>
      </c>
      <c r="K2211" s="5" t="s">
        <v>1350</v>
      </c>
      <c r="L2211" s="5" t="s">
        <v>1351</v>
      </c>
      <c r="M2211" s="15"/>
      <c r="N2211" s="15"/>
      <c r="O2211" s="13">
        <v>1</v>
      </c>
      <c r="P2211" s="18">
        <v>-14.9</v>
      </c>
      <c r="Q2211" s="4">
        <f t="shared" si="226"/>
        <v>-8.1209217147000015</v>
      </c>
      <c r="R2211" s="4">
        <f t="shared" si="228"/>
        <v>-3.5732055544680006</v>
      </c>
      <c r="S2211" s="16">
        <v>0</v>
      </c>
      <c r="T2211" s="2">
        <f t="shared" si="231"/>
        <v>-4.5477161602320013</v>
      </c>
    </row>
    <row r="2212" spans="1:20" x14ac:dyDescent="0.25">
      <c r="A2212" s="50" t="s">
        <v>1412</v>
      </c>
      <c r="B2212" s="5" t="s">
        <v>1413</v>
      </c>
      <c r="C2212" s="5" t="s">
        <v>1393</v>
      </c>
      <c r="D2212" s="5" t="s">
        <v>1049</v>
      </c>
      <c r="E2212" s="5" t="s">
        <v>1147</v>
      </c>
      <c r="F2212" s="5" t="s">
        <v>1148</v>
      </c>
      <c r="G2212" s="5" t="s">
        <v>1336</v>
      </c>
      <c r="H2212" s="5" t="s">
        <v>1352</v>
      </c>
      <c r="I2212" s="5" t="s">
        <v>1147</v>
      </c>
      <c r="J2212" s="5" t="s">
        <v>1148</v>
      </c>
      <c r="K2212" s="5" t="s">
        <v>1336</v>
      </c>
      <c r="L2212" s="5" t="s">
        <v>1352</v>
      </c>
      <c r="M2212" s="15"/>
      <c r="N2212" s="15"/>
      <c r="O2212" s="13">
        <v>1</v>
      </c>
      <c r="P2212" s="18">
        <v>-214.65</v>
      </c>
      <c r="Q2212" s="4">
        <f t="shared" si="226"/>
        <v>-116.99032523895001</v>
      </c>
      <c r="R2212" s="4">
        <f t="shared" si="228"/>
        <v>-51.475743105138001</v>
      </c>
      <c r="S2212" s="16">
        <v>0</v>
      </c>
      <c r="T2212" s="2">
        <f t="shared" si="231"/>
        <v>-65.514582133812013</v>
      </c>
    </row>
    <row r="2213" spans="1:20" x14ac:dyDescent="0.25">
      <c r="A2213" s="50" t="s">
        <v>2538</v>
      </c>
      <c r="B2213" s="5" t="s">
        <v>2539</v>
      </c>
      <c r="C2213" s="5" t="s">
        <v>1393</v>
      </c>
      <c r="D2213" s="5" t="s">
        <v>1050</v>
      </c>
      <c r="E2213" s="5" t="s">
        <v>1187</v>
      </c>
      <c r="F2213" s="5" t="s">
        <v>1339</v>
      </c>
      <c r="G2213" s="5" t="s">
        <v>1336</v>
      </c>
      <c r="H2213" s="5" t="s">
        <v>1352</v>
      </c>
      <c r="I2213" s="5" t="s">
        <v>1187</v>
      </c>
      <c r="J2213" s="5" t="s">
        <v>1188</v>
      </c>
      <c r="K2213" s="5" t="s">
        <v>1336</v>
      </c>
      <c r="L2213" s="5" t="s">
        <v>1352</v>
      </c>
      <c r="M2213" s="15"/>
      <c r="N2213" s="15"/>
      <c r="O2213" s="13">
        <v>0.47499999999999998</v>
      </c>
      <c r="P2213" s="18">
        <v>606.62249999999995</v>
      </c>
      <c r="Q2213" s="4">
        <f t="shared" si="226"/>
        <v>330.62643173661752</v>
      </c>
      <c r="R2213" s="4">
        <f t="shared" si="228"/>
        <v>145.4756299641117</v>
      </c>
      <c r="S2213" s="16">
        <v>0</v>
      </c>
      <c r="T2213" s="2">
        <f t="shared" si="231"/>
        <v>185.15080177250582</v>
      </c>
    </row>
    <row r="2214" spans="1:20" x14ac:dyDescent="0.25">
      <c r="A2214" s="50" t="s">
        <v>2538</v>
      </c>
      <c r="B2214" s="5" t="s">
        <v>2539</v>
      </c>
      <c r="C2214" s="5" t="s">
        <v>1402</v>
      </c>
      <c r="D2214" s="5" t="s">
        <v>1050</v>
      </c>
      <c r="E2214" s="5" t="s">
        <v>1187</v>
      </c>
      <c r="F2214" s="5" t="s">
        <v>1339</v>
      </c>
      <c r="G2214" s="5" t="s">
        <v>1336</v>
      </c>
      <c r="H2214" s="5" t="s">
        <v>1352</v>
      </c>
      <c r="I2214" s="5" t="s">
        <v>1141</v>
      </c>
      <c r="J2214" s="5" t="s">
        <v>1142</v>
      </c>
      <c r="K2214" s="5" t="s">
        <v>1336</v>
      </c>
      <c r="L2214" s="5" t="s">
        <v>1352</v>
      </c>
      <c r="M2214" s="15"/>
      <c r="N2214" s="15"/>
      <c r="O2214" s="13">
        <v>0.47499999999999998</v>
      </c>
      <c r="P2214" s="18">
        <v>606.62249999999995</v>
      </c>
      <c r="Q2214" s="4">
        <f t="shared" si="226"/>
        <v>330.62643173661752</v>
      </c>
      <c r="R2214" s="4">
        <f t="shared" si="228"/>
        <v>145.4756299641117</v>
      </c>
      <c r="S2214" s="16">
        <v>0</v>
      </c>
      <c r="T2214" s="2">
        <f t="shared" si="231"/>
        <v>185.15080177250582</v>
      </c>
    </row>
    <row r="2215" spans="1:20" x14ac:dyDescent="0.25">
      <c r="A2215" s="50" t="s">
        <v>1649</v>
      </c>
      <c r="B2215" s="5" t="s">
        <v>1650</v>
      </c>
      <c r="C2215" s="5" t="s">
        <v>1910</v>
      </c>
      <c r="D2215" s="5" t="s">
        <v>1050</v>
      </c>
      <c r="E2215" s="5" t="s">
        <v>1187</v>
      </c>
      <c r="F2215" s="5" t="s">
        <v>1339</v>
      </c>
      <c r="G2215" s="5" t="s">
        <v>1336</v>
      </c>
      <c r="H2215" s="5" t="s">
        <v>1352</v>
      </c>
      <c r="I2215" s="5" t="s">
        <v>1141</v>
      </c>
      <c r="J2215" s="5" t="s">
        <v>1142</v>
      </c>
      <c r="K2215" s="5" t="s">
        <v>1336</v>
      </c>
      <c r="L2215" s="5" t="s">
        <v>1352</v>
      </c>
      <c r="M2215" s="15"/>
      <c r="N2215" s="15"/>
      <c r="O2215" s="13">
        <v>0</v>
      </c>
      <c r="P2215" s="18">
        <v>0</v>
      </c>
      <c r="Q2215" s="4">
        <f t="shared" si="226"/>
        <v>0</v>
      </c>
      <c r="R2215" s="4">
        <f t="shared" si="228"/>
        <v>0</v>
      </c>
      <c r="S2215" s="16">
        <v>0</v>
      </c>
      <c r="T2215" s="2">
        <f t="shared" si="231"/>
        <v>0</v>
      </c>
    </row>
    <row r="2216" spans="1:20" x14ac:dyDescent="0.25">
      <c r="A2216" s="50" t="s">
        <v>1527</v>
      </c>
      <c r="B2216" s="5" t="s">
        <v>1528</v>
      </c>
      <c r="C2216" s="5" t="s">
        <v>1402</v>
      </c>
      <c r="D2216" s="5" t="s">
        <v>1050</v>
      </c>
      <c r="E2216" s="5" t="s">
        <v>1187</v>
      </c>
      <c r="F2216" s="5" t="s">
        <v>1339</v>
      </c>
      <c r="G2216" s="5" t="s">
        <v>1336</v>
      </c>
      <c r="H2216" s="5" t="s">
        <v>1352</v>
      </c>
      <c r="I2216" s="5" t="s">
        <v>1141</v>
      </c>
      <c r="J2216" s="5" t="s">
        <v>1142</v>
      </c>
      <c r="K2216" s="5" t="s">
        <v>1336</v>
      </c>
      <c r="L2216" s="5" t="s">
        <v>1352</v>
      </c>
      <c r="M2216" s="15"/>
      <c r="N2216" s="15"/>
      <c r="O2216" s="13">
        <v>2.5000000000000001E-2</v>
      </c>
      <c r="P2216" s="18">
        <v>31.927499999999998</v>
      </c>
      <c r="Q2216" s="4">
        <f t="shared" si="226"/>
        <v>17.401391144032502</v>
      </c>
      <c r="R2216" s="4">
        <f t="shared" si="228"/>
        <v>7.6566121033743011</v>
      </c>
      <c r="S2216" s="16">
        <v>0</v>
      </c>
      <c r="T2216" s="2">
        <f t="shared" si="231"/>
        <v>9.7447790406582016</v>
      </c>
    </row>
    <row r="2217" spans="1:20" x14ac:dyDescent="0.25">
      <c r="A2217" s="50" t="s">
        <v>2538</v>
      </c>
      <c r="B2217" s="5" t="s">
        <v>2539</v>
      </c>
      <c r="C2217" s="5" t="s">
        <v>1402</v>
      </c>
      <c r="D2217" s="5" t="s">
        <v>1050</v>
      </c>
      <c r="E2217" s="5" t="s">
        <v>1187</v>
      </c>
      <c r="F2217" s="5" t="s">
        <v>1339</v>
      </c>
      <c r="G2217" s="5" t="s">
        <v>1336</v>
      </c>
      <c r="H2217" s="5" t="s">
        <v>1352</v>
      </c>
      <c r="I2217" s="5" t="s">
        <v>1187</v>
      </c>
      <c r="J2217" s="5" t="s">
        <v>1188</v>
      </c>
      <c r="K2217" s="5" t="s">
        <v>1336</v>
      </c>
      <c r="L2217" s="5" t="s">
        <v>1352</v>
      </c>
      <c r="M2217" s="15"/>
      <c r="N2217" s="15"/>
      <c r="O2217" s="13">
        <v>2.5000000000000001E-2</v>
      </c>
      <c r="P2217" s="18">
        <v>31.927499999999998</v>
      </c>
      <c r="Q2217" s="4">
        <f t="shared" si="226"/>
        <v>17.401391144032502</v>
      </c>
      <c r="R2217" s="4">
        <f t="shared" si="228"/>
        <v>7.6566121033743011</v>
      </c>
      <c r="S2217" s="16">
        <v>0</v>
      </c>
      <c r="T2217" s="2">
        <f t="shared" si="231"/>
        <v>9.7447790406582016</v>
      </c>
    </row>
    <row r="2218" spans="1:20" x14ac:dyDescent="0.25">
      <c r="A2218" s="50" t="s">
        <v>1906</v>
      </c>
      <c r="B2218" s="5" t="s">
        <v>1907</v>
      </c>
      <c r="C2218" s="5" t="s">
        <v>1393</v>
      </c>
      <c r="D2218" s="5" t="s">
        <v>1051</v>
      </c>
      <c r="E2218" s="5" t="s">
        <v>1253</v>
      </c>
      <c r="F2218" s="5" t="s">
        <v>1254</v>
      </c>
      <c r="G2218" s="5" t="s">
        <v>1253</v>
      </c>
      <c r="H2218" s="5" t="s">
        <v>1371</v>
      </c>
      <c r="I2218" s="5" t="s">
        <v>1253</v>
      </c>
      <c r="J2218" s="5" t="s">
        <v>1254</v>
      </c>
      <c r="K2218" s="5" t="s">
        <v>1253</v>
      </c>
      <c r="L2218" s="5" t="s">
        <v>1254</v>
      </c>
      <c r="M2218" s="15"/>
      <c r="N2218" s="15"/>
      <c r="O2218" s="13">
        <v>0.7</v>
      </c>
      <c r="P2218" s="18">
        <v>-152.97799999999995</v>
      </c>
      <c r="Q2218" s="4">
        <f t="shared" si="226"/>
        <v>-83.37733973633398</v>
      </c>
      <c r="R2218" s="4">
        <f t="shared" si="228"/>
        <v>-36.68602948398695</v>
      </c>
      <c r="S2218" s="16">
        <v>0</v>
      </c>
      <c r="T2218" s="2">
        <f t="shared" si="231"/>
        <v>-46.69131025234703</v>
      </c>
    </row>
    <row r="2219" spans="1:20" x14ac:dyDescent="0.25">
      <c r="A2219" s="50" t="s">
        <v>2540</v>
      </c>
      <c r="B2219" s="5" t="s">
        <v>2541</v>
      </c>
      <c r="C2219" s="5" t="s">
        <v>1402</v>
      </c>
      <c r="D2219" s="5" t="s">
        <v>1051</v>
      </c>
      <c r="E2219" s="5" t="s">
        <v>1253</v>
      </c>
      <c r="F2219" s="5" t="s">
        <v>1254</v>
      </c>
      <c r="G2219" s="5" t="s">
        <v>1253</v>
      </c>
      <c r="H2219" s="5" t="s">
        <v>1371</v>
      </c>
      <c r="I2219" s="5" t="s">
        <v>1201</v>
      </c>
      <c r="J2219" s="5" t="s">
        <v>1202</v>
      </c>
      <c r="K2219" s="5" t="s">
        <v>1348</v>
      </c>
      <c r="L2219" s="5" t="s">
        <v>1407</v>
      </c>
      <c r="M2219" s="15"/>
      <c r="N2219" s="15"/>
      <c r="O2219" s="13">
        <v>0.1</v>
      </c>
      <c r="P2219" s="18">
        <v>-21.853999999999999</v>
      </c>
      <c r="Q2219" s="4">
        <f t="shared" si="226"/>
        <v>-11.911048533762001</v>
      </c>
      <c r="R2219" s="4">
        <f t="shared" si="228"/>
        <v>-5.24086135485528</v>
      </c>
      <c r="S2219" s="16">
        <v>0</v>
      </c>
      <c r="T2219" s="2">
        <f t="shared" si="231"/>
        <v>-6.6701871789067209</v>
      </c>
    </row>
    <row r="2220" spans="1:20" x14ac:dyDescent="0.25">
      <c r="A2220" s="50" t="s">
        <v>2110</v>
      </c>
      <c r="B2220" s="5" t="s">
        <v>2111</v>
      </c>
      <c r="C2220" s="5" t="s">
        <v>1402</v>
      </c>
      <c r="D2220" s="5" t="s">
        <v>1051</v>
      </c>
      <c r="E2220" s="5" t="s">
        <v>1253</v>
      </c>
      <c r="F2220" s="5" t="s">
        <v>1254</v>
      </c>
      <c r="G2220" s="5" t="s">
        <v>1253</v>
      </c>
      <c r="H2220" s="5" t="s">
        <v>1371</v>
      </c>
      <c r="I2220" s="5" t="s">
        <v>1163</v>
      </c>
      <c r="J2220" s="5" t="s">
        <v>1164</v>
      </c>
      <c r="K2220" s="5" t="s">
        <v>1348</v>
      </c>
      <c r="L2220" s="5" t="s">
        <v>1407</v>
      </c>
      <c r="M2220" s="15"/>
      <c r="N2220" s="15"/>
      <c r="O2220" s="13">
        <v>0.1</v>
      </c>
      <c r="P2220" s="18">
        <v>-21.853999999999999</v>
      </c>
      <c r="Q2220" s="4">
        <f t="shared" si="226"/>
        <v>-11.911048533762001</v>
      </c>
      <c r="R2220" s="4">
        <f t="shared" si="228"/>
        <v>-5.24086135485528</v>
      </c>
      <c r="S2220" s="16">
        <v>0</v>
      </c>
      <c r="T2220" s="2">
        <f t="shared" si="231"/>
        <v>-6.6701871789067209</v>
      </c>
    </row>
    <row r="2221" spans="1:20" x14ac:dyDescent="0.25">
      <c r="A2221" s="50" t="s">
        <v>1833</v>
      </c>
      <c r="B2221" s="5" t="s">
        <v>1834</v>
      </c>
      <c r="C2221" s="5" t="s">
        <v>1402</v>
      </c>
      <c r="D2221" s="5" t="s">
        <v>1051</v>
      </c>
      <c r="E2221" s="5" t="s">
        <v>1253</v>
      </c>
      <c r="F2221" s="5" t="s">
        <v>1254</v>
      </c>
      <c r="G2221" s="5" t="s">
        <v>1253</v>
      </c>
      <c r="H2221" s="5" t="s">
        <v>1371</v>
      </c>
      <c r="I2221" s="5" t="s">
        <v>1201</v>
      </c>
      <c r="J2221" s="5" t="s">
        <v>1202</v>
      </c>
      <c r="K2221" s="5" t="s">
        <v>1348</v>
      </c>
      <c r="L2221" s="5" t="s">
        <v>1407</v>
      </c>
      <c r="M2221" s="15"/>
      <c r="N2221" s="15"/>
      <c r="O2221" s="13">
        <v>0.1</v>
      </c>
      <c r="P2221" s="18">
        <v>-21.853999999999999</v>
      </c>
      <c r="Q2221" s="4">
        <f t="shared" si="226"/>
        <v>-11.911048533762001</v>
      </c>
      <c r="R2221" s="4">
        <f t="shared" si="228"/>
        <v>-5.24086135485528</v>
      </c>
      <c r="S2221" s="16">
        <v>0</v>
      </c>
      <c r="T2221" s="2">
        <f t="shared" si="231"/>
        <v>-6.6701871789067209</v>
      </c>
    </row>
    <row r="2222" spans="1:20" x14ac:dyDescent="0.25">
      <c r="A2222" s="50" t="s">
        <v>2542</v>
      </c>
      <c r="B2222" s="5" t="s">
        <v>2543</v>
      </c>
      <c r="C2222" s="5" t="s">
        <v>1393</v>
      </c>
      <c r="D2222" s="5" t="s">
        <v>1052</v>
      </c>
      <c r="E2222" s="5" t="s">
        <v>1139</v>
      </c>
      <c r="F2222" s="5" t="s">
        <v>1325</v>
      </c>
      <c r="G2222" s="5" t="s">
        <v>1353</v>
      </c>
      <c r="H2222" s="5" t="s">
        <v>1354</v>
      </c>
      <c r="I2222" s="5" t="s">
        <v>1139</v>
      </c>
      <c r="J2222" s="5" t="s">
        <v>1140</v>
      </c>
      <c r="K2222" s="5" t="s">
        <v>1353</v>
      </c>
      <c r="L2222" s="5" t="s">
        <v>1399</v>
      </c>
      <c r="M2222" s="15"/>
      <c r="N2222" s="15"/>
      <c r="O2222" s="13">
        <v>0.9</v>
      </c>
      <c r="P2222" s="18">
        <v>-82.269000000000005</v>
      </c>
      <c r="Q2222" s="4">
        <f t="shared" si="226"/>
        <v>-44.838933459507004</v>
      </c>
      <c r="R2222" s="4">
        <f t="shared" si="228"/>
        <v>-19.729130722183083</v>
      </c>
      <c r="S2222" s="16">
        <v>0</v>
      </c>
      <c r="T2222" s="2">
        <f t="shared" si="231"/>
        <v>-25.109802737323921</v>
      </c>
    </row>
    <row r="2223" spans="1:20" x14ac:dyDescent="0.25">
      <c r="A2223" s="50" t="s">
        <v>2544</v>
      </c>
      <c r="B2223" s="5" t="s">
        <v>2545</v>
      </c>
      <c r="C2223" s="5" t="s">
        <v>1402</v>
      </c>
      <c r="D2223" s="5" t="s">
        <v>1052</v>
      </c>
      <c r="E2223" s="5" t="s">
        <v>1139</v>
      </c>
      <c r="F2223" s="5" t="s">
        <v>1325</v>
      </c>
      <c r="G2223" s="5" t="s">
        <v>1353</v>
      </c>
      <c r="H2223" s="5" t="s">
        <v>1354</v>
      </c>
      <c r="I2223" s="5" t="s">
        <v>1139</v>
      </c>
      <c r="J2223" s="5" t="s">
        <v>1140</v>
      </c>
      <c r="K2223" s="5" t="s">
        <v>1353</v>
      </c>
      <c r="L2223" s="5" t="s">
        <v>1399</v>
      </c>
      <c r="M2223" s="15"/>
      <c r="N2223" s="15"/>
      <c r="O2223" s="13">
        <v>0.1</v>
      </c>
      <c r="P2223" s="18">
        <v>-9.141</v>
      </c>
      <c r="Q2223" s="4">
        <f t="shared" si="226"/>
        <v>-4.9821037177230005</v>
      </c>
      <c r="R2223" s="4">
        <f t="shared" si="228"/>
        <v>-2.1921256357981203</v>
      </c>
      <c r="S2223" s="16">
        <v>0</v>
      </c>
      <c r="T2223" s="2">
        <f t="shared" si="231"/>
        <v>-2.7899780819248803</v>
      </c>
    </row>
    <row r="2224" spans="1:20" x14ac:dyDescent="0.25">
      <c r="A2224" s="50" t="s">
        <v>1591</v>
      </c>
      <c r="B2224" s="5" t="s">
        <v>1592</v>
      </c>
      <c r="C2224" s="5" t="s">
        <v>1393</v>
      </c>
      <c r="D2224" s="5" t="s">
        <v>1053</v>
      </c>
      <c r="E2224" s="5" t="s">
        <v>1143</v>
      </c>
      <c r="F2224" s="5" t="s">
        <v>1144</v>
      </c>
      <c r="G2224" s="5" t="s">
        <v>1348</v>
      </c>
      <c r="H2224" s="5" t="s">
        <v>1349</v>
      </c>
      <c r="I2224" s="5" t="s">
        <v>1143</v>
      </c>
      <c r="J2224" s="5" t="s">
        <v>1144</v>
      </c>
      <c r="K2224" s="5" t="s">
        <v>1348</v>
      </c>
      <c r="L2224" s="5" t="s">
        <v>1407</v>
      </c>
      <c r="M2224" s="15"/>
      <c r="N2224" s="15"/>
      <c r="O2224" s="13">
        <v>1</v>
      </c>
      <c r="P2224" s="18">
        <v>248.79999999999995</v>
      </c>
      <c r="Q2224" s="4">
        <f t="shared" si="226"/>
        <v>135.60304178639998</v>
      </c>
      <c r="R2224" s="4">
        <f t="shared" si="228"/>
        <v>59.665338386015996</v>
      </c>
      <c r="S2224" s="16">
        <v>0</v>
      </c>
      <c r="T2224" s="2">
        <f t="shared" si="231"/>
        <v>75.937703400383981</v>
      </c>
    </row>
    <row r="2225" spans="1:20" x14ac:dyDescent="0.25">
      <c r="A2225" s="50" t="s">
        <v>1651</v>
      </c>
      <c r="B2225" s="5" t="s">
        <v>1652</v>
      </c>
      <c r="C2225" s="5" t="s">
        <v>1393</v>
      </c>
      <c r="D2225" s="5" t="s">
        <v>1054</v>
      </c>
      <c r="E2225" s="5" t="s">
        <v>1157</v>
      </c>
      <c r="F2225" s="5" t="s">
        <v>1158</v>
      </c>
      <c r="G2225" s="5" t="s">
        <v>1357</v>
      </c>
      <c r="H2225" s="5" t="s">
        <v>1358</v>
      </c>
      <c r="I2225" s="5" t="s">
        <v>1157</v>
      </c>
      <c r="J2225" s="5" t="s">
        <v>1158</v>
      </c>
      <c r="K2225" s="5" t="s">
        <v>1357</v>
      </c>
      <c r="L2225" s="5" t="s">
        <v>1433</v>
      </c>
      <c r="M2225" s="15"/>
      <c r="N2225" s="15"/>
      <c r="O2225" s="13">
        <v>0.5</v>
      </c>
      <c r="P2225" s="18">
        <v>-2.99</v>
      </c>
      <c r="Q2225" s="4">
        <f t="shared" si="226"/>
        <v>-1.6296346259700003</v>
      </c>
      <c r="R2225" s="4">
        <f t="shared" si="228"/>
        <v>-0.71703923542680015</v>
      </c>
      <c r="S2225" s="16">
        <v>0</v>
      </c>
      <c r="T2225" s="2">
        <f t="shared" si="231"/>
        <v>-0.91259539054320016</v>
      </c>
    </row>
    <row r="2226" spans="1:20" x14ac:dyDescent="0.25">
      <c r="A2226" s="50" t="s">
        <v>1651</v>
      </c>
      <c r="B2226" s="5" t="s">
        <v>1652</v>
      </c>
      <c r="C2226" s="5" t="s">
        <v>1393</v>
      </c>
      <c r="D2226" s="5" t="s">
        <v>1054</v>
      </c>
      <c r="E2226" s="5" t="s">
        <v>1157</v>
      </c>
      <c r="F2226" s="5" t="s">
        <v>1158</v>
      </c>
      <c r="G2226" s="5" t="s">
        <v>1357</v>
      </c>
      <c r="H2226" s="5" t="s">
        <v>1358</v>
      </c>
      <c r="I2226" s="5" t="s">
        <v>1159</v>
      </c>
      <c r="J2226" s="5" t="s">
        <v>1160</v>
      </c>
      <c r="K2226" s="5" t="s">
        <v>1357</v>
      </c>
      <c r="L2226" s="5" t="s">
        <v>1433</v>
      </c>
      <c r="M2226" s="15"/>
      <c r="N2226" s="15"/>
      <c r="O2226" s="13">
        <v>0.5</v>
      </c>
      <c r="P2226" s="18">
        <v>-2.99</v>
      </c>
      <c r="Q2226" s="4">
        <f t="shared" si="226"/>
        <v>-1.6296346259700003</v>
      </c>
      <c r="R2226" s="4">
        <f t="shared" si="228"/>
        <v>-0.71703923542680015</v>
      </c>
      <c r="S2226" s="16">
        <v>0</v>
      </c>
      <c r="T2226" s="2">
        <f t="shared" si="231"/>
        <v>-0.91259539054320016</v>
      </c>
    </row>
    <row r="2227" spans="1:20" x14ac:dyDescent="0.25">
      <c r="A2227" s="50" t="s">
        <v>1735</v>
      </c>
      <c r="B2227" s="5" t="s">
        <v>1736</v>
      </c>
      <c r="C2227" s="5" t="s">
        <v>1393</v>
      </c>
      <c r="D2227" s="5" t="s">
        <v>1055</v>
      </c>
      <c r="E2227" s="5" t="s">
        <v>1185</v>
      </c>
      <c r="F2227" s="5" t="s">
        <v>1186</v>
      </c>
      <c r="G2227" s="5" t="s">
        <v>1357</v>
      </c>
      <c r="H2227" s="5" t="s">
        <v>1358</v>
      </c>
      <c r="I2227" s="5" t="s">
        <v>1185</v>
      </c>
      <c r="J2227" s="5" t="s">
        <v>1186</v>
      </c>
      <c r="K2227" s="5" t="s">
        <v>1357</v>
      </c>
      <c r="L2227" s="5" t="s">
        <v>1433</v>
      </c>
      <c r="M2227" s="15"/>
      <c r="N2227" s="15"/>
      <c r="O2227" s="13">
        <v>1</v>
      </c>
      <c r="P2227" s="18">
        <v>-22122.47</v>
      </c>
      <c r="Q2227" s="4">
        <f t="shared" si="226"/>
        <v>-12057.372282268412</v>
      </c>
      <c r="R2227" s="4">
        <f t="shared" si="228"/>
        <v>-5305.2438041981013</v>
      </c>
      <c r="S2227" s="16">
        <v>0</v>
      </c>
      <c r="T2227" s="2">
        <f t="shared" si="231"/>
        <v>-6752.1284780703108</v>
      </c>
    </row>
    <row r="2228" spans="1:20" x14ac:dyDescent="0.25">
      <c r="A2228" s="50" t="s">
        <v>2159</v>
      </c>
      <c r="B2228" s="5" t="s">
        <v>2546</v>
      </c>
      <c r="C2228" s="5" t="s">
        <v>1393</v>
      </c>
      <c r="D2228" s="5" t="s">
        <v>1056</v>
      </c>
      <c r="E2228" s="5" t="s">
        <v>1167</v>
      </c>
      <c r="F2228" s="5" t="s">
        <v>1168</v>
      </c>
      <c r="G2228" s="5" t="s">
        <v>1336</v>
      </c>
      <c r="H2228" s="5" t="s">
        <v>1352</v>
      </c>
      <c r="I2228" s="5" t="s">
        <v>1167</v>
      </c>
      <c r="J2228" s="5" t="s">
        <v>1168</v>
      </c>
      <c r="K2228" s="5" t="s">
        <v>1336</v>
      </c>
      <c r="L2228" s="5" t="s">
        <v>1352</v>
      </c>
      <c r="M2228" s="15"/>
      <c r="N2228" s="15"/>
      <c r="O2228" s="13">
        <v>1</v>
      </c>
      <c r="P2228" s="18">
        <v>-277.49</v>
      </c>
      <c r="Q2228" s="4">
        <f t="shared" si="226"/>
        <v>-151.23990379947003</v>
      </c>
      <c r="R2228" s="4">
        <f t="shared" si="228"/>
        <v>-66.545557671766815</v>
      </c>
      <c r="S2228" s="16">
        <v>0</v>
      </c>
      <c r="T2228" s="2">
        <f t="shared" si="231"/>
        <v>-84.694346127703213</v>
      </c>
    </row>
    <row r="2229" spans="1:20" x14ac:dyDescent="0.25">
      <c r="A2229" s="50" t="s">
        <v>1595</v>
      </c>
      <c r="B2229" s="5" t="s">
        <v>1596</v>
      </c>
      <c r="C2229" s="5" t="s">
        <v>1393</v>
      </c>
      <c r="D2229" s="5" t="s">
        <v>1057</v>
      </c>
      <c r="E2229" s="5" t="s">
        <v>1321</v>
      </c>
      <c r="F2229" s="5" t="s">
        <v>1322</v>
      </c>
      <c r="G2229" s="5" t="s">
        <v>1348</v>
      </c>
      <c r="H2229" s="5" t="s">
        <v>1349</v>
      </c>
      <c r="I2229" s="5" t="s">
        <v>1321</v>
      </c>
      <c r="J2229" s="5" t="s">
        <v>1322</v>
      </c>
      <c r="K2229" s="5" t="s">
        <v>1348</v>
      </c>
      <c r="L2229" s="5" t="s">
        <v>1407</v>
      </c>
      <c r="M2229" s="15"/>
      <c r="N2229" s="15"/>
      <c r="O2229" s="13">
        <v>0.5</v>
      </c>
      <c r="P2229" s="18">
        <v>-2273.5950000000003</v>
      </c>
      <c r="Q2229" s="4">
        <f t="shared" si="226"/>
        <v>-1239.1736245592851</v>
      </c>
      <c r="R2229" s="4">
        <f t="shared" si="228"/>
        <v>-545.23639480608551</v>
      </c>
      <c r="S2229" s="16">
        <v>0</v>
      </c>
      <c r="T2229" s="2">
        <f t="shared" si="231"/>
        <v>-693.93722975319963</v>
      </c>
    </row>
    <row r="2230" spans="1:20" x14ac:dyDescent="0.25">
      <c r="A2230" s="50" t="s">
        <v>2547</v>
      </c>
      <c r="B2230" s="5" t="s">
        <v>1481</v>
      </c>
      <c r="C2230" s="5" t="s">
        <v>1402</v>
      </c>
      <c r="D2230" s="5" t="s">
        <v>1057</v>
      </c>
      <c r="E2230" s="5" t="s">
        <v>1321</v>
      </c>
      <c r="F2230" s="5" t="s">
        <v>1322</v>
      </c>
      <c r="G2230" s="5" t="s">
        <v>1348</v>
      </c>
      <c r="H2230" s="5" t="s">
        <v>1349</v>
      </c>
      <c r="I2230" s="5" t="s">
        <v>1173</v>
      </c>
      <c r="J2230" s="5" t="s">
        <v>1174</v>
      </c>
      <c r="K2230" s="5" t="s">
        <v>1336</v>
      </c>
      <c r="L2230" s="5" t="s">
        <v>1352</v>
      </c>
      <c r="M2230" s="15"/>
      <c r="N2230" s="15"/>
      <c r="O2230" s="13">
        <v>0.25</v>
      </c>
      <c r="P2230" s="18">
        <v>-1136.7975000000001</v>
      </c>
      <c r="Q2230" s="4">
        <f t="shared" si="226"/>
        <v>-619.58681227964257</v>
      </c>
      <c r="R2230" s="4">
        <f t="shared" si="228"/>
        <v>-272.61819740304276</v>
      </c>
      <c r="S2230" s="16">
        <v>0</v>
      </c>
      <c r="T2230" s="2">
        <f t="shared" si="231"/>
        <v>-346.96861487659982</v>
      </c>
    </row>
    <row r="2231" spans="1:20" x14ac:dyDescent="0.25">
      <c r="A2231" s="50" t="s">
        <v>2240</v>
      </c>
      <c r="B2231" s="5" t="s">
        <v>2241</v>
      </c>
      <c r="C2231" s="5" t="s">
        <v>1402</v>
      </c>
      <c r="D2231" s="5" t="s">
        <v>1057</v>
      </c>
      <c r="E2231" s="5" t="s">
        <v>1321</v>
      </c>
      <c r="F2231" s="5" t="s">
        <v>1322</v>
      </c>
      <c r="G2231" s="5" t="s">
        <v>1348</v>
      </c>
      <c r="H2231" s="5" t="s">
        <v>1349</v>
      </c>
      <c r="I2231" s="5" t="s">
        <v>1181</v>
      </c>
      <c r="J2231" s="5" t="s">
        <v>1182</v>
      </c>
      <c r="K2231" s="5" t="s">
        <v>1346</v>
      </c>
      <c r="L2231" s="5" t="s">
        <v>1395</v>
      </c>
      <c r="M2231" s="15"/>
      <c r="N2231" s="15"/>
      <c r="O2231" s="13">
        <v>0.25</v>
      </c>
      <c r="P2231" s="18">
        <v>-1136.7975000000001</v>
      </c>
      <c r="Q2231" s="4">
        <f t="shared" si="226"/>
        <v>-619.58681227964257</v>
      </c>
      <c r="R2231" s="4">
        <f t="shared" si="228"/>
        <v>-272.61819740304276</v>
      </c>
      <c r="S2231" s="16">
        <v>0</v>
      </c>
      <c r="T2231" s="2">
        <f t="shared" si="231"/>
        <v>-346.96861487659982</v>
      </c>
    </row>
    <row r="2232" spans="1:20" x14ac:dyDescent="0.25">
      <c r="A2232" s="50" t="s">
        <v>1531</v>
      </c>
      <c r="B2232" s="5" t="s">
        <v>1532</v>
      </c>
      <c r="C2232" s="5" t="s">
        <v>1393</v>
      </c>
      <c r="D2232" s="5" t="s">
        <v>1058</v>
      </c>
      <c r="E2232" s="5" t="s">
        <v>1161</v>
      </c>
      <c r="F2232" s="5" t="s">
        <v>1162</v>
      </c>
      <c r="G2232" s="5" t="s">
        <v>1348</v>
      </c>
      <c r="H2232" s="5" t="s">
        <v>1349</v>
      </c>
      <c r="I2232" s="5" t="s">
        <v>1169</v>
      </c>
      <c r="J2232" s="5" t="s">
        <v>1170</v>
      </c>
      <c r="K2232" s="5" t="s">
        <v>1348</v>
      </c>
      <c r="L2232" s="5" t="s">
        <v>1407</v>
      </c>
      <c r="M2232" s="15"/>
      <c r="N2232" s="15"/>
      <c r="O2232" s="13">
        <v>1</v>
      </c>
      <c r="P2232" s="18">
        <v>-2158.39</v>
      </c>
      <c r="Q2232" s="4">
        <f t="shared" si="226"/>
        <v>-1176.38363891217</v>
      </c>
      <c r="R2232" s="4">
        <f t="shared" si="228"/>
        <v>-517.60880112135476</v>
      </c>
      <c r="S2232" s="16">
        <v>0</v>
      </c>
      <c r="T2232" s="2">
        <f t="shared" si="231"/>
        <v>-658.77483779081524</v>
      </c>
    </row>
    <row r="2233" spans="1:20" x14ac:dyDescent="0.25">
      <c r="A2233" s="50" t="s">
        <v>2540</v>
      </c>
      <c r="B2233" s="5" t="s">
        <v>2541</v>
      </c>
      <c r="C2233" s="5" t="s">
        <v>1393</v>
      </c>
      <c r="D2233" s="5" t="s">
        <v>1059</v>
      </c>
      <c r="E2233" s="5" t="s">
        <v>1201</v>
      </c>
      <c r="F2233" s="5" t="s">
        <v>1202</v>
      </c>
      <c r="G2233" s="5" t="s">
        <v>1348</v>
      </c>
      <c r="H2233" s="5" t="s">
        <v>1349</v>
      </c>
      <c r="I2233" s="5" t="s">
        <v>1201</v>
      </c>
      <c r="J2233" s="5" t="s">
        <v>1202</v>
      </c>
      <c r="K2233" s="5" t="s">
        <v>1348</v>
      </c>
      <c r="L2233" s="5" t="s">
        <v>1407</v>
      </c>
      <c r="M2233" s="15"/>
      <c r="N2233" s="15"/>
      <c r="O2233" s="13">
        <v>1</v>
      </c>
      <c r="P2233" s="18">
        <v>0.08</v>
      </c>
      <c r="Q2233" s="4">
        <f t="shared" si="226"/>
        <v>4.3602264240000008E-2</v>
      </c>
      <c r="R2233" s="4">
        <f t="shared" si="228"/>
        <v>1.9184996265600003E-2</v>
      </c>
      <c r="S2233" s="16">
        <v>0</v>
      </c>
      <c r="T2233" s="2">
        <f t="shared" si="231"/>
        <v>2.4417267974400005E-2</v>
      </c>
    </row>
    <row r="2234" spans="1:20" x14ac:dyDescent="0.25">
      <c r="A2234" s="50" t="s">
        <v>2540</v>
      </c>
      <c r="B2234" s="5" t="s">
        <v>2541</v>
      </c>
      <c r="C2234" s="5" t="s">
        <v>1393</v>
      </c>
      <c r="D2234" s="5" t="s">
        <v>1059</v>
      </c>
      <c r="E2234" s="5" t="s">
        <v>1201</v>
      </c>
      <c r="F2234" s="5" t="s">
        <v>1202</v>
      </c>
      <c r="G2234" s="5" t="s">
        <v>1348</v>
      </c>
      <c r="H2234" s="5" t="s">
        <v>1349</v>
      </c>
      <c r="I2234" s="5" t="s">
        <v>1201</v>
      </c>
      <c r="J2234" s="5" t="s">
        <v>1202</v>
      </c>
      <c r="K2234" s="5" t="s">
        <v>1348</v>
      </c>
      <c r="L2234" s="5" t="s">
        <v>1407</v>
      </c>
      <c r="M2234" s="15"/>
      <c r="N2234" s="15"/>
      <c r="O2234" s="13">
        <v>1</v>
      </c>
      <c r="P2234" s="18">
        <v>0.08</v>
      </c>
      <c r="Q2234" s="4">
        <f t="shared" si="226"/>
        <v>4.3602264240000008E-2</v>
      </c>
      <c r="R2234" s="4">
        <f t="shared" si="228"/>
        <v>1.9184996265600003E-2</v>
      </c>
      <c r="S2234" s="16">
        <v>0</v>
      </c>
      <c r="T2234" s="2">
        <f t="shared" si="231"/>
        <v>2.4417267974400005E-2</v>
      </c>
    </row>
    <row r="2235" spans="1:20" x14ac:dyDescent="0.25">
      <c r="A2235" s="50" t="s">
        <v>1906</v>
      </c>
      <c r="B2235" s="5" t="s">
        <v>1907</v>
      </c>
      <c r="C2235" s="5" t="s">
        <v>1393</v>
      </c>
      <c r="D2235" s="5" t="s">
        <v>1060</v>
      </c>
      <c r="E2235" s="5" t="s">
        <v>1253</v>
      </c>
      <c r="F2235" s="5" t="s">
        <v>1254</v>
      </c>
      <c r="G2235" s="5" t="s">
        <v>1253</v>
      </c>
      <c r="H2235" s="5" t="s">
        <v>1371</v>
      </c>
      <c r="I2235" s="5" t="s">
        <v>1253</v>
      </c>
      <c r="J2235" s="5" t="s">
        <v>1254</v>
      </c>
      <c r="K2235" s="5" t="s">
        <v>1253</v>
      </c>
      <c r="L2235" s="5" t="s">
        <v>1254</v>
      </c>
      <c r="M2235" s="15"/>
      <c r="N2235" s="15"/>
      <c r="O2235" s="13">
        <v>1</v>
      </c>
      <c r="P2235" s="18">
        <v>-1.08</v>
      </c>
      <c r="Q2235" s="4">
        <f t="shared" si="226"/>
        <v>-0.58863056724000007</v>
      </c>
      <c r="R2235" s="4">
        <f t="shared" si="228"/>
        <v>-0.25899744958560006</v>
      </c>
      <c r="S2235" s="16">
        <v>0</v>
      </c>
      <c r="T2235" s="2">
        <f t="shared" si="231"/>
        <v>-0.32963311765440001</v>
      </c>
    </row>
    <row r="2236" spans="1:20" x14ac:dyDescent="0.25">
      <c r="A2236" s="50" t="s">
        <v>2412</v>
      </c>
      <c r="B2236" s="5" t="s">
        <v>2413</v>
      </c>
      <c r="C2236" s="5" t="s">
        <v>1393</v>
      </c>
      <c r="D2236" s="5" t="s">
        <v>1061</v>
      </c>
      <c r="E2236" s="5" t="s">
        <v>1149</v>
      </c>
      <c r="F2236" s="5" t="s">
        <v>1150</v>
      </c>
      <c r="G2236" s="5" t="s">
        <v>1353</v>
      </c>
      <c r="H2236" s="5" t="s">
        <v>1354</v>
      </c>
      <c r="I2236" s="5" t="s">
        <v>1149</v>
      </c>
      <c r="J2236" s="5" t="s">
        <v>1150</v>
      </c>
      <c r="K2236" s="5" t="s">
        <v>1353</v>
      </c>
      <c r="L2236" s="5" t="s">
        <v>1399</v>
      </c>
      <c r="M2236" s="15"/>
      <c r="N2236" s="15"/>
      <c r="O2236" s="13">
        <v>0.125</v>
      </c>
      <c r="P2236" s="18">
        <v>146.71124999999998</v>
      </c>
      <c r="Q2236" s="4">
        <f t="shared" si="226"/>
        <v>79.961783618508747</v>
      </c>
      <c r="R2236" s="4">
        <f t="shared" si="228"/>
        <v>35.183184792143848</v>
      </c>
      <c r="S2236" s="16">
        <v>0</v>
      </c>
      <c r="T2236" s="2">
        <f t="shared" si="231"/>
        <v>44.778598826364899</v>
      </c>
    </row>
    <row r="2237" spans="1:20" x14ac:dyDescent="0.25">
      <c r="A2237" s="50" t="s">
        <v>2412</v>
      </c>
      <c r="B2237" s="5" t="s">
        <v>2413</v>
      </c>
      <c r="C2237" s="5" t="s">
        <v>1393</v>
      </c>
      <c r="D2237" s="5" t="s">
        <v>1061</v>
      </c>
      <c r="E2237" s="5" t="s">
        <v>1149</v>
      </c>
      <c r="F2237" s="5" t="s">
        <v>1150</v>
      </c>
      <c r="G2237" s="5" t="s">
        <v>1353</v>
      </c>
      <c r="H2237" s="5" t="s">
        <v>1354</v>
      </c>
      <c r="I2237" s="5" t="s">
        <v>1175</v>
      </c>
      <c r="J2237" s="5" t="s">
        <v>1176</v>
      </c>
      <c r="K2237" s="5" t="s">
        <v>1359</v>
      </c>
      <c r="L2237" s="5" t="s">
        <v>1394</v>
      </c>
      <c r="M2237" s="5" t="s">
        <v>1353</v>
      </c>
      <c r="N2237" s="5" t="s">
        <v>2587</v>
      </c>
      <c r="O2237" s="13">
        <v>0.125</v>
      </c>
      <c r="P2237" s="18">
        <v>146.71124999999998</v>
      </c>
      <c r="Q2237" s="4">
        <f t="shared" si="226"/>
        <v>79.961783618508747</v>
      </c>
      <c r="R2237" s="4"/>
      <c r="S2237" s="4">
        <f>Q2237</f>
        <v>79.961783618508747</v>
      </c>
      <c r="T2237" s="1"/>
    </row>
    <row r="2238" spans="1:20" x14ac:dyDescent="0.25">
      <c r="A2238" s="50" t="s">
        <v>2515</v>
      </c>
      <c r="B2238" s="5" t="s">
        <v>2516</v>
      </c>
      <c r="C2238" s="5" t="s">
        <v>1402</v>
      </c>
      <c r="D2238" s="5" t="s">
        <v>1061</v>
      </c>
      <c r="E2238" s="5" t="s">
        <v>1149</v>
      </c>
      <c r="F2238" s="5" t="s">
        <v>1150</v>
      </c>
      <c r="G2238" s="5" t="s">
        <v>1353</v>
      </c>
      <c r="H2238" s="5" t="s">
        <v>1354</v>
      </c>
      <c r="I2238" s="5" t="s">
        <v>1137</v>
      </c>
      <c r="J2238" s="5" t="s">
        <v>1138</v>
      </c>
      <c r="K2238" s="5" t="s">
        <v>1346</v>
      </c>
      <c r="L2238" s="5" t="s">
        <v>1395</v>
      </c>
      <c r="M2238" s="15"/>
      <c r="N2238" s="15"/>
      <c r="O2238" s="13">
        <v>0.25</v>
      </c>
      <c r="P2238" s="18">
        <v>293.42249999999996</v>
      </c>
      <c r="Q2238" s="4">
        <f t="shared" si="226"/>
        <v>159.92356723701749</v>
      </c>
      <c r="R2238" s="4">
        <f t="shared" si="228"/>
        <v>70.366369584287696</v>
      </c>
      <c r="S2238" s="16">
        <v>0</v>
      </c>
      <c r="T2238" s="2">
        <f t="shared" ref="T2238:T2239" si="232">Q2238-R2238</f>
        <v>89.557197652729798</v>
      </c>
    </row>
    <row r="2239" spans="1:20" x14ac:dyDescent="0.25">
      <c r="A2239" s="50" t="s">
        <v>2548</v>
      </c>
      <c r="B2239" s="5" t="s">
        <v>2549</v>
      </c>
      <c r="C2239" s="5" t="s">
        <v>1402</v>
      </c>
      <c r="D2239" s="5" t="s">
        <v>1061</v>
      </c>
      <c r="E2239" s="5" t="s">
        <v>1149</v>
      </c>
      <c r="F2239" s="5" t="s">
        <v>1150</v>
      </c>
      <c r="G2239" s="5" t="s">
        <v>1353</v>
      </c>
      <c r="H2239" s="5" t="s">
        <v>1354</v>
      </c>
      <c r="I2239" s="5" t="s">
        <v>1149</v>
      </c>
      <c r="J2239" s="5" t="s">
        <v>1150</v>
      </c>
      <c r="K2239" s="5" t="s">
        <v>1353</v>
      </c>
      <c r="L2239" s="5" t="s">
        <v>1399</v>
      </c>
      <c r="M2239" s="15"/>
      <c r="N2239" s="15"/>
      <c r="O2239" s="13">
        <v>0.125</v>
      </c>
      <c r="P2239" s="18">
        <v>146.71124999999998</v>
      </c>
      <c r="Q2239" s="4">
        <f t="shared" si="226"/>
        <v>79.961783618508747</v>
      </c>
      <c r="R2239" s="4">
        <f t="shared" si="228"/>
        <v>35.183184792143848</v>
      </c>
      <c r="S2239" s="16">
        <v>0</v>
      </c>
      <c r="T2239" s="2">
        <f t="shared" si="232"/>
        <v>44.778598826364899</v>
      </c>
    </row>
    <row r="2240" spans="1:20" x14ac:dyDescent="0.25">
      <c r="A2240" s="50" t="s">
        <v>2548</v>
      </c>
      <c r="B2240" s="5" t="s">
        <v>2549</v>
      </c>
      <c r="C2240" s="5" t="s">
        <v>1402</v>
      </c>
      <c r="D2240" s="5" t="s">
        <v>1061</v>
      </c>
      <c r="E2240" s="5" t="s">
        <v>1149</v>
      </c>
      <c r="F2240" s="5" t="s">
        <v>1150</v>
      </c>
      <c r="G2240" s="5" t="s">
        <v>1353</v>
      </c>
      <c r="H2240" s="5" t="s">
        <v>1354</v>
      </c>
      <c r="I2240" s="5" t="s">
        <v>1175</v>
      </c>
      <c r="J2240" s="5" t="s">
        <v>1176</v>
      </c>
      <c r="K2240" s="5" t="s">
        <v>1359</v>
      </c>
      <c r="L2240" s="5" t="s">
        <v>1394</v>
      </c>
      <c r="M2240" s="5" t="s">
        <v>1353</v>
      </c>
      <c r="N2240" s="5" t="s">
        <v>2587</v>
      </c>
      <c r="O2240" s="13">
        <v>0.125</v>
      </c>
      <c r="P2240" s="18">
        <v>146.71124999999998</v>
      </c>
      <c r="Q2240" s="4">
        <f t="shared" si="226"/>
        <v>79.961783618508747</v>
      </c>
      <c r="R2240" s="4"/>
      <c r="S2240" s="4">
        <f>Q2240</f>
        <v>79.961783618508747</v>
      </c>
      <c r="T2240" s="1"/>
    </row>
    <row r="2241" spans="1:20" x14ac:dyDescent="0.25">
      <c r="A2241" s="50" t="s">
        <v>2550</v>
      </c>
      <c r="B2241" s="5" t="s">
        <v>2551</v>
      </c>
      <c r="C2241" s="5" t="s">
        <v>1402</v>
      </c>
      <c r="D2241" s="5" t="s">
        <v>1061</v>
      </c>
      <c r="E2241" s="5" t="s">
        <v>1149</v>
      </c>
      <c r="F2241" s="5" t="s">
        <v>1150</v>
      </c>
      <c r="G2241" s="5" t="s">
        <v>1353</v>
      </c>
      <c r="H2241" s="5" t="s">
        <v>1354</v>
      </c>
      <c r="I2241" s="5" t="s">
        <v>1149</v>
      </c>
      <c r="J2241" s="5" t="s">
        <v>1150</v>
      </c>
      <c r="K2241" s="5" t="s">
        <v>1353</v>
      </c>
      <c r="L2241" s="5" t="s">
        <v>1399</v>
      </c>
      <c r="M2241" s="15"/>
      <c r="N2241" s="15"/>
      <c r="O2241" s="13">
        <v>0.125</v>
      </c>
      <c r="P2241" s="18">
        <v>146.71124999999998</v>
      </c>
      <c r="Q2241" s="4">
        <f t="shared" si="226"/>
        <v>79.961783618508747</v>
      </c>
      <c r="R2241" s="4">
        <f t="shared" si="228"/>
        <v>35.183184792143848</v>
      </c>
      <c r="S2241" s="16">
        <v>0</v>
      </c>
      <c r="T2241" s="2">
        <f>Q2241-R2241</f>
        <v>44.778598826364899</v>
      </c>
    </row>
    <row r="2242" spans="1:20" x14ac:dyDescent="0.25">
      <c r="A2242" s="50" t="s">
        <v>2550</v>
      </c>
      <c r="B2242" s="5" t="s">
        <v>2551</v>
      </c>
      <c r="C2242" s="5" t="s">
        <v>1402</v>
      </c>
      <c r="D2242" s="5" t="s">
        <v>1061</v>
      </c>
      <c r="E2242" s="5" t="s">
        <v>1149</v>
      </c>
      <c r="F2242" s="5" t="s">
        <v>1150</v>
      </c>
      <c r="G2242" s="5" t="s">
        <v>1353</v>
      </c>
      <c r="H2242" s="5" t="s">
        <v>1354</v>
      </c>
      <c r="I2242" s="5" t="s">
        <v>1175</v>
      </c>
      <c r="J2242" s="5" t="s">
        <v>1176</v>
      </c>
      <c r="K2242" s="5" t="s">
        <v>1359</v>
      </c>
      <c r="L2242" s="5" t="s">
        <v>1394</v>
      </c>
      <c r="M2242" s="5" t="s">
        <v>1353</v>
      </c>
      <c r="N2242" s="5" t="s">
        <v>2587</v>
      </c>
      <c r="O2242" s="13">
        <v>0.125</v>
      </c>
      <c r="P2242" s="18">
        <v>146.71124999999998</v>
      </c>
      <c r="Q2242" s="4">
        <f t="shared" si="226"/>
        <v>79.961783618508747</v>
      </c>
      <c r="R2242" s="4"/>
      <c r="S2242" s="4">
        <f>Q2242</f>
        <v>79.961783618508747</v>
      </c>
      <c r="T2242" s="1"/>
    </row>
    <row r="2243" spans="1:20" x14ac:dyDescent="0.25">
      <c r="A2243" s="50" t="s">
        <v>2206</v>
      </c>
      <c r="B2243" s="5" t="s">
        <v>2207</v>
      </c>
      <c r="C2243" s="5" t="s">
        <v>1393</v>
      </c>
      <c r="D2243" s="5" t="s">
        <v>1062</v>
      </c>
      <c r="E2243" s="5" t="s">
        <v>1263</v>
      </c>
      <c r="F2243" s="5" t="s">
        <v>1264</v>
      </c>
      <c r="G2243" s="5" t="s">
        <v>1380</v>
      </c>
      <c r="H2243" s="5" t="s">
        <v>1381</v>
      </c>
      <c r="I2243" s="5" t="s">
        <v>1263</v>
      </c>
      <c r="J2243" s="5" t="s">
        <v>1264</v>
      </c>
      <c r="K2243" s="5" t="s">
        <v>1380</v>
      </c>
      <c r="L2243" s="5" t="s">
        <v>2004</v>
      </c>
      <c r="M2243" s="15"/>
      <c r="N2243" s="15"/>
      <c r="O2243" s="13">
        <v>1</v>
      </c>
      <c r="P2243" s="18">
        <v>-0.32</v>
      </c>
      <c r="Q2243" s="4">
        <f t="shared" si="226"/>
        <v>-0.17440905696000003</v>
      </c>
      <c r="R2243" s="4">
        <f t="shared" si="228"/>
        <v>-7.6739985062400012E-2</v>
      </c>
      <c r="S2243" s="16">
        <v>0</v>
      </c>
      <c r="T2243" s="2">
        <f t="shared" ref="T2243:T2262" si="233">Q2243-R2243</f>
        <v>-9.7669071897600018E-2</v>
      </c>
    </row>
    <row r="2244" spans="1:20" x14ac:dyDescent="0.25">
      <c r="A2244" s="50" t="s">
        <v>1474</v>
      </c>
      <c r="B2244" s="5" t="s">
        <v>2552</v>
      </c>
      <c r="C2244" s="5" t="s">
        <v>1393</v>
      </c>
      <c r="D2244" s="5" t="s">
        <v>1063</v>
      </c>
      <c r="E2244" s="5" t="s">
        <v>1181</v>
      </c>
      <c r="F2244" s="5" t="s">
        <v>1182</v>
      </c>
      <c r="G2244" s="5" t="s">
        <v>1346</v>
      </c>
      <c r="H2244" s="5" t="s">
        <v>1347</v>
      </c>
      <c r="I2244" s="5" t="s">
        <v>1181</v>
      </c>
      <c r="J2244" s="5" t="s">
        <v>1182</v>
      </c>
      <c r="K2244" s="5" t="s">
        <v>1346</v>
      </c>
      <c r="L2244" s="5" t="s">
        <v>1395</v>
      </c>
      <c r="M2244" s="15"/>
      <c r="N2244" s="15"/>
      <c r="O2244" s="13">
        <v>0.5</v>
      </c>
      <c r="P2244" s="18">
        <v>23.99</v>
      </c>
      <c r="Q2244" s="4">
        <f t="shared" si="226"/>
        <v>13.07522898897</v>
      </c>
      <c r="R2244" s="4">
        <f t="shared" si="228"/>
        <v>5.7531007551468001</v>
      </c>
      <c r="S2244" s="16">
        <v>0</v>
      </c>
      <c r="T2244" s="2">
        <f t="shared" si="233"/>
        <v>7.3221282338232001</v>
      </c>
    </row>
    <row r="2245" spans="1:20" x14ac:dyDescent="0.25">
      <c r="A2245" s="50" t="s">
        <v>2553</v>
      </c>
      <c r="B2245" s="5" t="s">
        <v>2554</v>
      </c>
      <c r="C2245" s="5" t="s">
        <v>1402</v>
      </c>
      <c r="D2245" s="5" t="s">
        <v>1063</v>
      </c>
      <c r="E2245" s="5" t="s">
        <v>1181</v>
      </c>
      <c r="F2245" s="5" t="s">
        <v>1182</v>
      </c>
      <c r="G2245" s="5" t="s">
        <v>1346</v>
      </c>
      <c r="H2245" s="5" t="s">
        <v>1347</v>
      </c>
      <c r="I2245" s="5" t="s">
        <v>1179</v>
      </c>
      <c r="J2245" s="5" t="s">
        <v>1180</v>
      </c>
      <c r="K2245" s="5" t="s">
        <v>1346</v>
      </c>
      <c r="L2245" s="5" t="s">
        <v>1395</v>
      </c>
      <c r="M2245" s="15"/>
      <c r="N2245" s="15"/>
      <c r="O2245" s="13">
        <v>0.5</v>
      </c>
      <c r="P2245" s="18">
        <v>23.99</v>
      </c>
      <c r="Q2245" s="4">
        <f t="shared" ref="Q2245:Q2308" si="234">P2245*$Q$2</f>
        <v>13.07522898897</v>
      </c>
      <c r="R2245" s="4">
        <f t="shared" si="228"/>
        <v>5.7531007551468001</v>
      </c>
      <c r="S2245" s="16">
        <v>0</v>
      </c>
      <c r="T2245" s="2">
        <f t="shared" si="233"/>
        <v>7.3221282338232001</v>
      </c>
    </row>
    <row r="2246" spans="1:20" x14ac:dyDescent="0.25">
      <c r="A2246" s="50" t="s">
        <v>1531</v>
      </c>
      <c r="B2246" s="5" t="s">
        <v>1532</v>
      </c>
      <c r="C2246" s="5" t="s">
        <v>1393</v>
      </c>
      <c r="D2246" s="5" t="s">
        <v>1064</v>
      </c>
      <c r="E2246" s="5" t="s">
        <v>1169</v>
      </c>
      <c r="F2246" s="5" t="s">
        <v>1170</v>
      </c>
      <c r="G2246" s="5" t="s">
        <v>1348</v>
      </c>
      <c r="H2246" s="5" t="s">
        <v>1349</v>
      </c>
      <c r="I2246" s="5" t="s">
        <v>1169</v>
      </c>
      <c r="J2246" s="5" t="s">
        <v>1170</v>
      </c>
      <c r="K2246" s="5" t="s">
        <v>1348</v>
      </c>
      <c r="L2246" s="5" t="s">
        <v>1407</v>
      </c>
      <c r="M2246" s="15"/>
      <c r="N2246" s="15"/>
      <c r="O2246" s="13">
        <v>0.6</v>
      </c>
      <c r="P2246" s="18">
        <v>3.5999999999999997E-2</v>
      </c>
      <c r="Q2246" s="4">
        <f t="shared" si="234"/>
        <v>1.9621018907999999E-2</v>
      </c>
      <c r="R2246" s="4">
        <f t="shared" si="228"/>
        <v>8.6332483195199986E-3</v>
      </c>
      <c r="S2246" s="16">
        <v>0</v>
      </c>
      <c r="T2246" s="2">
        <f t="shared" si="233"/>
        <v>1.098777058848E-2</v>
      </c>
    </row>
    <row r="2247" spans="1:20" x14ac:dyDescent="0.25">
      <c r="A2247" s="50" t="s">
        <v>1637</v>
      </c>
      <c r="B2247" s="5" t="s">
        <v>1638</v>
      </c>
      <c r="C2247" s="5" t="s">
        <v>1402</v>
      </c>
      <c r="D2247" s="5" t="s">
        <v>1064</v>
      </c>
      <c r="E2247" s="5" t="s">
        <v>1169</v>
      </c>
      <c r="F2247" s="5" t="s">
        <v>1170</v>
      </c>
      <c r="G2247" s="5" t="s">
        <v>1348</v>
      </c>
      <c r="H2247" s="5" t="s">
        <v>1349</v>
      </c>
      <c r="I2247" s="5" t="s">
        <v>1169</v>
      </c>
      <c r="J2247" s="5" t="s">
        <v>1170</v>
      </c>
      <c r="K2247" s="5" t="s">
        <v>1348</v>
      </c>
      <c r="L2247" s="5" t="s">
        <v>1407</v>
      </c>
      <c r="M2247" s="15"/>
      <c r="N2247" s="15"/>
      <c r="O2247" s="13">
        <v>0.4</v>
      </c>
      <c r="P2247" s="18">
        <v>2.4E-2</v>
      </c>
      <c r="Q2247" s="4">
        <f t="shared" si="234"/>
        <v>1.3080679272000002E-2</v>
      </c>
      <c r="R2247" s="4">
        <f t="shared" ref="R2247:R2310" si="235">0.44*Q2247</f>
        <v>5.7554988796800011E-3</v>
      </c>
      <c r="S2247" s="16">
        <v>0</v>
      </c>
      <c r="T2247" s="2">
        <f t="shared" si="233"/>
        <v>7.3251803923200009E-3</v>
      </c>
    </row>
    <row r="2248" spans="1:20" x14ac:dyDescent="0.25">
      <c r="A2248" s="50" t="s">
        <v>1843</v>
      </c>
      <c r="B2248" s="5" t="s">
        <v>1844</v>
      </c>
      <c r="C2248" s="5" t="s">
        <v>1393</v>
      </c>
      <c r="D2248" s="5" t="s">
        <v>1065</v>
      </c>
      <c r="E2248" s="5" t="s">
        <v>1163</v>
      </c>
      <c r="F2248" s="5" t="s">
        <v>1164</v>
      </c>
      <c r="G2248" s="5" t="s">
        <v>1348</v>
      </c>
      <c r="H2248" s="5" t="s">
        <v>1349</v>
      </c>
      <c r="I2248" s="5" t="s">
        <v>1163</v>
      </c>
      <c r="J2248" s="5" t="s">
        <v>1164</v>
      </c>
      <c r="K2248" s="5" t="s">
        <v>1348</v>
      </c>
      <c r="L2248" s="5" t="s">
        <v>1407</v>
      </c>
      <c r="M2248" s="15"/>
      <c r="N2248" s="15"/>
      <c r="O2248" s="13">
        <v>1</v>
      </c>
      <c r="P2248" s="18">
        <v>0.53</v>
      </c>
      <c r="Q2248" s="4">
        <f t="shared" si="234"/>
        <v>0.28886500059000003</v>
      </c>
      <c r="R2248" s="4">
        <f t="shared" si="235"/>
        <v>0.12710060025960002</v>
      </c>
      <c r="S2248" s="16">
        <v>0</v>
      </c>
      <c r="T2248" s="2">
        <f t="shared" si="233"/>
        <v>0.16176440033040002</v>
      </c>
    </row>
    <row r="2249" spans="1:20" x14ac:dyDescent="0.25">
      <c r="A2249" s="50" t="s">
        <v>2555</v>
      </c>
      <c r="B2249" s="5" t="s">
        <v>2556</v>
      </c>
      <c r="C2249" s="5" t="s">
        <v>1393</v>
      </c>
      <c r="D2249" s="5" t="s">
        <v>1066</v>
      </c>
      <c r="E2249" s="5" t="s">
        <v>1139</v>
      </c>
      <c r="F2249" s="5" t="s">
        <v>1325</v>
      </c>
      <c r="G2249" s="5" t="s">
        <v>1353</v>
      </c>
      <c r="H2249" s="5" t="s">
        <v>1354</v>
      </c>
      <c r="I2249" s="5" t="s">
        <v>1139</v>
      </c>
      <c r="J2249" s="5" t="s">
        <v>1140</v>
      </c>
      <c r="K2249" s="5" t="s">
        <v>1353</v>
      </c>
      <c r="L2249" s="5" t="s">
        <v>1399</v>
      </c>
      <c r="M2249" s="15"/>
      <c r="N2249" s="15"/>
      <c r="O2249" s="13">
        <v>1</v>
      </c>
      <c r="P2249" s="18">
        <v>-11.96</v>
      </c>
      <c r="Q2249" s="4">
        <f t="shared" si="234"/>
        <v>-6.5185385038800012</v>
      </c>
      <c r="R2249" s="4">
        <f t="shared" si="235"/>
        <v>-2.8681569417072006</v>
      </c>
      <c r="S2249" s="16">
        <v>0</v>
      </c>
      <c r="T2249" s="2">
        <f t="shared" si="233"/>
        <v>-3.6503815621728006</v>
      </c>
    </row>
    <row r="2250" spans="1:20" x14ac:dyDescent="0.25">
      <c r="A2250" s="50" t="s">
        <v>1487</v>
      </c>
      <c r="B2250" s="5" t="s">
        <v>1488</v>
      </c>
      <c r="C2250" s="5" t="s">
        <v>1393</v>
      </c>
      <c r="D2250" s="5" t="s">
        <v>1067</v>
      </c>
      <c r="E2250" s="5" t="s">
        <v>1169</v>
      </c>
      <c r="F2250" s="5" t="s">
        <v>1170</v>
      </c>
      <c r="G2250" s="5" t="s">
        <v>1348</v>
      </c>
      <c r="H2250" s="5" t="s">
        <v>1349</v>
      </c>
      <c r="I2250" s="5" t="s">
        <v>1169</v>
      </c>
      <c r="J2250" s="5" t="s">
        <v>1170</v>
      </c>
      <c r="K2250" s="5" t="s">
        <v>1348</v>
      </c>
      <c r="L2250" s="5" t="s">
        <v>1407</v>
      </c>
      <c r="M2250" s="15"/>
      <c r="N2250" s="15"/>
      <c r="O2250" s="13">
        <v>0.5</v>
      </c>
      <c r="P2250" s="18">
        <v>0.26</v>
      </c>
      <c r="Q2250" s="4">
        <f t="shared" si="234"/>
        <v>0.14170735878000001</v>
      </c>
      <c r="R2250" s="4">
        <f t="shared" si="235"/>
        <v>6.2351237863200008E-2</v>
      </c>
      <c r="S2250" s="16">
        <v>0</v>
      </c>
      <c r="T2250" s="2">
        <f t="shared" si="233"/>
        <v>7.9356120916799999E-2</v>
      </c>
    </row>
    <row r="2251" spans="1:20" x14ac:dyDescent="0.25">
      <c r="A2251" s="50" t="s">
        <v>1539</v>
      </c>
      <c r="B2251" s="5" t="s">
        <v>1540</v>
      </c>
      <c r="C2251" s="5" t="s">
        <v>1402</v>
      </c>
      <c r="D2251" s="5" t="s">
        <v>1067</v>
      </c>
      <c r="E2251" s="5" t="s">
        <v>1169</v>
      </c>
      <c r="F2251" s="5" t="s">
        <v>1170</v>
      </c>
      <c r="G2251" s="5" t="s">
        <v>1348</v>
      </c>
      <c r="H2251" s="5" t="s">
        <v>1349</v>
      </c>
      <c r="I2251" s="5" t="s">
        <v>1163</v>
      </c>
      <c r="J2251" s="5" t="s">
        <v>1164</v>
      </c>
      <c r="K2251" s="5" t="s">
        <v>1348</v>
      </c>
      <c r="L2251" s="5" t="s">
        <v>1407</v>
      </c>
      <c r="M2251" s="15"/>
      <c r="N2251" s="15"/>
      <c r="O2251" s="13">
        <v>0.5</v>
      </c>
      <c r="P2251" s="18">
        <v>0.26</v>
      </c>
      <c r="Q2251" s="4">
        <f t="shared" si="234"/>
        <v>0.14170735878000001</v>
      </c>
      <c r="R2251" s="4">
        <f t="shared" si="235"/>
        <v>6.2351237863200008E-2</v>
      </c>
      <c r="S2251" s="16">
        <v>0</v>
      </c>
      <c r="T2251" s="2">
        <f t="shared" si="233"/>
        <v>7.9356120916799999E-2</v>
      </c>
    </row>
    <row r="2252" spans="1:20" x14ac:dyDescent="0.25">
      <c r="A2252" s="50" t="s">
        <v>1436</v>
      </c>
      <c r="B2252" s="5" t="s">
        <v>1437</v>
      </c>
      <c r="C2252" s="5" t="s">
        <v>1393</v>
      </c>
      <c r="D2252" s="5" t="s">
        <v>1068</v>
      </c>
      <c r="E2252" s="5" t="s">
        <v>1161</v>
      </c>
      <c r="F2252" s="5" t="s">
        <v>1162</v>
      </c>
      <c r="G2252" s="5" t="s">
        <v>1348</v>
      </c>
      <c r="H2252" s="5" t="s">
        <v>1349</v>
      </c>
      <c r="I2252" s="5" t="s">
        <v>1161</v>
      </c>
      <c r="J2252" s="5" t="s">
        <v>1162</v>
      </c>
      <c r="K2252" s="5" t="s">
        <v>1348</v>
      </c>
      <c r="L2252" s="5" t="s">
        <v>1407</v>
      </c>
      <c r="M2252" s="15"/>
      <c r="N2252" s="15"/>
      <c r="O2252" s="13">
        <v>1</v>
      </c>
      <c r="P2252" s="18">
        <v>511.79</v>
      </c>
      <c r="Q2252" s="4">
        <f t="shared" si="234"/>
        <v>278.94003519237003</v>
      </c>
      <c r="R2252" s="4">
        <f t="shared" si="235"/>
        <v>122.73361548464281</v>
      </c>
      <c r="S2252" s="16">
        <v>0</v>
      </c>
      <c r="T2252" s="2">
        <f t="shared" si="233"/>
        <v>156.20641970772721</v>
      </c>
    </row>
    <row r="2253" spans="1:20" x14ac:dyDescent="0.25">
      <c r="A2253" s="50" t="s">
        <v>1749</v>
      </c>
      <c r="B2253" s="5" t="s">
        <v>1750</v>
      </c>
      <c r="C2253" s="5" t="s">
        <v>1393</v>
      </c>
      <c r="D2253" s="5" t="s">
        <v>1069</v>
      </c>
      <c r="E2253" s="5" t="s">
        <v>1143</v>
      </c>
      <c r="F2253" s="5" t="s">
        <v>1144</v>
      </c>
      <c r="G2253" s="5" t="s">
        <v>1348</v>
      </c>
      <c r="H2253" s="5" t="s">
        <v>1349</v>
      </c>
      <c r="I2253" s="5" t="s">
        <v>1143</v>
      </c>
      <c r="J2253" s="5" t="s">
        <v>1144</v>
      </c>
      <c r="K2253" s="5" t="s">
        <v>1348</v>
      </c>
      <c r="L2253" s="5" t="s">
        <v>1407</v>
      </c>
      <c r="M2253" s="15"/>
      <c r="N2253" s="15"/>
      <c r="O2253" s="13">
        <v>1</v>
      </c>
      <c r="P2253" s="18">
        <v>-3129.71</v>
      </c>
      <c r="Q2253" s="4">
        <f t="shared" si="234"/>
        <v>-1705.7805301821302</v>
      </c>
      <c r="R2253" s="4">
        <f t="shared" si="235"/>
        <v>-750.54343328013726</v>
      </c>
      <c r="S2253" s="16">
        <v>0</v>
      </c>
      <c r="T2253" s="2">
        <f t="shared" si="233"/>
        <v>-955.23709690199291</v>
      </c>
    </row>
    <row r="2254" spans="1:20" x14ac:dyDescent="0.25">
      <c r="A2254" s="50" t="s">
        <v>1765</v>
      </c>
      <c r="B2254" s="5" t="s">
        <v>1766</v>
      </c>
      <c r="C2254" s="5" t="s">
        <v>1393</v>
      </c>
      <c r="D2254" s="5" t="s">
        <v>1070</v>
      </c>
      <c r="E2254" s="5" t="s">
        <v>1221</v>
      </c>
      <c r="F2254" s="5" t="s">
        <v>1222</v>
      </c>
      <c r="G2254" s="5" t="s">
        <v>1363</v>
      </c>
      <c r="H2254" s="5" t="s">
        <v>1349</v>
      </c>
      <c r="I2254" s="5" t="s">
        <v>1221</v>
      </c>
      <c r="J2254" s="5" t="s">
        <v>1222</v>
      </c>
      <c r="K2254" s="5" t="s">
        <v>1363</v>
      </c>
      <c r="L2254" s="5" t="s">
        <v>1407</v>
      </c>
      <c r="M2254" s="15"/>
      <c r="N2254" s="15"/>
      <c r="O2254" s="13">
        <v>0.35</v>
      </c>
      <c r="P2254" s="18">
        <v>-232.4665</v>
      </c>
      <c r="Q2254" s="4">
        <f t="shared" si="234"/>
        <v>-126.70082199934951</v>
      </c>
      <c r="R2254" s="4">
        <f t="shared" si="235"/>
        <v>-55.748361679713788</v>
      </c>
      <c r="S2254" s="16">
        <v>0</v>
      </c>
      <c r="T2254" s="2">
        <f t="shared" si="233"/>
        <v>-70.952460319635719</v>
      </c>
    </row>
    <row r="2255" spans="1:20" x14ac:dyDescent="0.25">
      <c r="A2255" s="50" t="s">
        <v>1765</v>
      </c>
      <c r="B2255" s="5" t="s">
        <v>1766</v>
      </c>
      <c r="C2255" s="5" t="s">
        <v>1393</v>
      </c>
      <c r="D2255" s="5" t="s">
        <v>1070</v>
      </c>
      <c r="E2255" s="5" t="s">
        <v>1221</v>
      </c>
      <c r="F2255" s="5" t="s">
        <v>1222</v>
      </c>
      <c r="G2255" s="5" t="s">
        <v>1363</v>
      </c>
      <c r="H2255" s="5" t="s">
        <v>1349</v>
      </c>
      <c r="I2255" s="5" t="s">
        <v>1277</v>
      </c>
      <c r="J2255" s="5" t="s">
        <v>1278</v>
      </c>
      <c r="K2255" s="5" t="s">
        <v>1363</v>
      </c>
      <c r="L2255" s="5" t="s">
        <v>1407</v>
      </c>
      <c r="M2255" s="15"/>
      <c r="N2255" s="15"/>
      <c r="O2255" s="13">
        <v>0.35</v>
      </c>
      <c r="P2255" s="18">
        <v>-232.4665</v>
      </c>
      <c r="Q2255" s="4">
        <f t="shared" si="234"/>
        <v>-126.70082199934951</v>
      </c>
      <c r="R2255" s="4">
        <f t="shared" si="235"/>
        <v>-55.748361679713788</v>
      </c>
      <c r="S2255" s="16">
        <v>0</v>
      </c>
      <c r="T2255" s="2">
        <f t="shared" si="233"/>
        <v>-70.952460319635719</v>
      </c>
    </row>
    <row r="2256" spans="1:20" x14ac:dyDescent="0.25">
      <c r="A2256" s="50" t="s">
        <v>1470</v>
      </c>
      <c r="B2256" s="5" t="s">
        <v>1471</v>
      </c>
      <c r="C2256" s="5" t="s">
        <v>1402</v>
      </c>
      <c r="D2256" s="5" t="s">
        <v>1070</v>
      </c>
      <c r="E2256" s="5" t="s">
        <v>1221</v>
      </c>
      <c r="F2256" s="5" t="s">
        <v>1222</v>
      </c>
      <c r="G2256" s="5" t="s">
        <v>1363</v>
      </c>
      <c r="H2256" s="5" t="s">
        <v>1349</v>
      </c>
      <c r="I2256" s="5" t="s">
        <v>1179</v>
      </c>
      <c r="J2256" s="5" t="s">
        <v>1180</v>
      </c>
      <c r="K2256" s="5" t="s">
        <v>1346</v>
      </c>
      <c r="L2256" s="5" t="s">
        <v>1395</v>
      </c>
      <c r="M2256" s="15"/>
      <c r="N2256" s="15"/>
      <c r="O2256" s="13">
        <v>0.125</v>
      </c>
      <c r="P2256" s="18">
        <v>-83.023750000000007</v>
      </c>
      <c r="Q2256" s="4">
        <f t="shared" si="234"/>
        <v>-45.250293571196259</v>
      </c>
      <c r="R2256" s="4">
        <f t="shared" si="235"/>
        <v>-19.910129171326354</v>
      </c>
      <c r="S2256" s="16">
        <v>0</v>
      </c>
      <c r="T2256" s="2">
        <f t="shared" si="233"/>
        <v>-25.340164399869906</v>
      </c>
    </row>
    <row r="2257" spans="1:20" x14ac:dyDescent="0.25">
      <c r="A2257" s="50" t="s">
        <v>1765</v>
      </c>
      <c r="B2257" s="5" t="s">
        <v>1766</v>
      </c>
      <c r="C2257" s="5" t="s">
        <v>1393</v>
      </c>
      <c r="D2257" s="5" t="s">
        <v>1070</v>
      </c>
      <c r="E2257" s="5" t="s">
        <v>1221</v>
      </c>
      <c r="F2257" s="5" t="s">
        <v>1222</v>
      </c>
      <c r="G2257" s="5" t="s">
        <v>1363</v>
      </c>
      <c r="H2257" s="5" t="s">
        <v>1349</v>
      </c>
      <c r="I2257" s="5" t="s">
        <v>1177</v>
      </c>
      <c r="J2257" s="5" t="s">
        <v>1178</v>
      </c>
      <c r="K2257" s="5" t="s">
        <v>1336</v>
      </c>
      <c r="L2257" s="5" t="s">
        <v>1352</v>
      </c>
      <c r="M2257" s="15"/>
      <c r="N2257" s="15"/>
      <c r="O2257" s="13">
        <v>0.05</v>
      </c>
      <c r="P2257" s="18">
        <v>-33.209500000000006</v>
      </c>
      <c r="Q2257" s="4">
        <f t="shared" si="234"/>
        <v>-18.100117428478505</v>
      </c>
      <c r="R2257" s="4">
        <f t="shared" si="235"/>
        <v>-7.9640516685305425</v>
      </c>
      <c r="S2257" s="16">
        <v>0</v>
      </c>
      <c r="T2257" s="2">
        <f t="shared" si="233"/>
        <v>-10.136065759947963</v>
      </c>
    </row>
    <row r="2258" spans="1:20" x14ac:dyDescent="0.25">
      <c r="A2258" s="50" t="s">
        <v>1617</v>
      </c>
      <c r="B2258" s="5" t="s">
        <v>1618</v>
      </c>
      <c r="C2258" s="5" t="s">
        <v>1402</v>
      </c>
      <c r="D2258" s="5" t="s">
        <v>1070</v>
      </c>
      <c r="E2258" s="5" t="s">
        <v>1221</v>
      </c>
      <c r="F2258" s="5" t="s">
        <v>1222</v>
      </c>
      <c r="G2258" s="5" t="s">
        <v>1363</v>
      </c>
      <c r="H2258" s="5" t="s">
        <v>1349</v>
      </c>
      <c r="I2258" s="5" t="s">
        <v>1181</v>
      </c>
      <c r="J2258" s="5" t="s">
        <v>1182</v>
      </c>
      <c r="K2258" s="5" t="s">
        <v>1346</v>
      </c>
      <c r="L2258" s="5" t="s">
        <v>1395</v>
      </c>
      <c r="M2258" s="15"/>
      <c r="N2258" s="15"/>
      <c r="O2258" s="13">
        <v>0.125</v>
      </c>
      <c r="P2258" s="18">
        <v>-83.023750000000007</v>
      </c>
      <c r="Q2258" s="4">
        <f t="shared" si="234"/>
        <v>-45.250293571196259</v>
      </c>
      <c r="R2258" s="4">
        <f t="shared" si="235"/>
        <v>-19.910129171326354</v>
      </c>
      <c r="S2258" s="16">
        <v>0</v>
      </c>
      <c r="T2258" s="2">
        <f t="shared" si="233"/>
        <v>-25.340164399869906</v>
      </c>
    </row>
    <row r="2259" spans="1:20" x14ac:dyDescent="0.25">
      <c r="A2259" s="50" t="s">
        <v>1653</v>
      </c>
      <c r="B2259" s="5" t="s">
        <v>1654</v>
      </c>
      <c r="C2259" s="5" t="s">
        <v>1393</v>
      </c>
      <c r="D2259" s="5" t="s">
        <v>1071</v>
      </c>
      <c r="E2259" s="5" t="s">
        <v>1217</v>
      </c>
      <c r="F2259" s="5" t="s">
        <v>1218</v>
      </c>
      <c r="G2259" s="5" t="s">
        <v>1336</v>
      </c>
      <c r="H2259" s="5" t="s">
        <v>1352</v>
      </c>
      <c r="I2259" s="5" t="s">
        <v>1147</v>
      </c>
      <c r="J2259" s="5" t="s">
        <v>1148</v>
      </c>
      <c r="K2259" s="5" t="s">
        <v>1336</v>
      </c>
      <c r="L2259" s="5" t="s">
        <v>1352</v>
      </c>
      <c r="M2259" s="15"/>
      <c r="N2259" s="15"/>
      <c r="O2259" s="13">
        <v>0.5</v>
      </c>
      <c r="P2259" s="18">
        <v>4.4999999999999998E-2</v>
      </c>
      <c r="Q2259" s="4">
        <f t="shared" si="234"/>
        <v>2.4526273635000002E-2</v>
      </c>
      <c r="R2259" s="4">
        <f t="shared" si="235"/>
        <v>1.0791560399400001E-2</v>
      </c>
      <c r="S2259" s="16">
        <v>0</v>
      </c>
      <c r="T2259" s="2">
        <f t="shared" si="233"/>
        <v>1.37347132356E-2</v>
      </c>
    </row>
    <row r="2260" spans="1:20" x14ac:dyDescent="0.25">
      <c r="A2260" s="50" t="s">
        <v>1653</v>
      </c>
      <c r="B2260" s="5" t="s">
        <v>1654</v>
      </c>
      <c r="C2260" s="5" t="s">
        <v>1393</v>
      </c>
      <c r="D2260" s="5" t="s">
        <v>1071</v>
      </c>
      <c r="E2260" s="5" t="s">
        <v>1217</v>
      </c>
      <c r="F2260" s="5" t="s">
        <v>1218</v>
      </c>
      <c r="G2260" s="5" t="s">
        <v>1336</v>
      </c>
      <c r="H2260" s="5" t="s">
        <v>1352</v>
      </c>
      <c r="I2260" s="5" t="s">
        <v>1217</v>
      </c>
      <c r="J2260" s="5" t="s">
        <v>1218</v>
      </c>
      <c r="K2260" s="5" t="s">
        <v>1336</v>
      </c>
      <c r="L2260" s="5" t="s">
        <v>1352</v>
      </c>
      <c r="M2260" s="15"/>
      <c r="N2260" s="15"/>
      <c r="O2260" s="13">
        <v>0.5</v>
      </c>
      <c r="P2260" s="18">
        <v>4.4999999999999998E-2</v>
      </c>
      <c r="Q2260" s="4">
        <f t="shared" si="234"/>
        <v>2.4526273635000002E-2</v>
      </c>
      <c r="R2260" s="4">
        <f t="shared" si="235"/>
        <v>1.0791560399400001E-2</v>
      </c>
      <c r="S2260" s="16">
        <v>0</v>
      </c>
      <c r="T2260" s="2">
        <f t="shared" si="233"/>
        <v>1.37347132356E-2</v>
      </c>
    </row>
    <row r="2261" spans="1:20" x14ac:dyDescent="0.25">
      <c r="A2261" s="50" t="s">
        <v>1436</v>
      </c>
      <c r="B2261" s="5" t="s">
        <v>1437</v>
      </c>
      <c r="C2261" s="5" t="s">
        <v>1393</v>
      </c>
      <c r="D2261" s="5" t="s">
        <v>1072</v>
      </c>
      <c r="E2261" s="5" t="s">
        <v>1161</v>
      </c>
      <c r="F2261" s="5" t="s">
        <v>1162</v>
      </c>
      <c r="G2261" s="5" t="s">
        <v>1348</v>
      </c>
      <c r="H2261" s="5" t="s">
        <v>1349</v>
      </c>
      <c r="I2261" s="5" t="s">
        <v>1161</v>
      </c>
      <c r="J2261" s="5" t="s">
        <v>1162</v>
      </c>
      <c r="K2261" s="5" t="s">
        <v>1348</v>
      </c>
      <c r="L2261" s="5" t="s">
        <v>1407</v>
      </c>
      <c r="M2261" s="15"/>
      <c r="N2261" s="15"/>
      <c r="O2261" s="13">
        <v>1</v>
      </c>
      <c r="P2261" s="18">
        <v>-113.98</v>
      </c>
      <c r="Q2261" s="4">
        <f t="shared" si="234"/>
        <v>-62.122325975940008</v>
      </c>
      <c r="R2261" s="4">
        <f t="shared" si="235"/>
        <v>-27.333823429413602</v>
      </c>
      <c r="S2261" s="16">
        <v>0</v>
      </c>
      <c r="T2261" s="2">
        <f t="shared" si="233"/>
        <v>-34.788502546526402</v>
      </c>
    </row>
    <row r="2262" spans="1:20" x14ac:dyDescent="0.25">
      <c r="A2262" s="50" t="s">
        <v>1866</v>
      </c>
      <c r="B2262" s="5" t="s">
        <v>1867</v>
      </c>
      <c r="C2262" s="5" t="s">
        <v>1393</v>
      </c>
      <c r="D2262" s="5" t="s">
        <v>1073</v>
      </c>
      <c r="E2262" s="5" t="s">
        <v>1143</v>
      </c>
      <c r="F2262" s="5" t="s">
        <v>1144</v>
      </c>
      <c r="G2262" s="5" t="s">
        <v>1348</v>
      </c>
      <c r="H2262" s="5" t="s">
        <v>1349</v>
      </c>
      <c r="I2262" s="5" t="s">
        <v>1143</v>
      </c>
      <c r="J2262" s="5" t="s">
        <v>1144</v>
      </c>
      <c r="K2262" s="5" t="s">
        <v>1348</v>
      </c>
      <c r="L2262" s="5" t="s">
        <v>1407</v>
      </c>
      <c r="M2262" s="15"/>
      <c r="N2262" s="15"/>
      <c r="O2262" s="13">
        <v>0.7</v>
      </c>
      <c r="P2262" s="18">
        <v>-1222.8579999999999</v>
      </c>
      <c r="Q2262" s="4">
        <f t="shared" si="234"/>
        <v>-666.49222054997404</v>
      </c>
      <c r="R2262" s="4">
        <f t="shared" si="235"/>
        <v>-293.25657704198858</v>
      </c>
      <c r="S2262" s="16">
        <v>0</v>
      </c>
      <c r="T2262" s="2">
        <f t="shared" si="233"/>
        <v>-373.23564350798546</v>
      </c>
    </row>
    <row r="2263" spans="1:20" x14ac:dyDescent="0.25">
      <c r="A2263" s="50" t="s">
        <v>1866</v>
      </c>
      <c r="B2263" s="5" t="s">
        <v>1867</v>
      </c>
      <c r="C2263" s="5" t="s">
        <v>1393</v>
      </c>
      <c r="D2263" s="5" t="s">
        <v>1073</v>
      </c>
      <c r="E2263" s="5" t="s">
        <v>1143</v>
      </c>
      <c r="F2263" s="5" t="s">
        <v>1144</v>
      </c>
      <c r="G2263" s="5" t="s">
        <v>1348</v>
      </c>
      <c r="H2263" s="5" t="s">
        <v>1349</v>
      </c>
      <c r="I2263" s="5" t="s">
        <v>1231</v>
      </c>
      <c r="J2263" s="5" t="s">
        <v>1232</v>
      </c>
      <c r="K2263" s="5" t="s">
        <v>1359</v>
      </c>
      <c r="L2263" s="5" t="s">
        <v>1394</v>
      </c>
      <c r="M2263" s="5" t="s">
        <v>1348</v>
      </c>
      <c r="N2263" s="5" t="s">
        <v>2589</v>
      </c>
      <c r="O2263" s="13">
        <v>0.3</v>
      </c>
      <c r="P2263" s="18">
        <v>-524.08199999999999</v>
      </c>
      <c r="Q2263" s="4">
        <f t="shared" si="234"/>
        <v>-285.63952309284605</v>
      </c>
      <c r="R2263" s="4"/>
      <c r="S2263" s="4">
        <f>Q2263</f>
        <v>-285.63952309284605</v>
      </c>
      <c r="T2263" s="1"/>
    </row>
    <row r="2264" spans="1:20" x14ac:dyDescent="0.25">
      <c r="A2264" s="50" t="s">
        <v>1563</v>
      </c>
      <c r="B2264" s="5" t="s">
        <v>1564</v>
      </c>
      <c r="C2264" s="5" t="s">
        <v>1393</v>
      </c>
      <c r="D2264" s="5" t="s">
        <v>1074</v>
      </c>
      <c r="E2264" s="5" t="s">
        <v>1157</v>
      </c>
      <c r="F2264" s="5" t="s">
        <v>1158</v>
      </c>
      <c r="G2264" s="5" t="s">
        <v>1357</v>
      </c>
      <c r="H2264" s="5" t="s">
        <v>1358</v>
      </c>
      <c r="I2264" s="5" t="s">
        <v>1157</v>
      </c>
      <c r="J2264" s="5" t="s">
        <v>1158</v>
      </c>
      <c r="K2264" s="5" t="s">
        <v>1357</v>
      </c>
      <c r="L2264" s="5" t="s">
        <v>1433</v>
      </c>
      <c r="M2264" s="15"/>
      <c r="N2264" s="15"/>
      <c r="O2264" s="13">
        <v>1</v>
      </c>
      <c r="P2264" s="18">
        <v>29.08</v>
      </c>
      <c r="Q2264" s="4">
        <f t="shared" si="234"/>
        <v>15.849423051240001</v>
      </c>
      <c r="R2264" s="4">
        <f t="shared" si="235"/>
        <v>6.9737461425456004</v>
      </c>
      <c r="S2264" s="16">
        <v>0</v>
      </c>
      <c r="T2264" s="2">
        <f t="shared" ref="T2264:T2278" si="236">Q2264-R2264</f>
        <v>8.8756769086944001</v>
      </c>
    </row>
    <row r="2265" spans="1:20" x14ac:dyDescent="0.25">
      <c r="A2265" s="50" t="s">
        <v>1559</v>
      </c>
      <c r="B2265" s="5" t="s">
        <v>1560</v>
      </c>
      <c r="C2265" s="5" t="s">
        <v>1393</v>
      </c>
      <c r="D2265" s="5" t="s">
        <v>1075</v>
      </c>
      <c r="E2265" s="5" t="s">
        <v>1161</v>
      </c>
      <c r="F2265" s="5" t="s">
        <v>1162</v>
      </c>
      <c r="G2265" s="5" t="s">
        <v>1348</v>
      </c>
      <c r="H2265" s="5" t="s">
        <v>1349</v>
      </c>
      <c r="I2265" s="5" t="s">
        <v>1161</v>
      </c>
      <c r="J2265" s="5" t="s">
        <v>1162</v>
      </c>
      <c r="K2265" s="5" t="s">
        <v>1348</v>
      </c>
      <c r="L2265" s="5" t="s">
        <v>1407</v>
      </c>
      <c r="M2265" s="15"/>
      <c r="N2265" s="15"/>
      <c r="O2265" s="13">
        <v>1</v>
      </c>
      <c r="P2265" s="18">
        <v>-0.02</v>
      </c>
      <c r="Q2265" s="4">
        <f t="shared" si="234"/>
        <v>-1.0900566060000002E-2</v>
      </c>
      <c r="R2265" s="4">
        <f t="shared" si="235"/>
        <v>-4.7962490664000008E-3</v>
      </c>
      <c r="S2265" s="16">
        <v>0</v>
      </c>
      <c r="T2265" s="2">
        <f t="shared" si="236"/>
        <v>-6.1043169936000011E-3</v>
      </c>
    </row>
    <row r="2266" spans="1:20" x14ac:dyDescent="0.25">
      <c r="A2266" s="50" t="s">
        <v>1971</v>
      </c>
      <c r="B2266" s="5" t="s">
        <v>1972</v>
      </c>
      <c r="C2266" s="5" t="s">
        <v>1393</v>
      </c>
      <c r="D2266" s="5" t="s">
        <v>1076</v>
      </c>
      <c r="E2266" s="5" t="s">
        <v>1161</v>
      </c>
      <c r="F2266" s="5" t="s">
        <v>1162</v>
      </c>
      <c r="G2266" s="5" t="s">
        <v>1348</v>
      </c>
      <c r="H2266" s="5" t="s">
        <v>1349</v>
      </c>
      <c r="I2266" s="5" t="s">
        <v>1161</v>
      </c>
      <c r="J2266" s="5" t="s">
        <v>1162</v>
      </c>
      <c r="K2266" s="5" t="s">
        <v>1348</v>
      </c>
      <c r="L2266" s="5" t="s">
        <v>1407</v>
      </c>
      <c r="M2266" s="15"/>
      <c r="N2266" s="15"/>
      <c r="O2266" s="13">
        <v>1</v>
      </c>
      <c r="P2266" s="18">
        <v>-2110.92</v>
      </c>
      <c r="Q2266" s="4">
        <f t="shared" si="234"/>
        <v>-1150.51114536876</v>
      </c>
      <c r="R2266" s="4">
        <f t="shared" si="235"/>
        <v>-506.22490396225442</v>
      </c>
      <c r="S2266" s="16">
        <v>0</v>
      </c>
      <c r="T2266" s="2">
        <f t="shared" si="236"/>
        <v>-644.28624140650561</v>
      </c>
    </row>
    <row r="2267" spans="1:20" x14ac:dyDescent="0.25">
      <c r="A2267" s="50" t="s">
        <v>2557</v>
      </c>
      <c r="B2267" s="5" t="s">
        <v>2543</v>
      </c>
      <c r="C2267" s="5" t="s">
        <v>1393</v>
      </c>
      <c r="D2267" s="5" t="s">
        <v>1077</v>
      </c>
      <c r="E2267" s="5" t="s">
        <v>1139</v>
      </c>
      <c r="F2267" s="5" t="s">
        <v>1325</v>
      </c>
      <c r="G2267" s="5" t="s">
        <v>1353</v>
      </c>
      <c r="H2267" s="5" t="s">
        <v>1354</v>
      </c>
      <c r="I2267" s="5" t="s">
        <v>1139</v>
      </c>
      <c r="J2267" s="5" t="s">
        <v>1140</v>
      </c>
      <c r="K2267" s="5" t="s">
        <v>1353</v>
      </c>
      <c r="L2267" s="5" t="s">
        <v>1399</v>
      </c>
      <c r="M2267" s="15"/>
      <c r="N2267" s="15"/>
      <c r="O2267" s="13">
        <v>1</v>
      </c>
      <c r="P2267" s="18">
        <v>-72.510000000000005</v>
      </c>
      <c r="Q2267" s="4">
        <f t="shared" si="234"/>
        <v>-39.520002250530005</v>
      </c>
      <c r="R2267" s="4">
        <f t="shared" si="235"/>
        <v>-17.388800990233204</v>
      </c>
      <c r="S2267" s="16">
        <v>0</v>
      </c>
      <c r="T2267" s="2">
        <f t="shared" si="236"/>
        <v>-22.131201260296802</v>
      </c>
    </row>
    <row r="2268" spans="1:20" x14ac:dyDescent="0.25">
      <c r="A2268" s="50" t="s">
        <v>1789</v>
      </c>
      <c r="B2268" s="5" t="s">
        <v>1790</v>
      </c>
      <c r="C2268" s="5" t="s">
        <v>1393</v>
      </c>
      <c r="D2268" s="5" t="s">
        <v>1078</v>
      </c>
      <c r="E2268" s="5" t="s">
        <v>1169</v>
      </c>
      <c r="F2268" s="5" t="s">
        <v>1170</v>
      </c>
      <c r="G2268" s="5" t="s">
        <v>1348</v>
      </c>
      <c r="H2268" s="5" t="s">
        <v>1349</v>
      </c>
      <c r="I2268" s="5" t="s">
        <v>1169</v>
      </c>
      <c r="J2268" s="5" t="s">
        <v>1170</v>
      </c>
      <c r="K2268" s="5" t="s">
        <v>1348</v>
      </c>
      <c r="L2268" s="5" t="s">
        <v>1407</v>
      </c>
      <c r="M2268" s="15"/>
      <c r="N2268" s="15"/>
      <c r="O2268" s="13">
        <v>0.7</v>
      </c>
      <c r="P2268" s="18">
        <v>25.913999999999994</v>
      </c>
      <c r="Q2268" s="4">
        <f t="shared" si="234"/>
        <v>14.123863443941998</v>
      </c>
      <c r="R2268" s="4">
        <f t="shared" si="235"/>
        <v>6.2144999153344793</v>
      </c>
      <c r="S2268" s="16">
        <v>0</v>
      </c>
      <c r="T2268" s="2">
        <f t="shared" si="236"/>
        <v>7.9093635286075186</v>
      </c>
    </row>
    <row r="2269" spans="1:20" x14ac:dyDescent="0.25">
      <c r="A2269" s="50" t="s">
        <v>1436</v>
      </c>
      <c r="B2269" s="5" t="s">
        <v>1437</v>
      </c>
      <c r="C2269" s="5" t="s">
        <v>1402</v>
      </c>
      <c r="D2269" s="5" t="s">
        <v>1078</v>
      </c>
      <c r="E2269" s="5" t="s">
        <v>1169</v>
      </c>
      <c r="F2269" s="5" t="s">
        <v>1170</v>
      </c>
      <c r="G2269" s="5" t="s">
        <v>1348</v>
      </c>
      <c r="H2269" s="5" t="s">
        <v>1349</v>
      </c>
      <c r="I2269" s="5" t="s">
        <v>1161</v>
      </c>
      <c r="J2269" s="5" t="s">
        <v>1162</v>
      </c>
      <c r="K2269" s="5" t="s">
        <v>1348</v>
      </c>
      <c r="L2269" s="5" t="s">
        <v>1407</v>
      </c>
      <c r="M2269" s="15"/>
      <c r="N2269" s="15"/>
      <c r="O2269" s="13">
        <v>0.3</v>
      </c>
      <c r="P2269" s="18">
        <v>11.105999999999998</v>
      </c>
      <c r="Q2269" s="4">
        <f t="shared" si="234"/>
        <v>6.0530843331179991</v>
      </c>
      <c r="R2269" s="4">
        <f t="shared" si="235"/>
        <v>2.6633571065719197</v>
      </c>
      <c r="S2269" s="16">
        <v>0</v>
      </c>
      <c r="T2269" s="2">
        <f t="shared" si="236"/>
        <v>3.3897272265460794</v>
      </c>
    </row>
    <row r="2270" spans="1:20" x14ac:dyDescent="0.25">
      <c r="A2270" s="50" t="s">
        <v>2558</v>
      </c>
      <c r="B2270" s="5" t="s">
        <v>2559</v>
      </c>
      <c r="C2270" s="5" t="s">
        <v>1393</v>
      </c>
      <c r="D2270" s="5" t="s">
        <v>1079</v>
      </c>
      <c r="E2270" s="5" t="s">
        <v>1225</v>
      </c>
      <c r="F2270" s="5" t="s">
        <v>1226</v>
      </c>
      <c r="G2270" s="5" t="s">
        <v>1363</v>
      </c>
      <c r="H2270" s="5" t="s">
        <v>1349</v>
      </c>
      <c r="I2270" s="5" t="s">
        <v>1225</v>
      </c>
      <c r="J2270" s="5" t="s">
        <v>1226</v>
      </c>
      <c r="K2270" s="5" t="s">
        <v>1363</v>
      </c>
      <c r="L2270" s="5" t="s">
        <v>1407</v>
      </c>
      <c r="M2270" s="15"/>
      <c r="N2270" s="15"/>
      <c r="O2270" s="13">
        <v>0.7</v>
      </c>
      <c r="P2270" s="18">
        <v>-4.4870000000000001</v>
      </c>
      <c r="Q2270" s="4">
        <f t="shared" si="234"/>
        <v>-2.4455419955610003</v>
      </c>
      <c r="R2270" s="4">
        <f t="shared" si="235"/>
        <v>-1.0760384780468402</v>
      </c>
      <c r="S2270" s="16">
        <v>0</v>
      </c>
      <c r="T2270" s="2">
        <f t="shared" si="236"/>
        <v>-1.3695035175141601</v>
      </c>
    </row>
    <row r="2271" spans="1:20" x14ac:dyDescent="0.25">
      <c r="A2271" s="50" t="s">
        <v>2394</v>
      </c>
      <c r="B2271" s="5" t="s">
        <v>2560</v>
      </c>
      <c r="C2271" s="5" t="s">
        <v>1402</v>
      </c>
      <c r="D2271" s="5" t="s">
        <v>1079</v>
      </c>
      <c r="E2271" s="5" t="s">
        <v>1225</v>
      </c>
      <c r="F2271" s="5" t="s">
        <v>1226</v>
      </c>
      <c r="G2271" s="5" t="s">
        <v>1363</v>
      </c>
      <c r="H2271" s="5" t="s">
        <v>1349</v>
      </c>
      <c r="I2271" s="5" t="s">
        <v>1313</v>
      </c>
      <c r="J2271" s="5" t="s">
        <v>1314</v>
      </c>
      <c r="K2271" s="5" t="s">
        <v>1363</v>
      </c>
      <c r="L2271" s="5" t="s">
        <v>1407</v>
      </c>
      <c r="M2271" s="15"/>
      <c r="N2271" s="15"/>
      <c r="O2271" s="13">
        <v>0.3</v>
      </c>
      <c r="P2271" s="18">
        <v>-1.923</v>
      </c>
      <c r="Q2271" s="4">
        <f t="shared" si="234"/>
        <v>-1.0480894266690002</v>
      </c>
      <c r="R2271" s="4">
        <f t="shared" si="235"/>
        <v>-0.46115934773436007</v>
      </c>
      <c r="S2271" s="16">
        <v>0</v>
      </c>
      <c r="T2271" s="2">
        <f t="shared" si="236"/>
        <v>-0.58693007893464011</v>
      </c>
    </row>
    <row r="2272" spans="1:20" x14ac:dyDescent="0.25">
      <c r="A2272" s="50" t="s">
        <v>2561</v>
      </c>
      <c r="B2272" s="5" t="s">
        <v>2562</v>
      </c>
      <c r="C2272" s="5" t="s">
        <v>1393</v>
      </c>
      <c r="D2272" s="5" t="s">
        <v>1080</v>
      </c>
      <c r="E2272" s="5" t="s">
        <v>1179</v>
      </c>
      <c r="F2272" s="5" t="s">
        <v>1340</v>
      </c>
      <c r="G2272" s="5" t="s">
        <v>1346</v>
      </c>
      <c r="H2272" s="5" t="s">
        <v>1347</v>
      </c>
      <c r="I2272" s="5" t="s">
        <v>1179</v>
      </c>
      <c r="J2272" s="5" t="s">
        <v>1180</v>
      </c>
      <c r="K2272" s="5" t="s">
        <v>1346</v>
      </c>
      <c r="L2272" s="5" t="s">
        <v>1395</v>
      </c>
      <c r="M2272" s="15"/>
      <c r="N2272" s="15"/>
      <c r="O2272" s="13">
        <v>1</v>
      </c>
      <c r="P2272" s="18">
        <v>-258.89999999999998</v>
      </c>
      <c r="Q2272" s="4">
        <f t="shared" si="234"/>
        <v>-141.1078276467</v>
      </c>
      <c r="R2272" s="4">
        <f t="shared" si="235"/>
        <v>-62.087444164548003</v>
      </c>
      <c r="S2272" s="16">
        <v>0</v>
      </c>
      <c r="T2272" s="2">
        <f t="shared" si="236"/>
        <v>-79.020383482151999</v>
      </c>
    </row>
    <row r="2273" spans="1:20" x14ac:dyDescent="0.25">
      <c r="A2273" s="50" t="s">
        <v>2561</v>
      </c>
      <c r="B2273" s="5" t="s">
        <v>2562</v>
      </c>
      <c r="C2273" s="5" t="s">
        <v>1393</v>
      </c>
      <c r="D2273" s="5" t="s">
        <v>1081</v>
      </c>
      <c r="E2273" s="5" t="s">
        <v>1179</v>
      </c>
      <c r="F2273" s="5" t="s">
        <v>1340</v>
      </c>
      <c r="G2273" s="5" t="s">
        <v>1346</v>
      </c>
      <c r="H2273" s="5" t="s">
        <v>1347</v>
      </c>
      <c r="I2273" s="5" t="s">
        <v>1179</v>
      </c>
      <c r="J2273" s="5" t="s">
        <v>1180</v>
      </c>
      <c r="K2273" s="5" t="s">
        <v>1346</v>
      </c>
      <c r="L2273" s="5" t="s">
        <v>1395</v>
      </c>
      <c r="M2273" s="15"/>
      <c r="N2273" s="15"/>
      <c r="O2273" s="13">
        <v>1</v>
      </c>
      <c r="P2273" s="18">
        <v>-207.37</v>
      </c>
      <c r="Q2273" s="4">
        <f t="shared" si="234"/>
        <v>-113.02251919311001</v>
      </c>
      <c r="R2273" s="4">
        <f t="shared" si="235"/>
        <v>-49.729908444968409</v>
      </c>
      <c r="S2273" s="16">
        <v>0</v>
      </c>
      <c r="T2273" s="2">
        <f t="shared" si="236"/>
        <v>-63.292610748141605</v>
      </c>
    </row>
    <row r="2274" spans="1:20" x14ac:dyDescent="0.25">
      <c r="A2274" s="50" t="s">
        <v>2561</v>
      </c>
      <c r="B2274" s="5" t="s">
        <v>2562</v>
      </c>
      <c r="C2274" s="5" t="s">
        <v>1393</v>
      </c>
      <c r="D2274" s="5" t="s">
        <v>1082</v>
      </c>
      <c r="E2274" s="5" t="s">
        <v>1179</v>
      </c>
      <c r="F2274" s="5" t="s">
        <v>1340</v>
      </c>
      <c r="G2274" s="5" t="s">
        <v>1346</v>
      </c>
      <c r="H2274" s="5" t="s">
        <v>1347</v>
      </c>
      <c r="I2274" s="5" t="s">
        <v>1179</v>
      </c>
      <c r="J2274" s="5" t="s">
        <v>1180</v>
      </c>
      <c r="K2274" s="5" t="s">
        <v>1346</v>
      </c>
      <c r="L2274" s="5" t="s">
        <v>1395</v>
      </c>
      <c r="M2274" s="15"/>
      <c r="N2274" s="15"/>
      <c r="O2274" s="13">
        <v>1</v>
      </c>
      <c r="P2274" s="18">
        <v>-51.68</v>
      </c>
      <c r="Q2274" s="4">
        <f t="shared" si="234"/>
        <v>-28.167062699040002</v>
      </c>
      <c r="R2274" s="4">
        <f t="shared" si="235"/>
        <v>-12.3935075875776</v>
      </c>
      <c r="S2274" s="16">
        <v>0</v>
      </c>
      <c r="T2274" s="2">
        <f t="shared" si="236"/>
        <v>-15.773555111462402</v>
      </c>
    </row>
    <row r="2275" spans="1:20" x14ac:dyDescent="0.25">
      <c r="A2275" s="50" t="s">
        <v>2561</v>
      </c>
      <c r="B2275" s="5" t="s">
        <v>2562</v>
      </c>
      <c r="C2275" s="5" t="s">
        <v>1393</v>
      </c>
      <c r="D2275" s="5" t="s">
        <v>1083</v>
      </c>
      <c r="E2275" s="5" t="s">
        <v>1179</v>
      </c>
      <c r="F2275" s="5" t="s">
        <v>1340</v>
      </c>
      <c r="G2275" s="5" t="s">
        <v>1346</v>
      </c>
      <c r="H2275" s="5" t="s">
        <v>1347</v>
      </c>
      <c r="I2275" s="5" t="s">
        <v>1179</v>
      </c>
      <c r="J2275" s="5" t="s">
        <v>1180</v>
      </c>
      <c r="K2275" s="5" t="s">
        <v>1346</v>
      </c>
      <c r="L2275" s="5" t="s">
        <v>1395</v>
      </c>
      <c r="M2275" s="15"/>
      <c r="N2275" s="15"/>
      <c r="O2275" s="13">
        <v>1</v>
      </c>
      <c r="P2275" s="18">
        <v>-233.78</v>
      </c>
      <c r="Q2275" s="4">
        <f t="shared" si="234"/>
        <v>-127.41671667534001</v>
      </c>
      <c r="R2275" s="4">
        <f t="shared" si="235"/>
        <v>-56.063355337149609</v>
      </c>
      <c r="S2275" s="16">
        <v>0</v>
      </c>
      <c r="T2275" s="2">
        <f t="shared" si="236"/>
        <v>-71.35336133819041</v>
      </c>
    </row>
    <row r="2276" spans="1:20" x14ac:dyDescent="0.25">
      <c r="A2276" s="50" t="s">
        <v>2561</v>
      </c>
      <c r="B2276" s="5" t="s">
        <v>2562</v>
      </c>
      <c r="C2276" s="5" t="s">
        <v>1393</v>
      </c>
      <c r="D2276" s="5" t="s">
        <v>1084</v>
      </c>
      <c r="E2276" s="5" t="s">
        <v>1179</v>
      </c>
      <c r="F2276" s="5" t="s">
        <v>1340</v>
      </c>
      <c r="G2276" s="5" t="s">
        <v>1346</v>
      </c>
      <c r="H2276" s="5" t="s">
        <v>1347</v>
      </c>
      <c r="I2276" s="5" t="s">
        <v>1179</v>
      </c>
      <c r="J2276" s="5" t="s">
        <v>1180</v>
      </c>
      <c r="K2276" s="5" t="s">
        <v>1346</v>
      </c>
      <c r="L2276" s="5" t="s">
        <v>1395</v>
      </c>
      <c r="M2276" s="15"/>
      <c r="N2276" s="15"/>
      <c r="O2276" s="13">
        <v>1</v>
      </c>
      <c r="P2276" s="18">
        <v>-429.22</v>
      </c>
      <c r="Q2276" s="4">
        <f t="shared" si="234"/>
        <v>-233.93704821366003</v>
      </c>
      <c r="R2276" s="4">
        <f t="shared" si="235"/>
        <v>-102.93230121401042</v>
      </c>
      <c r="S2276" s="16">
        <v>0</v>
      </c>
      <c r="T2276" s="2">
        <f t="shared" si="236"/>
        <v>-131.00474699964963</v>
      </c>
    </row>
    <row r="2277" spans="1:20" x14ac:dyDescent="0.25">
      <c r="A2277" s="50" t="s">
        <v>2561</v>
      </c>
      <c r="B2277" s="5" t="s">
        <v>2562</v>
      </c>
      <c r="C2277" s="5" t="s">
        <v>1393</v>
      </c>
      <c r="D2277" s="5" t="s">
        <v>1085</v>
      </c>
      <c r="E2277" s="5" t="s">
        <v>1179</v>
      </c>
      <c r="F2277" s="5" t="s">
        <v>1340</v>
      </c>
      <c r="G2277" s="5" t="s">
        <v>1346</v>
      </c>
      <c r="H2277" s="5" t="s">
        <v>1347</v>
      </c>
      <c r="I2277" s="5" t="s">
        <v>1179</v>
      </c>
      <c r="J2277" s="5" t="s">
        <v>1180</v>
      </c>
      <c r="K2277" s="5" t="s">
        <v>1346</v>
      </c>
      <c r="L2277" s="5" t="s">
        <v>1395</v>
      </c>
      <c r="M2277" s="15"/>
      <c r="N2277" s="15"/>
      <c r="O2277" s="13">
        <v>1</v>
      </c>
      <c r="P2277" s="18">
        <v>-233.17000000000002</v>
      </c>
      <c r="Q2277" s="4">
        <f t="shared" si="234"/>
        <v>-127.08424941051003</v>
      </c>
      <c r="R2277" s="4">
        <f t="shared" si="235"/>
        <v>-55.917069740624413</v>
      </c>
      <c r="S2277" s="16">
        <v>0</v>
      </c>
      <c r="T2277" s="2">
        <f t="shared" si="236"/>
        <v>-71.167179669885613</v>
      </c>
    </row>
    <row r="2278" spans="1:20" x14ac:dyDescent="0.25">
      <c r="A2278" s="50" t="s">
        <v>2342</v>
      </c>
      <c r="B2278" s="5" t="s">
        <v>2343</v>
      </c>
      <c r="C2278" s="5" t="s">
        <v>1393</v>
      </c>
      <c r="D2278" s="5" t="s">
        <v>1086</v>
      </c>
      <c r="E2278" s="5" t="s">
        <v>1155</v>
      </c>
      <c r="F2278" s="5" t="s">
        <v>1156</v>
      </c>
      <c r="G2278" s="5" t="s">
        <v>1336</v>
      </c>
      <c r="H2278" s="5" t="s">
        <v>1352</v>
      </c>
      <c r="I2278" s="5" t="s">
        <v>1155</v>
      </c>
      <c r="J2278" s="5" t="s">
        <v>1326</v>
      </c>
      <c r="K2278" s="5" t="s">
        <v>1336</v>
      </c>
      <c r="L2278" s="5" t="s">
        <v>1352</v>
      </c>
      <c r="M2278" s="15"/>
      <c r="N2278" s="15"/>
      <c r="O2278" s="13">
        <v>0.75</v>
      </c>
      <c r="P2278" s="18">
        <v>3182.5349999999999</v>
      </c>
      <c r="Q2278" s="4">
        <f t="shared" si="234"/>
        <v>1734.571650288105</v>
      </c>
      <c r="R2278" s="4">
        <f t="shared" si="235"/>
        <v>763.21152612676622</v>
      </c>
      <c r="S2278" s="16">
        <v>0</v>
      </c>
      <c r="T2278" s="2">
        <f t="shared" si="236"/>
        <v>971.36012416133883</v>
      </c>
    </row>
    <row r="2279" spans="1:20" x14ac:dyDescent="0.25">
      <c r="A2279" s="50" t="s">
        <v>2342</v>
      </c>
      <c r="B2279" s="5" t="s">
        <v>2343</v>
      </c>
      <c r="C2279" s="5" t="s">
        <v>1393</v>
      </c>
      <c r="D2279" s="5" t="s">
        <v>1086</v>
      </c>
      <c r="E2279" s="5" t="s">
        <v>1231</v>
      </c>
      <c r="F2279" s="5" t="s">
        <v>1232</v>
      </c>
      <c r="G2279" s="5" t="s">
        <v>1359</v>
      </c>
      <c r="H2279" s="5" t="s">
        <v>1360</v>
      </c>
      <c r="I2279" s="5" t="s">
        <v>1231</v>
      </c>
      <c r="J2279" s="5" t="s">
        <v>1232</v>
      </c>
      <c r="K2279" s="5" t="s">
        <v>1359</v>
      </c>
      <c r="L2279" s="5" t="s">
        <v>1394</v>
      </c>
      <c r="M2279" s="5" t="s">
        <v>1336</v>
      </c>
      <c r="N2279" s="5" t="s">
        <v>2588</v>
      </c>
      <c r="O2279" s="13">
        <v>0.25</v>
      </c>
      <c r="P2279" s="18">
        <v>1060.845</v>
      </c>
      <c r="Q2279" s="4">
        <f t="shared" si="234"/>
        <v>578.19055009603505</v>
      </c>
      <c r="R2279" s="4"/>
      <c r="S2279" s="4">
        <f>Q2279</f>
        <v>578.19055009603505</v>
      </c>
      <c r="T2279" s="1"/>
    </row>
    <row r="2280" spans="1:20" x14ac:dyDescent="0.25">
      <c r="A2280" s="50" t="s">
        <v>1438</v>
      </c>
      <c r="B2280" s="5" t="s">
        <v>1439</v>
      </c>
      <c r="C2280" s="5" t="s">
        <v>1393</v>
      </c>
      <c r="D2280" s="5" t="s">
        <v>1087</v>
      </c>
      <c r="E2280" s="5" t="s">
        <v>1143</v>
      </c>
      <c r="F2280" s="5" t="s">
        <v>1144</v>
      </c>
      <c r="G2280" s="5" t="s">
        <v>1348</v>
      </c>
      <c r="H2280" s="5" t="s">
        <v>1349</v>
      </c>
      <c r="I2280" s="5" t="s">
        <v>1143</v>
      </c>
      <c r="J2280" s="5" t="s">
        <v>1144</v>
      </c>
      <c r="K2280" s="5" t="s">
        <v>1348</v>
      </c>
      <c r="L2280" s="5" t="s">
        <v>1407</v>
      </c>
      <c r="M2280" s="15"/>
      <c r="N2280" s="15"/>
      <c r="O2280" s="13">
        <v>1</v>
      </c>
      <c r="P2280" s="18">
        <v>-0.05</v>
      </c>
      <c r="Q2280" s="4">
        <f t="shared" si="234"/>
        <v>-2.7251415150000003E-2</v>
      </c>
      <c r="R2280" s="4">
        <f t="shared" si="235"/>
        <v>-1.1990622666000001E-2</v>
      </c>
      <c r="S2280" s="16">
        <v>0</v>
      </c>
      <c r="T2280" s="2">
        <f t="shared" ref="T2280:T2290" si="237">Q2280-R2280</f>
        <v>-1.5260792484000002E-2</v>
      </c>
    </row>
    <row r="2281" spans="1:20" x14ac:dyDescent="0.25">
      <c r="A2281" s="50" t="s">
        <v>1553</v>
      </c>
      <c r="B2281" s="5" t="s">
        <v>1554</v>
      </c>
      <c r="C2281" s="5" t="s">
        <v>1393</v>
      </c>
      <c r="D2281" s="5" t="s">
        <v>1088</v>
      </c>
      <c r="E2281" s="5" t="s">
        <v>1153</v>
      </c>
      <c r="F2281" s="5" t="s">
        <v>1154</v>
      </c>
      <c r="G2281" s="5" t="s">
        <v>1348</v>
      </c>
      <c r="H2281" s="5" t="s">
        <v>1349</v>
      </c>
      <c r="I2281" s="5" t="s">
        <v>1153</v>
      </c>
      <c r="J2281" s="5" t="s">
        <v>1154</v>
      </c>
      <c r="K2281" s="5" t="s">
        <v>1348</v>
      </c>
      <c r="L2281" s="5" t="s">
        <v>1407</v>
      </c>
      <c r="M2281" s="15"/>
      <c r="N2281" s="15"/>
      <c r="O2281" s="13">
        <v>1</v>
      </c>
      <c r="P2281" s="18">
        <v>-222.01</v>
      </c>
      <c r="Q2281" s="4">
        <f t="shared" si="234"/>
        <v>-121.00173354903001</v>
      </c>
      <c r="R2281" s="4">
        <f t="shared" si="235"/>
        <v>-53.240762761573201</v>
      </c>
      <c r="S2281" s="16">
        <v>0</v>
      </c>
      <c r="T2281" s="2">
        <f t="shared" si="237"/>
        <v>-67.760970787456813</v>
      </c>
    </row>
    <row r="2282" spans="1:20" x14ac:dyDescent="0.25">
      <c r="A2282" s="50" t="s">
        <v>2285</v>
      </c>
      <c r="B2282" s="5" t="s">
        <v>2286</v>
      </c>
      <c r="C2282" s="5" t="s">
        <v>1393</v>
      </c>
      <c r="D2282" s="5" t="s">
        <v>1089</v>
      </c>
      <c r="E2282" s="5" t="s">
        <v>1305</v>
      </c>
      <c r="F2282" s="5" t="s">
        <v>1344</v>
      </c>
      <c r="G2282" s="5" t="s">
        <v>1305</v>
      </c>
      <c r="H2282" s="5" t="s">
        <v>1382</v>
      </c>
      <c r="I2282" s="5" t="s">
        <v>1305</v>
      </c>
      <c r="J2282" s="5" t="s">
        <v>1306</v>
      </c>
      <c r="K2282" s="5" t="s">
        <v>1801</v>
      </c>
      <c r="L2282" s="5" t="s">
        <v>1802</v>
      </c>
      <c r="M2282" s="15"/>
      <c r="N2282" s="15"/>
      <c r="O2282" s="13">
        <v>1</v>
      </c>
      <c r="P2282" s="18">
        <v>-0.01</v>
      </c>
      <c r="Q2282" s="4">
        <f t="shared" si="234"/>
        <v>-5.450283030000001E-3</v>
      </c>
      <c r="R2282" s="4">
        <f t="shared" si="235"/>
        <v>-2.3981245332000004E-3</v>
      </c>
      <c r="S2282" s="16">
        <v>0</v>
      </c>
      <c r="T2282" s="2">
        <f t="shared" si="237"/>
        <v>-3.0521584968000006E-3</v>
      </c>
    </row>
    <row r="2283" spans="1:20" x14ac:dyDescent="0.25">
      <c r="A2283" s="50" t="s">
        <v>1653</v>
      </c>
      <c r="B2283" s="5" t="s">
        <v>1654</v>
      </c>
      <c r="C2283" s="5" t="s">
        <v>1393</v>
      </c>
      <c r="D2283" s="5" t="s">
        <v>1090</v>
      </c>
      <c r="E2283" s="5" t="s">
        <v>1147</v>
      </c>
      <c r="F2283" s="5" t="s">
        <v>1148</v>
      </c>
      <c r="G2283" s="5" t="s">
        <v>1336</v>
      </c>
      <c r="H2283" s="5" t="s">
        <v>1352</v>
      </c>
      <c r="I2283" s="5" t="s">
        <v>1147</v>
      </c>
      <c r="J2283" s="5" t="s">
        <v>1148</v>
      </c>
      <c r="K2283" s="5" t="s">
        <v>1336</v>
      </c>
      <c r="L2283" s="5" t="s">
        <v>1352</v>
      </c>
      <c r="M2283" s="15"/>
      <c r="N2283" s="15"/>
      <c r="O2283" s="13">
        <v>0.22500000000000001</v>
      </c>
      <c r="P2283" s="18">
        <v>-0.41625000000000001</v>
      </c>
      <c r="Q2283" s="4">
        <f t="shared" si="234"/>
        <v>-0.22686803112375004</v>
      </c>
      <c r="R2283" s="4">
        <f t="shared" si="235"/>
        <v>-9.9821933694450013E-2</v>
      </c>
      <c r="S2283" s="16">
        <v>0</v>
      </c>
      <c r="T2283" s="2">
        <f t="shared" si="237"/>
        <v>-0.12704609742930001</v>
      </c>
    </row>
    <row r="2284" spans="1:20" x14ac:dyDescent="0.25">
      <c r="A2284" s="50" t="s">
        <v>1653</v>
      </c>
      <c r="B2284" s="5" t="s">
        <v>1654</v>
      </c>
      <c r="C2284" s="5" t="s">
        <v>1393</v>
      </c>
      <c r="D2284" s="5" t="s">
        <v>1090</v>
      </c>
      <c r="E2284" s="5" t="s">
        <v>1147</v>
      </c>
      <c r="F2284" s="5" t="s">
        <v>1148</v>
      </c>
      <c r="G2284" s="5" t="s">
        <v>1336</v>
      </c>
      <c r="H2284" s="5" t="s">
        <v>1352</v>
      </c>
      <c r="I2284" s="5" t="s">
        <v>1217</v>
      </c>
      <c r="J2284" s="5" t="s">
        <v>1218</v>
      </c>
      <c r="K2284" s="5" t="s">
        <v>1336</v>
      </c>
      <c r="L2284" s="5" t="s">
        <v>1352</v>
      </c>
      <c r="M2284" s="15"/>
      <c r="N2284" s="15"/>
      <c r="O2284" s="13">
        <v>0.22500000000000001</v>
      </c>
      <c r="P2284" s="18">
        <v>-0.41625000000000001</v>
      </c>
      <c r="Q2284" s="4">
        <f t="shared" si="234"/>
        <v>-0.22686803112375004</v>
      </c>
      <c r="R2284" s="4">
        <f t="shared" si="235"/>
        <v>-9.9821933694450013E-2</v>
      </c>
      <c r="S2284" s="16">
        <v>0</v>
      </c>
      <c r="T2284" s="2">
        <f t="shared" si="237"/>
        <v>-0.12704609742930001</v>
      </c>
    </row>
    <row r="2285" spans="1:20" x14ac:dyDescent="0.25">
      <c r="A2285" s="50" t="s">
        <v>1982</v>
      </c>
      <c r="B2285" s="5" t="s">
        <v>1983</v>
      </c>
      <c r="C2285" s="5" t="s">
        <v>1402</v>
      </c>
      <c r="D2285" s="5" t="s">
        <v>1090</v>
      </c>
      <c r="E2285" s="5" t="s">
        <v>1147</v>
      </c>
      <c r="F2285" s="5" t="s">
        <v>1148</v>
      </c>
      <c r="G2285" s="5" t="s">
        <v>1336</v>
      </c>
      <c r="H2285" s="5" t="s">
        <v>1352</v>
      </c>
      <c r="I2285" s="5" t="s">
        <v>1205</v>
      </c>
      <c r="J2285" s="5" t="s">
        <v>1206</v>
      </c>
      <c r="K2285" s="5" t="s">
        <v>1363</v>
      </c>
      <c r="L2285" s="5" t="s">
        <v>1407</v>
      </c>
      <c r="M2285" s="15"/>
      <c r="N2285" s="15"/>
      <c r="O2285" s="13">
        <v>0.1</v>
      </c>
      <c r="P2285" s="18">
        <v>-0.18500000000000003</v>
      </c>
      <c r="Q2285" s="4">
        <f t="shared" si="234"/>
        <v>-0.10083023605500002</v>
      </c>
      <c r="R2285" s="4">
        <f t="shared" si="235"/>
        <v>-4.4365303864200012E-2</v>
      </c>
      <c r="S2285" s="16">
        <v>0</v>
      </c>
      <c r="T2285" s="2">
        <f t="shared" si="237"/>
        <v>-5.646493219080001E-2</v>
      </c>
    </row>
    <row r="2286" spans="1:20" x14ac:dyDescent="0.25">
      <c r="A2286" s="50" t="s">
        <v>1681</v>
      </c>
      <c r="B2286" s="5" t="s">
        <v>1682</v>
      </c>
      <c r="C2286" s="5" t="s">
        <v>1402</v>
      </c>
      <c r="D2286" s="5" t="s">
        <v>1090</v>
      </c>
      <c r="E2286" s="5" t="s">
        <v>1147</v>
      </c>
      <c r="F2286" s="5" t="s">
        <v>1148</v>
      </c>
      <c r="G2286" s="5" t="s">
        <v>1336</v>
      </c>
      <c r="H2286" s="5" t="s">
        <v>1352</v>
      </c>
      <c r="I2286" s="5" t="s">
        <v>1147</v>
      </c>
      <c r="J2286" s="5" t="s">
        <v>1148</v>
      </c>
      <c r="K2286" s="5" t="s">
        <v>1336</v>
      </c>
      <c r="L2286" s="5" t="s">
        <v>1352</v>
      </c>
      <c r="M2286" s="15"/>
      <c r="N2286" s="15"/>
      <c r="O2286" s="13">
        <v>0.22500000000000001</v>
      </c>
      <c r="P2286" s="18">
        <v>-0.41625000000000001</v>
      </c>
      <c r="Q2286" s="4">
        <f t="shared" si="234"/>
        <v>-0.22686803112375004</v>
      </c>
      <c r="R2286" s="4">
        <f t="shared" si="235"/>
        <v>-9.9821933694450013E-2</v>
      </c>
      <c r="S2286" s="16">
        <v>0</v>
      </c>
      <c r="T2286" s="2">
        <f t="shared" si="237"/>
        <v>-0.12704609742930001</v>
      </c>
    </row>
    <row r="2287" spans="1:20" x14ac:dyDescent="0.25">
      <c r="A2287" s="50" t="s">
        <v>1681</v>
      </c>
      <c r="B2287" s="5" t="s">
        <v>1682</v>
      </c>
      <c r="C2287" s="5" t="s">
        <v>1402</v>
      </c>
      <c r="D2287" s="5" t="s">
        <v>1090</v>
      </c>
      <c r="E2287" s="5" t="s">
        <v>1147</v>
      </c>
      <c r="F2287" s="5" t="s">
        <v>1148</v>
      </c>
      <c r="G2287" s="5" t="s">
        <v>1336</v>
      </c>
      <c r="H2287" s="5" t="s">
        <v>1352</v>
      </c>
      <c r="I2287" s="5" t="s">
        <v>1217</v>
      </c>
      <c r="J2287" s="5" t="s">
        <v>1218</v>
      </c>
      <c r="K2287" s="5" t="s">
        <v>1336</v>
      </c>
      <c r="L2287" s="5" t="s">
        <v>1352</v>
      </c>
      <c r="M2287" s="15"/>
      <c r="N2287" s="15"/>
      <c r="O2287" s="13">
        <v>0.22500000000000001</v>
      </c>
      <c r="P2287" s="18">
        <v>-0.41625000000000001</v>
      </c>
      <c r="Q2287" s="4">
        <f t="shared" si="234"/>
        <v>-0.22686803112375004</v>
      </c>
      <c r="R2287" s="4">
        <f t="shared" si="235"/>
        <v>-9.9821933694450013E-2</v>
      </c>
      <c r="S2287" s="16">
        <v>0</v>
      </c>
      <c r="T2287" s="2">
        <f t="shared" si="237"/>
        <v>-0.12704609742930001</v>
      </c>
    </row>
    <row r="2288" spans="1:20" x14ac:dyDescent="0.25">
      <c r="A2288" s="50" t="s">
        <v>1843</v>
      </c>
      <c r="B2288" s="5" t="s">
        <v>1916</v>
      </c>
      <c r="C2288" s="5" t="s">
        <v>1393</v>
      </c>
      <c r="D2288" s="5" t="s">
        <v>1091</v>
      </c>
      <c r="E2288" s="5" t="s">
        <v>1163</v>
      </c>
      <c r="F2288" s="5" t="s">
        <v>1164</v>
      </c>
      <c r="G2288" s="5" t="s">
        <v>1348</v>
      </c>
      <c r="H2288" s="5" t="s">
        <v>1349</v>
      </c>
      <c r="I2288" s="5" t="s">
        <v>1163</v>
      </c>
      <c r="J2288" s="5" t="s">
        <v>1164</v>
      </c>
      <c r="K2288" s="5" t="s">
        <v>1348</v>
      </c>
      <c r="L2288" s="5" t="s">
        <v>1407</v>
      </c>
      <c r="M2288" s="15"/>
      <c r="N2288" s="15"/>
      <c r="O2288" s="13">
        <v>1</v>
      </c>
      <c r="P2288" s="18">
        <v>-0.06</v>
      </c>
      <c r="Q2288" s="4">
        <f t="shared" si="234"/>
        <v>-3.2701698180000002E-2</v>
      </c>
      <c r="R2288" s="4">
        <f t="shared" si="235"/>
        <v>-1.4388747199200001E-2</v>
      </c>
      <c r="S2288" s="16">
        <v>0</v>
      </c>
      <c r="T2288" s="2">
        <f t="shared" si="237"/>
        <v>-1.8312950980800002E-2</v>
      </c>
    </row>
    <row r="2289" spans="1:20" x14ac:dyDescent="0.25">
      <c r="A2289" s="50" t="s">
        <v>1813</v>
      </c>
      <c r="B2289" s="5" t="s">
        <v>1814</v>
      </c>
      <c r="C2289" s="5" t="s">
        <v>1393</v>
      </c>
      <c r="D2289" s="5" t="s">
        <v>1092</v>
      </c>
      <c r="E2289" s="5" t="s">
        <v>1143</v>
      </c>
      <c r="F2289" s="5" t="s">
        <v>1144</v>
      </c>
      <c r="G2289" s="5" t="s">
        <v>1348</v>
      </c>
      <c r="H2289" s="5" t="s">
        <v>1349</v>
      </c>
      <c r="I2289" s="5" t="s">
        <v>1143</v>
      </c>
      <c r="J2289" s="5" t="s">
        <v>1144</v>
      </c>
      <c r="K2289" s="5" t="s">
        <v>1348</v>
      </c>
      <c r="L2289" s="5" t="s">
        <v>1407</v>
      </c>
      <c r="M2289" s="15"/>
      <c r="N2289" s="15"/>
      <c r="O2289" s="13">
        <v>1</v>
      </c>
      <c r="P2289" s="18">
        <v>32946.61</v>
      </c>
      <c r="Q2289" s="4">
        <f t="shared" si="234"/>
        <v>17956.834937902833</v>
      </c>
      <c r="R2289" s="4">
        <f t="shared" si="235"/>
        <v>7901.0073726772471</v>
      </c>
      <c r="S2289" s="16">
        <v>0</v>
      </c>
      <c r="T2289" s="2">
        <f t="shared" si="237"/>
        <v>10055.827565225587</v>
      </c>
    </row>
    <row r="2290" spans="1:20" x14ac:dyDescent="0.25">
      <c r="A2290" s="50" t="s">
        <v>2563</v>
      </c>
      <c r="B2290" s="5" t="s">
        <v>2564</v>
      </c>
      <c r="C2290" s="5" t="s">
        <v>1393</v>
      </c>
      <c r="D2290" s="5" t="s">
        <v>1093</v>
      </c>
      <c r="E2290" s="5" t="s">
        <v>1273</v>
      </c>
      <c r="F2290" s="5" t="s">
        <v>1274</v>
      </c>
      <c r="G2290" s="5" t="s">
        <v>1273</v>
      </c>
      <c r="H2290" s="5" t="s">
        <v>1390</v>
      </c>
      <c r="I2290" s="5" t="s">
        <v>1273</v>
      </c>
      <c r="J2290" s="5" t="s">
        <v>1274</v>
      </c>
      <c r="K2290" s="5" t="s">
        <v>1801</v>
      </c>
      <c r="L2290" s="5" t="s">
        <v>1802</v>
      </c>
      <c r="M2290" s="15"/>
      <c r="N2290" s="15"/>
      <c r="O2290" s="13">
        <v>1</v>
      </c>
      <c r="P2290" s="18">
        <v>6307.01</v>
      </c>
      <c r="Q2290" s="4">
        <f t="shared" si="234"/>
        <v>3437.4989573040302</v>
      </c>
      <c r="R2290" s="4">
        <f t="shared" si="235"/>
        <v>1512.4995412137732</v>
      </c>
      <c r="S2290" s="16">
        <v>0</v>
      </c>
      <c r="T2290" s="2">
        <f t="shared" si="237"/>
        <v>1924.999416090257</v>
      </c>
    </row>
    <row r="2291" spans="1:20" x14ac:dyDescent="0.25">
      <c r="A2291" s="50" t="s">
        <v>1947</v>
      </c>
      <c r="B2291" s="5" t="s">
        <v>1948</v>
      </c>
      <c r="C2291" s="5" t="s">
        <v>1393</v>
      </c>
      <c r="D2291" s="5" t="s">
        <v>1094</v>
      </c>
      <c r="E2291" s="5" t="s">
        <v>1175</v>
      </c>
      <c r="F2291" s="5" t="s">
        <v>1176</v>
      </c>
      <c r="G2291" s="5" t="s">
        <v>1359</v>
      </c>
      <c r="H2291" s="5" t="s">
        <v>1360</v>
      </c>
      <c r="I2291" s="5" t="s">
        <v>1175</v>
      </c>
      <c r="J2291" s="5" t="s">
        <v>1176</v>
      </c>
      <c r="K2291" s="5" t="s">
        <v>1359</v>
      </c>
      <c r="L2291" s="5" t="s">
        <v>1394</v>
      </c>
      <c r="M2291" s="5" t="s">
        <v>1353</v>
      </c>
      <c r="N2291" s="5" t="s">
        <v>2587</v>
      </c>
      <c r="O2291" s="13">
        <v>0.7</v>
      </c>
      <c r="P2291" s="18">
        <v>-21.287000000000006</v>
      </c>
      <c r="Q2291" s="4">
        <f t="shared" si="234"/>
        <v>-11.602017485961005</v>
      </c>
      <c r="R2291" s="4"/>
      <c r="S2291" s="4">
        <f>Q2291</f>
        <v>-11.602017485961005</v>
      </c>
      <c r="T2291" s="1"/>
    </row>
    <row r="2292" spans="1:20" x14ac:dyDescent="0.25">
      <c r="A2292" s="50" t="s">
        <v>1947</v>
      </c>
      <c r="B2292" s="5" t="s">
        <v>1948</v>
      </c>
      <c r="C2292" s="5" t="s">
        <v>1393</v>
      </c>
      <c r="D2292" s="5" t="s">
        <v>1094</v>
      </c>
      <c r="E2292" s="5" t="s">
        <v>1175</v>
      </c>
      <c r="F2292" s="5" t="s">
        <v>1176</v>
      </c>
      <c r="G2292" s="5" t="s">
        <v>1359</v>
      </c>
      <c r="H2292" s="5" t="s">
        <v>1360</v>
      </c>
      <c r="I2292" s="5" t="s">
        <v>1149</v>
      </c>
      <c r="J2292" s="5" t="s">
        <v>1150</v>
      </c>
      <c r="K2292" s="5" t="s">
        <v>1353</v>
      </c>
      <c r="L2292" s="5" t="s">
        <v>1399</v>
      </c>
      <c r="M2292" s="15"/>
      <c r="N2292" s="15"/>
      <c r="O2292" s="13">
        <v>0.3</v>
      </c>
      <c r="P2292" s="18">
        <v>-9.1230000000000029</v>
      </c>
      <c r="Q2292" s="4">
        <f t="shared" si="234"/>
        <v>-4.9722932082690017</v>
      </c>
      <c r="R2292" s="4">
        <f t="shared" si="235"/>
        <v>-2.1878090116383606</v>
      </c>
      <c r="S2292" s="16">
        <v>0</v>
      </c>
      <c r="T2292" s="2">
        <f t="shared" ref="T2292:T2304" si="238">Q2292-R2292</f>
        <v>-2.7844841966306411</v>
      </c>
    </row>
    <row r="2293" spans="1:20" x14ac:dyDescent="0.25">
      <c r="A2293" s="50" t="s">
        <v>1559</v>
      </c>
      <c r="B2293" s="5" t="s">
        <v>1560</v>
      </c>
      <c r="C2293" s="5" t="s">
        <v>1393</v>
      </c>
      <c r="D2293" s="5" t="s">
        <v>1095</v>
      </c>
      <c r="E2293" s="5" t="s">
        <v>1161</v>
      </c>
      <c r="F2293" s="5" t="s">
        <v>1162</v>
      </c>
      <c r="G2293" s="5" t="s">
        <v>1348</v>
      </c>
      <c r="H2293" s="5" t="s">
        <v>1349</v>
      </c>
      <c r="I2293" s="5" t="s">
        <v>1161</v>
      </c>
      <c r="J2293" s="5" t="s">
        <v>1162</v>
      </c>
      <c r="K2293" s="5" t="s">
        <v>1348</v>
      </c>
      <c r="L2293" s="5" t="s">
        <v>1407</v>
      </c>
      <c r="M2293" s="15"/>
      <c r="N2293" s="15"/>
      <c r="O2293" s="13">
        <v>1</v>
      </c>
      <c r="P2293" s="18">
        <v>0.08</v>
      </c>
      <c r="Q2293" s="4">
        <f t="shared" si="234"/>
        <v>4.3602264240000008E-2</v>
      </c>
      <c r="R2293" s="4">
        <f t="shared" si="235"/>
        <v>1.9184996265600003E-2</v>
      </c>
      <c r="S2293" s="16">
        <v>0</v>
      </c>
      <c r="T2293" s="2">
        <f t="shared" si="238"/>
        <v>2.4417267974400005E-2</v>
      </c>
    </row>
    <row r="2294" spans="1:20" x14ac:dyDescent="0.25">
      <c r="A2294" s="50" t="s">
        <v>1579</v>
      </c>
      <c r="B2294" s="5" t="s">
        <v>1580</v>
      </c>
      <c r="C2294" s="5" t="s">
        <v>1393</v>
      </c>
      <c r="D2294" s="5" t="s">
        <v>1096</v>
      </c>
      <c r="E2294" s="5" t="s">
        <v>1205</v>
      </c>
      <c r="F2294" s="5" t="s">
        <v>1206</v>
      </c>
      <c r="G2294" s="5" t="s">
        <v>1363</v>
      </c>
      <c r="H2294" s="5" t="s">
        <v>1349</v>
      </c>
      <c r="I2294" s="5" t="s">
        <v>1205</v>
      </c>
      <c r="J2294" s="5" t="s">
        <v>1206</v>
      </c>
      <c r="K2294" s="5" t="s">
        <v>1363</v>
      </c>
      <c r="L2294" s="5" t="s">
        <v>1407</v>
      </c>
      <c r="M2294" s="15"/>
      <c r="N2294" s="15"/>
      <c r="O2294" s="13">
        <v>0.5</v>
      </c>
      <c r="P2294" s="18">
        <v>1023.765</v>
      </c>
      <c r="Q2294" s="4">
        <f t="shared" si="234"/>
        <v>557.98090062079507</v>
      </c>
      <c r="R2294" s="4">
        <f t="shared" si="235"/>
        <v>245.51159627314982</v>
      </c>
      <c r="S2294" s="16">
        <v>0</v>
      </c>
      <c r="T2294" s="2">
        <f t="shared" si="238"/>
        <v>312.46930434764522</v>
      </c>
    </row>
    <row r="2295" spans="1:20" x14ac:dyDescent="0.25">
      <c r="A2295" s="50" t="s">
        <v>1501</v>
      </c>
      <c r="B2295" s="5" t="s">
        <v>1502</v>
      </c>
      <c r="C2295" s="5" t="s">
        <v>1393</v>
      </c>
      <c r="D2295" s="5" t="s">
        <v>1096</v>
      </c>
      <c r="E2295" s="5" t="s">
        <v>1205</v>
      </c>
      <c r="F2295" s="5" t="s">
        <v>1206</v>
      </c>
      <c r="G2295" s="5" t="s">
        <v>1363</v>
      </c>
      <c r="H2295" s="5" t="s">
        <v>1349</v>
      </c>
      <c r="I2295" s="5" t="s">
        <v>1143</v>
      </c>
      <c r="J2295" s="5" t="s">
        <v>1144</v>
      </c>
      <c r="K2295" s="5" t="s">
        <v>1348</v>
      </c>
      <c r="L2295" s="5" t="s">
        <v>1407</v>
      </c>
      <c r="M2295" s="15"/>
      <c r="N2295" s="15"/>
      <c r="O2295" s="13">
        <v>0.5</v>
      </c>
      <c r="P2295" s="18">
        <v>1023.765</v>
      </c>
      <c r="Q2295" s="4">
        <f t="shared" si="234"/>
        <v>557.98090062079507</v>
      </c>
      <c r="R2295" s="4">
        <f t="shared" si="235"/>
        <v>245.51159627314982</v>
      </c>
      <c r="S2295" s="16">
        <v>0</v>
      </c>
      <c r="T2295" s="2">
        <f t="shared" si="238"/>
        <v>312.46930434764522</v>
      </c>
    </row>
    <row r="2296" spans="1:20" x14ac:dyDescent="0.25">
      <c r="A2296" s="50" t="s">
        <v>2422</v>
      </c>
      <c r="B2296" s="5" t="s">
        <v>2423</v>
      </c>
      <c r="C2296" s="5" t="s">
        <v>1393</v>
      </c>
      <c r="D2296" s="5" t="s">
        <v>1097</v>
      </c>
      <c r="E2296" s="5" t="s">
        <v>1305</v>
      </c>
      <c r="F2296" s="5" t="s">
        <v>1344</v>
      </c>
      <c r="G2296" s="5" t="s">
        <v>1305</v>
      </c>
      <c r="H2296" s="5" t="s">
        <v>1382</v>
      </c>
      <c r="I2296" s="5" t="s">
        <v>1305</v>
      </c>
      <c r="J2296" s="5" t="s">
        <v>1306</v>
      </c>
      <c r="K2296" s="5" t="s">
        <v>1801</v>
      </c>
      <c r="L2296" s="5" t="s">
        <v>1802</v>
      </c>
      <c r="M2296" s="15"/>
      <c r="N2296" s="15"/>
      <c r="O2296" s="13">
        <v>0.7</v>
      </c>
      <c r="P2296" s="18">
        <v>-21.622999999999998</v>
      </c>
      <c r="Q2296" s="4">
        <f t="shared" si="234"/>
        <v>-11.785146995768999</v>
      </c>
      <c r="R2296" s="4">
        <f t="shared" si="235"/>
        <v>-5.1854646781383593</v>
      </c>
      <c r="S2296" s="16">
        <v>0</v>
      </c>
      <c r="T2296" s="2">
        <f t="shared" si="238"/>
        <v>-6.5996823176306396</v>
      </c>
    </row>
    <row r="2297" spans="1:20" x14ac:dyDescent="0.25">
      <c r="A2297" s="50" t="s">
        <v>2285</v>
      </c>
      <c r="B2297" s="5" t="s">
        <v>2286</v>
      </c>
      <c r="C2297" s="5" t="s">
        <v>1402</v>
      </c>
      <c r="D2297" s="5" t="s">
        <v>1097</v>
      </c>
      <c r="E2297" s="5" t="s">
        <v>1305</v>
      </c>
      <c r="F2297" s="5" t="s">
        <v>1344</v>
      </c>
      <c r="G2297" s="5" t="s">
        <v>1305</v>
      </c>
      <c r="H2297" s="5" t="s">
        <v>1382</v>
      </c>
      <c r="I2297" s="5" t="s">
        <v>1305</v>
      </c>
      <c r="J2297" s="5" t="s">
        <v>1306</v>
      </c>
      <c r="K2297" s="5" t="s">
        <v>1801</v>
      </c>
      <c r="L2297" s="5" t="s">
        <v>1802</v>
      </c>
      <c r="M2297" s="15"/>
      <c r="N2297" s="15"/>
      <c r="O2297" s="13">
        <v>0.15</v>
      </c>
      <c r="P2297" s="18">
        <v>-4.6334999999999997</v>
      </c>
      <c r="Q2297" s="4">
        <f t="shared" si="234"/>
        <v>-2.5253886419505003</v>
      </c>
      <c r="R2297" s="4">
        <f t="shared" si="235"/>
        <v>-1.1111710024582202</v>
      </c>
      <c r="S2297" s="16">
        <v>0</v>
      </c>
      <c r="T2297" s="2">
        <f t="shared" si="238"/>
        <v>-1.4142176394922801</v>
      </c>
    </row>
    <row r="2298" spans="1:20" x14ac:dyDescent="0.25">
      <c r="A2298" s="50" t="s">
        <v>2565</v>
      </c>
      <c r="B2298" s="5" t="s">
        <v>2566</v>
      </c>
      <c r="C2298" s="5" t="s">
        <v>1402</v>
      </c>
      <c r="D2298" s="5" t="s">
        <v>1097</v>
      </c>
      <c r="E2298" s="5" t="s">
        <v>1305</v>
      </c>
      <c r="F2298" s="5" t="s">
        <v>1344</v>
      </c>
      <c r="G2298" s="5" t="s">
        <v>1305</v>
      </c>
      <c r="H2298" s="5" t="s">
        <v>1382</v>
      </c>
      <c r="I2298" s="5" t="s">
        <v>1327</v>
      </c>
      <c r="J2298" s="5" t="s">
        <v>1328</v>
      </c>
      <c r="K2298" s="5" t="s">
        <v>1801</v>
      </c>
      <c r="L2298" s="5" t="s">
        <v>1802</v>
      </c>
      <c r="M2298" s="15"/>
      <c r="N2298" s="15"/>
      <c r="O2298" s="13">
        <v>0.15</v>
      </c>
      <c r="P2298" s="18">
        <v>-4.6334999999999997</v>
      </c>
      <c r="Q2298" s="4">
        <f t="shared" si="234"/>
        <v>-2.5253886419505003</v>
      </c>
      <c r="R2298" s="4">
        <f t="shared" si="235"/>
        <v>-1.1111710024582202</v>
      </c>
      <c r="S2298" s="16">
        <v>0</v>
      </c>
      <c r="T2298" s="2">
        <f t="shared" si="238"/>
        <v>-1.4142176394922801</v>
      </c>
    </row>
    <row r="2299" spans="1:20" x14ac:dyDescent="0.25">
      <c r="A2299" s="50" t="s">
        <v>1735</v>
      </c>
      <c r="B2299" s="5" t="s">
        <v>1736</v>
      </c>
      <c r="C2299" s="5" t="s">
        <v>1393</v>
      </c>
      <c r="D2299" s="5" t="s">
        <v>1098</v>
      </c>
      <c r="E2299" s="5" t="s">
        <v>1185</v>
      </c>
      <c r="F2299" s="5" t="s">
        <v>1186</v>
      </c>
      <c r="G2299" s="5" t="s">
        <v>1357</v>
      </c>
      <c r="H2299" s="5" t="s">
        <v>1358</v>
      </c>
      <c r="I2299" s="5" t="s">
        <v>1185</v>
      </c>
      <c r="J2299" s="5" t="s">
        <v>1186</v>
      </c>
      <c r="K2299" s="5" t="s">
        <v>1357</v>
      </c>
      <c r="L2299" s="5" t="s">
        <v>1433</v>
      </c>
      <c r="M2299" s="15"/>
      <c r="N2299" s="15"/>
      <c r="O2299" s="13">
        <v>1</v>
      </c>
      <c r="P2299" s="18">
        <v>-9608.7000000000007</v>
      </c>
      <c r="Q2299" s="4">
        <f t="shared" si="234"/>
        <v>-5237.0134550361008</v>
      </c>
      <c r="R2299" s="4">
        <f t="shared" si="235"/>
        <v>-2304.2859202158843</v>
      </c>
      <c r="S2299" s="16">
        <v>0</v>
      </c>
      <c r="T2299" s="2">
        <f t="shared" si="238"/>
        <v>-2932.7275348202165</v>
      </c>
    </row>
    <row r="2300" spans="1:20" x14ac:dyDescent="0.25">
      <c r="A2300" s="50" t="s">
        <v>1501</v>
      </c>
      <c r="B2300" s="5" t="s">
        <v>1502</v>
      </c>
      <c r="C2300" s="5" t="s">
        <v>1393</v>
      </c>
      <c r="D2300" s="5" t="s">
        <v>1099</v>
      </c>
      <c r="E2300" s="5" t="s">
        <v>1143</v>
      </c>
      <c r="F2300" s="5" t="s">
        <v>1144</v>
      </c>
      <c r="G2300" s="5" t="s">
        <v>1348</v>
      </c>
      <c r="H2300" s="5" t="s">
        <v>1349</v>
      </c>
      <c r="I2300" s="5" t="s">
        <v>1143</v>
      </c>
      <c r="J2300" s="5" t="s">
        <v>1144</v>
      </c>
      <c r="K2300" s="5" t="s">
        <v>1348</v>
      </c>
      <c r="L2300" s="5" t="s">
        <v>1407</v>
      </c>
      <c r="M2300" s="15"/>
      <c r="N2300" s="15"/>
      <c r="O2300" s="13">
        <v>0.5</v>
      </c>
      <c r="P2300" s="18">
        <v>-1023.765</v>
      </c>
      <c r="Q2300" s="4">
        <f t="shared" si="234"/>
        <v>-557.98090062079507</v>
      </c>
      <c r="R2300" s="4">
        <f t="shared" si="235"/>
        <v>-245.51159627314982</v>
      </c>
      <c r="S2300" s="16">
        <v>0</v>
      </c>
      <c r="T2300" s="2">
        <f t="shared" si="238"/>
        <v>-312.46930434764522</v>
      </c>
    </row>
    <row r="2301" spans="1:20" x14ac:dyDescent="0.25">
      <c r="A2301" s="50" t="s">
        <v>1579</v>
      </c>
      <c r="B2301" s="5" t="s">
        <v>1580</v>
      </c>
      <c r="C2301" s="5" t="s">
        <v>1402</v>
      </c>
      <c r="D2301" s="5" t="s">
        <v>1099</v>
      </c>
      <c r="E2301" s="5" t="s">
        <v>1143</v>
      </c>
      <c r="F2301" s="5" t="s">
        <v>1144</v>
      </c>
      <c r="G2301" s="5" t="s">
        <v>1348</v>
      </c>
      <c r="H2301" s="5" t="s">
        <v>1349</v>
      </c>
      <c r="I2301" s="5" t="s">
        <v>1205</v>
      </c>
      <c r="J2301" s="5" t="s">
        <v>1206</v>
      </c>
      <c r="K2301" s="5" t="s">
        <v>1363</v>
      </c>
      <c r="L2301" s="5" t="s">
        <v>1407</v>
      </c>
      <c r="M2301" s="15"/>
      <c r="N2301" s="15"/>
      <c r="O2301" s="13">
        <v>0.5</v>
      </c>
      <c r="P2301" s="18">
        <v>-1023.765</v>
      </c>
      <c r="Q2301" s="4">
        <f t="shared" si="234"/>
        <v>-557.98090062079507</v>
      </c>
      <c r="R2301" s="4">
        <f t="shared" si="235"/>
        <v>-245.51159627314982</v>
      </c>
      <c r="S2301" s="16">
        <v>0</v>
      </c>
      <c r="T2301" s="2">
        <f t="shared" si="238"/>
        <v>-312.46930434764522</v>
      </c>
    </row>
    <row r="2302" spans="1:20" x14ac:dyDescent="0.25">
      <c r="A2302" s="50" t="s">
        <v>1773</v>
      </c>
      <c r="B2302" s="5" t="s">
        <v>2567</v>
      </c>
      <c r="C2302" s="5" t="s">
        <v>1393</v>
      </c>
      <c r="D2302" s="5" t="s">
        <v>1100</v>
      </c>
      <c r="E2302" s="5" t="s">
        <v>1235</v>
      </c>
      <c r="F2302" s="5" t="s">
        <v>1236</v>
      </c>
      <c r="G2302" s="5" t="s">
        <v>1350</v>
      </c>
      <c r="H2302" s="5" t="s">
        <v>1351</v>
      </c>
      <c r="I2302" s="5" t="s">
        <v>1145</v>
      </c>
      <c r="J2302" s="5" t="s">
        <v>1146</v>
      </c>
      <c r="K2302" s="5" t="s">
        <v>1350</v>
      </c>
      <c r="L2302" s="5" t="s">
        <v>1351</v>
      </c>
      <c r="M2302" s="15"/>
      <c r="N2302" s="15"/>
      <c r="O2302" s="13">
        <v>0.8</v>
      </c>
      <c r="P2302" s="18">
        <v>4.3360000000000003</v>
      </c>
      <c r="Q2302" s="4">
        <f t="shared" si="234"/>
        <v>2.3632427218080005</v>
      </c>
      <c r="R2302" s="4">
        <f t="shared" si="235"/>
        <v>1.0398267975955202</v>
      </c>
      <c r="S2302" s="16">
        <v>0</v>
      </c>
      <c r="T2302" s="2">
        <f t="shared" si="238"/>
        <v>1.3234159242124803</v>
      </c>
    </row>
    <row r="2303" spans="1:20" x14ac:dyDescent="0.25">
      <c r="A2303" s="50" t="s">
        <v>1615</v>
      </c>
      <c r="B2303" s="5" t="s">
        <v>2568</v>
      </c>
      <c r="C2303" s="5" t="s">
        <v>1402</v>
      </c>
      <c r="D2303" s="5" t="s">
        <v>1100</v>
      </c>
      <c r="E2303" s="5" t="s">
        <v>1235</v>
      </c>
      <c r="F2303" s="5" t="s">
        <v>1236</v>
      </c>
      <c r="G2303" s="5" t="s">
        <v>1350</v>
      </c>
      <c r="H2303" s="5" t="s">
        <v>1351</v>
      </c>
      <c r="I2303" s="5" t="s">
        <v>1137</v>
      </c>
      <c r="J2303" s="5" t="s">
        <v>1138</v>
      </c>
      <c r="K2303" s="5" t="s">
        <v>1346</v>
      </c>
      <c r="L2303" s="5" t="s">
        <v>1395</v>
      </c>
      <c r="M2303" s="15"/>
      <c r="N2303" s="15"/>
      <c r="O2303" s="13">
        <v>0.1</v>
      </c>
      <c r="P2303" s="18">
        <v>0.54200000000000004</v>
      </c>
      <c r="Q2303" s="4">
        <f t="shared" si="234"/>
        <v>0.29540534022600007</v>
      </c>
      <c r="R2303" s="4">
        <f t="shared" si="235"/>
        <v>0.12997834969944003</v>
      </c>
      <c r="S2303" s="16">
        <v>0</v>
      </c>
      <c r="T2303" s="2">
        <f t="shared" si="238"/>
        <v>0.16542699052656004</v>
      </c>
    </row>
    <row r="2304" spans="1:20" x14ac:dyDescent="0.25">
      <c r="A2304" s="50" t="s">
        <v>2569</v>
      </c>
      <c r="B2304" s="5" t="s">
        <v>2567</v>
      </c>
      <c r="C2304" s="5" t="s">
        <v>1402</v>
      </c>
      <c r="D2304" s="5" t="s">
        <v>1100</v>
      </c>
      <c r="E2304" s="5" t="s">
        <v>1235</v>
      </c>
      <c r="F2304" s="5" t="s">
        <v>1236</v>
      </c>
      <c r="G2304" s="5" t="s">
        <v>1350</v>
      </c>
      <c r="H2304" s="5" t="s">
        <v>1351</v>
      </c>
      <c r="I2304" s="5" t="s">
        <v>1145</v>
      </c>
      <c r="J2304" s="5" t="s">
        <v>1146</v>
      </c>
      <c r="K2304" s="5" t="s">
        <v>1350</v>
      </c>
      <c r="L2304" s="5" t="s">
        <v>1351</v>
      </c>
      <c r="M2304" s="15"/>
      <c r="N2304" s="15"/>
      <c r="O2304" s="13">
        <v>0.1</v>
      </c>
      <c r="P2304" s="18">
        <v>0.54200000000000004</v>
      </c>
      <c r="Q2304" s="4">
        <f t="shared" si="234"/>
        <v>0.29540534022600007</v>
      </c>
      <c r="R2304" s="4">
        <f t="shared" si="235"/>
        <v>0.12997834969944003</v>
      </c>
      <c r="S2304" s="16">
        <v>0</v>
      </c>
      <c r="T2304" s="2">
        <f t="shared" si="238"/>
        <v>0.16542699052656004</v>
      </c>
    </row>
    <row r="2305" spans="1:20" x14ac:dyDescent="0.25">
      <c r="A2305" s="50" t="s">
        <v>1929</v>
      </c>
      <c r="B2305" s="5" t="s">
        <v>1930</v>
      </c>
      <c r="C2305" s="5" t="s">
        <v>1393</v>
      </c>
      <c r="D2305" s="5" t="s">
        <v>1101</v>
      </c>
      <c r="E2305" s="5" t="s">
        <v>1175</v>
      </c>
      <c r="F2305" s="5" t="s">
        <v>1176</v>
      </c>
      <c r="G2305" s="5" t="s">
        <v>1359</v>
      </c>
      <c r="H2305" s="5" t="s">
        <v>1360</v>
      </c>
      <c r="I2305" s="5" t="s">
        <v>1175</v>
      </c>
      <c r="J2305" s="5" t="s">
        <v>1176</v>
      </c>
      <c r="K2305" s="5" t="s">
        <v>1359</v>
      </c>
      <c r="L2305" s="5" t="s">
        <v>1394</v>
      </c>
      <c r="M2305" s="5" t="s">
        <v>1336</v>
      </c>
      <c r="N2305" s="5" t="s">
        <v>2588</v>
      </c>
      <c r="O2305" s="13">
        <v>0.11</v>
      </c>
      <c r="P2305" s="18">
        <v>-367.6354</v>
      </c>
      <c r="Q2305" s="4">
        <f t="shared" si="234"/>
        <v>-200.37169818472623</v>
      </c>
      <c r="R2305" s="4"/>
      <c r="S2305" s="4">
        <f>Q2305</f>
        <v>-200.37169818472623</v>
      </c>
      <c r="T2305" s="1"/>
    </row>
    <row r="2306" spans="1:20" x14ac:dyDescent="0.25">
      <c r="A2306" s="50" t="s">
        <v>1929</v>
      </c>
      <c r="B2306" s="5" t="s">
        <v>1930</v>
      </c>
      <c r="C2306" s="5" t="s">
        <v>1393</v>
      </c>
      <c r="D2306" s="5" t="s">
        <v>1101</v>
      </c>
      <c r="E2306" s="5" t="s">
        <v>1175</v>
      </c>
      <c r="F2306" s="5" t="s">
        <v>1176</v>
      </c>
      <c r="G2306" s="5" t="s">
        <v>1359</v>
      </c>
      <c r="H2306" s="5" t="s">
        <v>1360</v>
      </c>
      <c r="I2306" s="5" t="s">
        <v>1177</v>
      </c>
      <c r="J2306" s="5" t="s">
        <v>1178</v>
      </c>
      <c r="K2306" s="5" t="s">
        <v>1336</v>
      </c>
      <c r="L2306" s="5" t="s">
        <v>1352</v>
      </c>
      <c r="M2306" s="15"/>
      <c r="N2306" s="15"/>
      <c r="O2306" s="13">
        <v>0.11</v>
      </c>
      <c r="P2306" s="18">
        <v>-367.6354</v>
      </c>
      <c r="Q2306" s="4">
        <f t="shared" si="234"/>
        <v>-200.37169818472623</v>
      </c>
      <c r="R2306" s="4">
        <f t="shared" si="235"/>
        <v>-88.163547201279542</v>
      </c>
      <c r="S2306" s="16">
        <v>0</v>
      </c>
      <c r="T2306" s="2">
        <f t="shared" ref="T2306:T2332" si="239">Q2306-R2306</f>
        <v>-112.20815098344669</v>
      </c>
    </row>
    <row r="2307" spans="1:20" x14ac:dyDescent="0.25">
      <c r="A2307" s="50" t="s">
        <v>2297</v>
      </c>
      <c r="B2307" s="5" t="s">
        <v>2298</v>
      </c>
      <c r="C2307" s="5" t="s">
        <v>1402</v>
      </c>
      <c r="D2307" s="5" t="s">
        <v>1101</v>
      </c>
      <c r="E2307" s="5" t="s">
        <v>1175</v>
      </c>
      <c r="F2307" s="5" t="s">
        <v>1176</v>
      </c>
      <c r="G2307" s="5" t="s">
        <v>1359</v>
      </c>
      <c r="H2307" s="5" t="s">
        <v>1360</v>
      </c>
      <c r="I2307" s="5" t="s">
        <v>1303</v>
      </c>
      <c r="J2307" s="5" t="s">
        <v>1304</v>
      </c>
      <c r="K2307" s="5" t="s">
        <v>1375</v>
      </c>
      <c r="L2307" s="5" t="s">
        <v>2253</v>
      </c>
      <c r="M2307" s="15"/>
      <c r="N2307" s="15"/>
      <c r="O2307" s="13">
        <v>0.11</v>
      </c>
      <c r="P2307" s="18">
        <v>-367.6354</v>
      </c>
      <c r="Q2307" s="4">
        <f t="shared" si="234"/>
        <v>-200.37169818472623</v>
      </c>
      <c r="R2307" s="4">
        <f t="shared" si="235"/>
        <v>-88.163547201279542</v>
      </c>
      <c r="S2307" s="16">
        <v>0</v>
      </c>
      <c r="T2307" s="2">
        <f t="shared" si="239"/>
        <v>-112.20815098344669</v>
      </c>
    </row>
    <row r="2308" spans="1:20" x14ac:dyDescent="0.25">
      <c r="A2308" s="50" t="s">
        <v>2297</v>
      </c>
      <c r="B2308" s="5" t="s">
        <v>2298</v>
      </c>
      <c r="C2308" s="5" t="s">
        <v>1402</v>
      </c>
      <c r="D2308" s="5" t="s">
        <v>1101</v>
      </c>
      <c r="E2308" s="5" t="s">
        <v>1175</v>
      </c>
      <c r="F2308" s="5" t="s">
        <v>1176</v>
      </c>
      <c r="G2308" s="5" t="s">
        <v>1359</v>
      </c>
      <c r="H2308" s="5" t="s">
        <v>1360</v>
      </c>
      <c r="I2308" s="5" t="s">
        <v>1301</v>
      </c>
      <c r="J2308" s="5" t="s">
        <v>1302</v>
      </c>
      <c r="K2308" s="5" t="s">
        <v>1388</v>
      </c>
      <c r="L2308" s="5" t="s">
        <v>2244</v>
      </c>
      <c r="M2308" s="15"/>
      <c r="N2308" s="15"/>
      <c r="O2308" s="13">
        <v>0.11</v>
      </c>
      <c r="P2308" s="18">
        <v>-367.6354</v>
      </c>
      <c r="Q2308" s="4">
        <f t="shared" si="234"/>
        <v>-200.37169818472623</v>
      </c>
      <c r="R2308" s="4">
        <f t="shared" si="235"/>
        <v>-88.163547201279542</v>
      </c>
      <c r="S2308" s="16">
        <v>0</v>
      </c>
      <c r="T2308" s="2">
        <f t="shared" si="239"/>
        <v>-112.20815098344669</v>
      </c>
    </row>
    <row r="2309" spans="1:20" x14ac:dyDescent="0.25">
      <c r="A2309" s="50" t="s">
        <v>2212</v>
      </c>
      <c r="B2309" s="5" t="s">
        <v>2213</v>
      </c>
      <c r="C2309" s="5" t="s">
        <v>1402</v>
      </c>
      <c r="D2309" s="5" t="s">
        <v>1101</v>
      </c>
      <c r="E2309" s="5" t="s">
        <v>1175</v>
      </c>
      <c r="F2309" s="5" t="s">
        <v>1176</v>
      </c>
      <c r="G2309" s="5" t="s">
        <v>1359</v>
      </c>
      <c r="H2309" s="5" t="s">
        <v>1360</v>
      </c>
      <c r="I2309" s="5" t="s">
        <v>1179</v>
      </c>
      <c r="J2309" s="5" t="s">
        <v>1180</v>
      </c>
      <c r="K2309" s="5" t="s">
        <v>1346</v>
      </c>
      <c r="L2309" s="5" t="s">
        <v>1395</v>
      </c>
      <c r="M2309" s="15"/>
      <c r="N2309" s="15"/>
      <c r="O2309" s="13">
        <v>0.12</v>
      </c>
      <c r="P2309" s="18">
        <v>-401.05679999999995</v>
      </c>
      <c r="Q2309" s="4">
        <f t="shared" ref="Q2309:Q2372" si="240">P2309*$Q$2</f>
        <v>-218.5873071106104</v>
      </c>
      <c r="R2309" s="4">
        <f t="shared" si="235"/>
        <v>-96.178415128668576</v>
      </c>
      <c r="S2309" s="16">
        <v>0</v>
      </c>
      <c r="T2309" s="2">
        <f t="shared" si="239"/>
        <v>-122.40889198194182</v>
      </c>
    </row>
    <row r="2310" spans="1:20" x14ac:dyDescent="0.25">
      <c r="A2310" s="50" t="s">
        <v>2266</v>
      </c>
      <c r="B2310" s="5" t="s">
        <v>2267</v>
      </c>
      <c r="C2310" s="5" t="s">
        <v>1402</v>
      </c>
      <c r="D2310" s="5" t="s">
        <v>1101</v>
      </c>
      <c r="E2310" s="5" t="s">
        <v>1175</v>
      </c>
      <c r="F2310" s="5" t="s">
        <v>1176</v>
      </c>
      <c r="G2310" s="5" t="s">
        <v>1359</v>
      </c>
      <c r="H2310" s="5" t="s">
        <v>1360</v>
      </c>
      <c r="I2310" s="5" t="s">
        <v>1307</v>
      </c>
      <c r="J2310" s="5" t="s">
        <v>1330</v>
      </c>
      <c r="K2310" s="5" t="s">
        <v>1383</v>
      </c>
      <c r="L2310" s="5" t="s">
        <v>2268</v>
      </c>
      <c r="M2310" s="15"/>
      <c r="N2310" s="15"/>
      <c r="O2310" s="13">
        <v>0.22</v>
      </c>
      <c r="P2310" s="18">
        <v>-735.27080000000001</v>
      </c>
      <c r="Q2310" s="4">
        <f t="shared" si="240"/>
        <v>-400.74339636945246</v>
      </c>
      <c r="R2310" s="4">
        <f t="shared" si="235"/>
        <v>-176.32709440255908</v>
      </c>
      <c r="S2310" s="16">
        <v>0</v>
      </c>
      <c r="T2310" s="2">
        <f t="shared" si="239"/>
        <v>-224.41630196689337</v>
      </c>
    </row>
    <row r="2311" spans="1:20" x14ac:dyDescent="0.25">
      <c r="A2311" s="50" t="s">
        <v>2269</v>
      </c>
      <c r="B2311" s="5" t="s">
        <v>2570</v>
      </c>
      <c r="C2311" s="5" t="s">
        <v>1402</v>
      </c>
      <c r="D2311" s="5" t="s">
        <v>1101</v>
      </c>
      <c r="E2311" s="5" t="s">
        <v>1175</v>
      </c>
      <c r="F2311" s="5" t="s">
        <v>1176</v>
      </c>
      <c r="G2311" s="5" t="s">
        <v>1359</v>
      </c>
      <c r="H2311" s="5" t="s">
        <v>1360</v>
      </c>
      <c r="I2311" s="5" t="s">
        <v>1177</v>
      </c>
      <c r="J2311" s="5" t="s">
        <v>1178</v>
      </c>
      <c r="K2311" s="5" t="s">
        <v>1336</v>
      </c>
      <c r="L2311" s="5" t="s">
        <v>1352</v>
      </c>
      <c r="M2311" s="15"/>
      <c r="N2311" s="15"/>
      <c r="O2311" s="13">
        <v>0.22</v>
      </c>
      <c r="P2311" s="18">
        <v>-735.27080000000001</v>
      </c>
      <c r="Q2311" s="4">
        <f t="shared" si="240"/>
        <v>-400.74339636945246</v>
      </c>
      <c r="R2311" s="4">
        <f t="shared" ref="R2311:R2374" si="241">0.44*Q2311</f>
        <v>-176.32709440255908</v>
      </c>
      <c r="S2311" s="16">
        <v>0</v>
      </c>
      <c r="T2311" s="2">
        <f t="shared" si="239"/>
        <v>-224.41630196689337</v>
      </c>
    </row>
    <row r="2312" spans="1:20" x14ac:dyDescent="0.25">
      <c r="A2312" s="50" t="s">
        <v>1535</v>
      </c>
      <c r="B2312" s="5" t="s">
        <v>1536</v>
      </c>
      <c r="C2312" s="5" t="s">
        <v>1393</v>
      </c>
      <c r="D2312" s="5" t="s">
        <v>1102</v>
      </c>
      <c r="E2312" s="5" t="s">
        <v>1157</v>
      </c>
      <c r="F2312" s="5" t="s">
        <v>1158</v>
      </c>
      <c r="G2312" s="5" t="s">
        <v>1357</v>
      </c>
      <c r="H2312" s="5" t="s">
        <v>1358</v>
      </c>
      <c r="I2312" s="5" t="s">
        <v>1157</v>
      </c>
      <c r="J2312" s="5" t="s">
        <v>1158</v>
      </c>
      <c r="K2312" s="5" t="s">
        <v>1357</v>
      </c>
      <c r="L2312" s="5" t="s">
        <v>1433</v>
      </c>
      <c r="M2312" s="15"/>
      <c r="N2312" s="15"/>
      <c r="O2312" s="13">
        <v>0.6</v>
      </c>
      <c r="P2312" s="18">
        <v>-9.7739999999999991</v>
      </c>
      <c r="Q2312" s="4">
        <f t="shared" si="240"/>
        <v>-5.3271066335219999</v>
      </c>
      <c r="R2312" s="4">
        <f t="shared" si="241"/>
        <v>-2.3439269187496801</v>
      </c>
      <c r="S2312" s="16">
        <v>0</v>
      </c>
      <c r="T2312" s="2">
        <f t="shared" si="239"/>
        <v>-2.9831797147723198</v>
      </c>
    </row>
    <row r="2313" spans="1:20" x14ac:dyDescent="0.25">
      <c r="A2313" s="50" t="s">
        <v>1535</v>
      </c>
      <c r="B2313" s="5" t="s">
        <v>1536</v>
      </c>
      <c r="C2313" s="5" t="s">
        <v>1393</v>
      </c>
      <c r="D2313" s="5" t="s">
        <v>1102</v>
      </c>
      <c r="E2313" s="5" t="s">
        <v>1157</v>
      </c>
      <c r="F2313" s="5" t="s">
        <v>1158</v>
      </c>
      <c r="G2313" s="5" t="s">
        <v>1357</v>
      </c>
      <c r="H2313" s="5" t="s">
        <v>1358</v>
      </c>
      <c r="I2313" s="5" t="s">
        <v>1191</v>
      </c>
      <c r="J2313" s="5" t="s">
        <v>1192</v>
      </c>
      <c r="K2313" s="5" t="s">
        <v>1357</v>
      </c>
      <c r="L2313" s="5" t="s">
        <v>1433</v>
      </c>
      <c r="M2313" s="15"/>
      <c r="N2313" s="15"/>
      <c r="O2313" s="13">
        <v>0.4</v>
      </c>
      <c r="P2313" s="18">
        <v>-6.516</v>
      </c>
      <c r="Q2313" s="4">
        <f t="shared" si="240"/>
        <v>-3.5514044223480004</v>
      </c>
      <c r="R2313" s="4">
        <f t="shared" si="241"/>
        <v>-1.5626179458331202</v>
      </c>
      <c r="S2313" s="16">
        <v>0</v>
      </c>
      <c r="T2313" s="2">
        <f t="shared" si="239"/>
        <v>-1.9887864765148802</v>
      </c>
    </row>
    <row r="2314" spans="1:20" x14ac:dyDescent="0.25">
      <c r="A2314" s="50" t="s">
        <v>1655</v>
      </c>
      <c r="B2314" s="5" t="s">
        <v>1656</v>
      </c>
      <c r="C2314" s="5" t="s">
        <v>1393</v>
      </c>
      <c r="D2314" s="5" t="s">
        <v>1103</v>
      </c>
      <c r="E2314" s="5" t="s">
        <v>1143</v>
      </c>
      <c r="F2314" s="5" t="s">
        <v>1144</v>
      </c>
      <c r="G2314" s="5" t="s">
        <v>1348</v>
      </c>
      <c r="H2314" s="5" t="s">
        <v>1349</v>
      </c>
      <c r="I2314" s="5" t="s">
        <v>1143</v>
      </c>
      <c r="J2314" s="5" t="s">
        <v>1144</v>
      </c>
      <c r="K2314" s="5" t="s">
        <v>1348</v>
      </c>
      <c r="L2314" s="5" t="s">
        <v>1407</v>
      </c>
      <c r="M2314" s="15"/>
      <c r="N2314" s="15"/>
      <c r="O2314" s="13">
        <v>1</v>
      </c>
      <c r="P2314" s="18">
        <v>-44.23</v>
      </c>
      <c r="Q2314" s="4">
        <f t="shared" si="240"/>
        <v>-24.106601841690001</v>
      </c>
      <c r="R2314" s="4">
        <f t="shared" si="241"/>
        <v>-10.6069048103436</v>
      </c>
      <c r="S2314" s="16">
        <v>0</v>
      </c>
      <c r="T2314" s="2">
        <f t="shared" si="239"/>
        <v>-13.4996970313464</v>
      </c>
    </row>
    <row r="2315" spans="1:20" x14ac:dyDescent="0.25">
      <c r="A2315" s="50" t="s">
        <v>1653</v>
      </c>
      <c r="B2315" s="5" t="s">
        <v>1654</v>
      </c>
      <c r="C2315" s="5" t="s">
        <v>1393</v>
      </c>
      <c r="D2315" s="5" t="s">
        <v>1104</v>
      </c>
      <c r="E2315" s="5" t="s">
        <v>1147</v>
      </c>
      <c r="F2315" s="5" t="s">
        <v>1148</v>
      </c>
      <c r="G2315" s="5" t="s">
        <v>1336</v>
      </c>
      <c r="H2315" s="5" t="s">
        <v>1352</v>
      </c>
      <c r="I2315" s="5" t="s">
        <v>1147</v>
      </c>
      <c r="J2315" s="5" t="s">
        <v>1148</v>
      </c>
      <c r="K2315" s="5" t="s">
        <v>1336</v>
      </c>
      <c r="L2315" s="5" t="s">
        <v>1352</v>
      </c>
      <c r="M2315" s="15"/>
      <c r="N2315" s="15"/>
      <c r="O2315" s="13">
        <v>0.4</v>
      </c>
      <c r="P2315" s="18">
        <v>-2.0000000000000004E-2</v>
      </c>
      <c r="Q2315" s="4">
        <f t="shared" si="240"/>
        <v>-1.0900566060000004E-2</v>
      </c>
      <c r="R2315" s="4">
        <f t="shared" si="241"/>
        <v>-4.7962490664000016E-3</v>
      </c>
      <c r="S2315" s="16">
        <v>0</v>
      </c>
      <c r="T2315" s="2">
        <f t="shared" si="239"/>
        <v>-6.104316993600002E-3</v>
      </c>
    </row>
    <row r="2316" spans="1:20" x14ac:dyDescent="0.25">
      <c r="A2316" s="50" t="s">
        <v>1653</v>
      </c>
      <c r="B2316" s="5" t="s">
        <v>1654</v>
      </c>
      <c r="C2316" s="5" t="s">
        <v>1393</v>
      </c>
      <c r="D2316" s="5" t="s">
        <v>1104</v>
      </c>
      <c r="E2316" s="5" t="s">
        <v>1147</v>
      </c>
      <c r="F2316" s="5" t="s">
        <v>1148</v>
      </c>
      <c r="G2316" s="5" t="s">
        <v>1336</v>
      </c>
      <c r="H2316" s="5" t="s">
        <v>1352</v>
      </c>
      <c r="I2316" s="5" t="s">
        <v>1171</v>
      </c>
      <c r="J2316" s="5" t="s">
        <v>1172</v>
      </c>
      <c r="K2316" s="5" t="s">
        <v>1336</v>
      </c>
      <c r="L2316" s="5" t="s">
        <v>1352</v>
      </c>
      <c r="M2316" s="15"/>
      <c r="N2316" s="15"/>
      <c r="O2316" s="13">
        <v>0.1</v>
      </c>
      <c r="P2316" s="18">
        <v>-5.000000000000001E-3</v>
      </c>
      <c r="Q2316" s="4">
        <f t="shared" si="240"/>
        <v>-2.7251415150000009E-3</v>
      </c>
      <c r="R2316" s="4">
        <f t="shared" si="241"/>
        <v>-1.1990622666000004E-3</v>
      </c>
      <c r="S2316" s="16">
        <v>0</v>
      </c>
      <c r="T2316" s="2">
        <f t="shared" si="239"/>
        <v>-1.5260792484000005E-3</v>
      </c>
    </row>
    <row r="2317" spans="1:20" x14ac:dyDescent="0.25">
      <c r="A2317" s="50" t="s">
        <v>1653</v>
      </c>
      <c r="B2317" s="5" t="s">
        <v>1654</v>
      </c>
      <c r="C2317" s="5" t="s">
        <v>1393</v>
      </c>
      <c r="D2317" s="5" t="s">
        <v>1104</v>
      </c>
      <c r="E2317" s="5" t="s">
        <v>1147</v>
      </c>
      <c r="F2317" s="5" t="s">
        <v>1148</v>
      </c>
      <c r="G2317" s="5" t="s">
        <v>1336</v>
      </c>
      <c r="H2317" s="5" t="s">
        <v>1352</v>
      </c>
      <c r="I2317" s="5" t="s">
        <v>1217</v>
      </c>
      <c r="J2317" s="5" t="s">
        <v>1218</v>
      </c>
      <c r="K2317" s="5" t="s">
        <v>1336</v>
      </c>
      <c r="L2317" s="5" t="s">
        <v>1352</v>
      </c>
      <c r="M2317" s="15"/>
      <c r="N2317" s="15"/>
      <c r="O2317" s="13">
        <v>0.4</v>
      </c>
      <c r="P2317" s="18">
        <v>-2.0000000000000004E-2</v>
      </c>
      <c r="Q2317" s="4">
        <f t="shared" si="240"/>
        <v>-1.0900566060000004E-2</v>
      </c>
      <c r="R2317" s="4">
        <f t="shared" si="241"/>
        <v>-4.7962490664000016E-3</v>
      </c>
      <c r="S2317" s="16">
        <v>0</v>
      </c>
      <c r="T2317" s="2">
        <f t="shared" si="239"/>
        <v>-6.104316993600002E-3</v>
      </c>
    </row>
    <row r="2318" spans="1:20" x14ac:dyDescent="0.25">
      <c r="A2318" s="50" t="s">
        <v>1982</v>
      </c>
      <c r="B2318" s="5" t="s">
        <v>1983</v>
      </c>
      <c r="C2318" s="5" t="s">
        <v>1402</v>
      </c>
      <c r="D2318" s="5" t="s">
        <v>1104</v>
      </c>
      <c r="E2318" s="5" t="s">
        <v>1147</v>
      </c>
      <c r="F2318" s="5" t="s">
        <v>1148</v>
      </c>
      <c r="G2318" s="5" t="s">
        <v>1336</v>
      </c>
      <c r="H2318" s="5" t="s">
        <v>1352</v>
      </c>
      <c r="I2318" s="5" t="s">
        <v>1205</v>
      </c>
      <c r="J2318" s="5" t="s">
        <v>1206</v>
      </c>
      <c r="K2318" s="5" t="s">
        <v>1363</v>
      </c>
      <c r="L2318" s="5" t="s">
        <v>1407</v>
      </c>
      <c r="M2318" s="15"/>
      <c r="N2318" s="15"/>
      <c r="O2318" s="13">
        <v>0.1</v>
      </c>
      <c r="P2318" s="18">
        <v>-5.000000000000001E-3</v>
      </c>
      <c r="Q2318" s="4">
        <f t="shared" si="240"/>
        <v>-2.7251415150000009E-3</v>
      </c>
      <c r="R2318" s="4">
        <f t="shared" si="241"/>
        <v>-1.1990622666000004E-3</v>
      </c>
      <c r="S2318" s="16">
        <v>0</v>
      </c>
      <c r="T2318" s="2">
        <f t="shared" si="239"/>
        <v>-1.5260792484000005E-3</v>
      </c>
    </row>
    <row r="2319" spans="1:20" x14ac:dyDescent="0.25">
      <c r="A2319" s="50" t="s">
        <v>1653</v>
      </c>
      <c r="B2319" s="5" t="s">
        <v>1654</v>
      </c>
      <c r="C2319" s="5" t="s">
        <v>1393</v>
      </c>
      <c r="D2319" s="5" t="s">
        <v>1105</v>
      </c>
      <c r="E2319" s="5" t="s">
        <v>1147</v>
      </c>
      <c r="F2319" s="5" t="s">
        <v>1148</v>
      </c>
      <c r="G2319" s="5" t="s">
        <v>1336</v>
      </c>
      <c r="H2319" s="5" t="s">
        <v>1352</v>
      </c>
      <c r="I2319" s="5" t="s">
        <v>1147</v>
      </c>
      <c r="J2319" s="5" t="s">
        <v>1148</v>
      </c>
      <c r="K2319" s="5" t="s">
        <v>1336</v>
      </c>
      <c r="L2319" s="5" t="s">
        <v>1352</v>
      </c>
      <c r="M2319" s="15"/>
      <c r="N2319" s="15"/>
      <c r="O2319" s="13">
        <v>0.22500000000000001</v>
      </c>
      <c r="P2319" s="18">
        <v>-6.9750000000000006E-2</v>
      </c>
      <c r="Q2319" s="4">
        <f t="shared" si="240"/>
        <v>-3.8015724134250008E-2</v>
      </c>
      <c r="R2319" s="4">
        <f t="shared" si="241"/>
        <v>-1.6726918619070004E-2</v>
      </c>
      <c r="S2319" s="16">
        <v>0</v>
      </c>
      <c r="T2319" s="2">
        <f t="shared" si="239"/>
        <v>-2.1288805515180004E-2</v>
      </c>
    </row>
    <row r="2320" spans="1:20" x14ac:dyDescent="0.25">
      <c r="A2320" s="50" t="s">
        <v>1653</v>
      </c>
      <c r="B2320" s="5" t="s">
        <v>1654</v>
      </c>
      <c r="C2320" s="5" t="s">
        <v>1393</v>
      </c>
      <c r="D2320" s="5" t="s">
        <v>1105</v>
      </c>
      <c r="E2320" s="5" t="s">
        <v>1147</v>
      </c>
      <c r="F2320" s="5" t="s">
        <v>1148</v>
      </c>
      <c r="G2320" s="5" t="s">
        <v>1336</v>
      </c>
      <c r="H2320" s="5" t="s">
        <v>1352</v>
      </c>
      <c r="I2320" s="5" t="s">
        <v>1217</v>
      </c>
      <c r="J2320" s="5" t="s">
        <v>1218</v>
      </c>
      <c r="K2320" s="5" t="s">
        <v>1336</v>
      </c>
      <c r="L2320" s="5" t="s">
        <v>1352</v>
      </c>
      <c r="M2320" s="15"/>
      <c r="N2320" s="15"/>
      <c r="O2320" s="13">
        <v>0.22500000000000001</v>
      </c>
      <c r="P2320" s="18">
        <v>-6.9750000000000006E-2</v>
      </c>
      <c r="Q2320" s="4">
        <f t="shared" si="240"/>
        <v>-3.8015724134250008E-2</v>
      </c>
      <c r="R2320" s="4">
        <f t="shared" si="241"/>
        <v>-1.6726918619070004E-2</v>
      </c>
      <c r="S2320" s="16">
        <v>0</v>
      </c>
      <c r="T2320" s="2">
        <f t="shared" si="239"/>
        <v>-2.1288805515180004E-2</v>
      </c>
    </row>
    <row r="2321" spans="1:20" x14ac:dyDescent="0.25">
      <c r="A2321" s="50" t="s">
        <v>1982</v>
      </c>
      <c r="B2321" s="5" t="s">
        <v>1983</v>
      </c>
      <c r="C2321" s="5" t="s">
        <v>1402</v>
      </c>
      <c r="D2321" s="5" t="s">
        <v>1105</v>
      </c>
      <c r="E2321" s="5" t="s">
        <v>1147</v>
      </c>
      <c r="F2321" s="5" t="s">
        <v>1148</v>
      </c>
      <c r="G2321" s="5" t="s">
        <v>1336</v>
      </c>
      <c r="H2321" s="5" t="s">
        <v>1352</v>
      </c>
      <c r="I2321" s="5" t="s">
        <v>1205</v>
      </c>
      <c r="J2321" s="5" t="s">
        <v>1206</v>
      </c>
      <c r="K2321" s="5" t="s">
        <v>1363</v>
      </c>
      <c r="L2321" s="5" t="s">
        <v>1407</v>
      </c>
      <c r="M2321" s="15"/>
      <c r="N2321" s="15"/>
      <c r="O2321" s="13">
        <v>0.1</v>
      </c>
      <c r="P2321" s="18">
        <v>-3.1E-2</v>
      </c>
      <c r="Q2321" s="4">
        <f t="shared" si="240"/>
        <v>-1.6895877393000001E-2</v>
      </c>
      <c r="R2321" s="4">
        <f t="shared" si="241"/>
        <v>-7.4341860529200006E-3</v>
      </c>
      <c r="S2321" s="16">
        <v>0</v>
      </c>
      <c r="T2321" s="2">
        <f t="shared" si="239"/>
        <v>-9.4616913400800001E-3</v>
      </c>
    </row>
    <row r="2322" spans="1:20" x14ac:dyDescent="0.25">
      <c r="A2322" s="50" t="s">
        <v>1681</v>
      </c>
      <c r="B2322" s="5" t="s">
        <v>1682</v>
      </c>
      <c r="C2322" s="5" t="s">
        <v>1402</v>
      </c>
      <c r="D2322" s="5" t="s">
        <v>1105</v>
      </c>
      <c r="E2322" s="5" t="s">
        <v>1147</v>
      </c>
      <c r="F2322" s="5" t="s">
        <v>1148</v>
      </c>
      <c r="G2322" s="5" t="s">
        <v>1336</v>
      </c>
      <c r="H2322" s="5" t="s">
        <v>1352</v>
      </c>
      <c r="I2322" s="5" t="s">
        <v>1147</v>
      </c>
      <c r="J2322" s="5" t="s">
        <v>1148</v>
      </c>
      <c r="K2322" s="5" t="s">
        <v>1336</v>
      </c>
      <c r="L2322" s="5" t="s">
        <v>1352</v>
      </c>
      <c r="M2322" s="15"/>
      <c r="N2322" s="15"/>
      <c r="O2322" s="13">
        <v>0.22500000000000001</v>
      </c>
      <c r="P2322" s="18">
        <v>-6.9750000000000006E-2</v>
      </c>
      <c r="Q2322" s="4">
        <f t="shared" si="240"/>
        <v>-3.8015724134250008E-2</v>
      </c>
      <c r="R2322" s="4">
        <f t="shared" si="241"/>
        <v>-1.6726918619070004E-2</v>
      </c>
      <c r="S2322" s="16">
        <v>0</v>
      </c>
      <c r="T2322" s="2">
        <f t="shared" si="239"/>
        <v>-2.1288805515180004E-2</v>
      </c>
    </row>
    <row r="2323" spans="1:20" x14ac:dyDescent="0.25">
      <c r="A2323" s="50" t="s">
        <v>1681</v>
      </c>
      <c r="B2323" s="5" t="s">
        <v>1682</v>
      </c>
      <c r="C2323" s="5" t="s">
        <v>1402</v>
      </c>
      <c r="D2323" s="5" t="s">
        <v>1105</v>
      </c>
      <c r="E2323" s="5" t="s">
        <v>1147</v>
      </c>
      <c r="F2323" s="5" t="s">
        <v>1148</v>
      </c>
      <c r="G2323" s="5" t="s">
        <v>1336</v>
      </c>
      <c r="H2323" s="5" t="s">
        <v>1352</v>
      </c>
      <c r="I2323" s="5" t="s">
        <v>1217</v>
      </c>
      <c r="J2323" s="5" t="s">
        <v>1218</v>
      </c>
      <c r="K2323" s="5" t="s">
        <v>1336</v>
      </c>
      <c r="L2323" s="5" t="s">
        <v>1352</v>
      </c>
      <c r="M2323" s="15"/>
      <c r="N2323" s="15"/>
      <c r="O2323" s="13">
        <v>0.22500000000000001</v>
      </c>
      <c r="P2323" s="18">
        <v>-6.9750000000000006E-2</v>
      </c>
      <c r="Q2323" s="4">
        <f t="shared" si="240"/>
        <v>-3.8015724134250008E-2</v>
      </c>
      <c r="R2323" s="4">
        <f t="shared" si="241"/>
        <v>-1.6726918619070004E-2</v>
      </c>
      <c r="S2323" s="16">
        <v>0</v>
      </c>
      <c r="T2323" s="2">
        <f t="shared" si="239"/>
        <v>-2.1288805515180004E-2</v>
      </c>
    </row>
    <row r="2324" spans="1:20" x14ac:dyDescent="0.25">
      <c r="A2324" s="50" t="s">
        <v>1843</v>
      </c>
      <c r="B2324" s="5" t="s">
        <v>1844</v>
      </c>
      <c r="C2324" s="5" t="s">
        <v>1393</v>
      </c>
      <c r="D2324" s="5" t="s">
        <v>1106</v>
      </c>
      <c r="E2324" s="5" t="s">
        <v>1163</v>
      </c>
      <c r="F2324" s="5" t="s">
        <v>1164</v>
      </c>
      <c r="G2324" s="5" t="s">
        <v>1348</v>
      </c>
      <c r="H2324" s="5" t="s">
        <v>1349</v>
      </c>
      <c r="I2324" s="5" t="s">
        <v>1163</v>
      </c>
      <c r="J2324" s="5" t="s">
        <v>1164</v>
      </c>
      <c r="K2324" s="5" t="s">
        <v>1348</v>
      </c>
      <c r="L2324" s="5" t="s">
        <v>1407</v>
      </c>
      <c r="M2324" s="15"/>
      <c r="N2324" s="15"/>
      <c r="O2324" s="13">
        <v>1</v>
      </c>
      <c r="P2324" s="18">
        <v>-250.71</v>
      </c>
      <c r="Q2324" s="4">
        <f t="shared" si="240"/>
        <v>-136.64404584513002</v>
      </c>
      <c r="R2324" s="4">
        <f t="shared" si="241"/>
        <v>-60.123380171857214</v>
      </c>
      <c r="S2324" s="16">
        <v>0</v>
      </c>
      <c r="T2324" s="2">
        <f t="shared" si="239"/>
        <v>-76.520665673272816</v>
      </c>
    </row>
    <row r="2325" spans="1:20" x14ac:dyDescent="0.25">
      <c r="A2325" s="50" t="s">
        <v>1436</v>
      </c>
      <c r="B2325" s="5" t="s">
        <v>1437</v>
      </c>
      <c r="C2325" s="5" t="s">
        <v>1393</v>
      </c>
      <c r="D2325" s="5" t="s">
        <v>1107</v>
      </c>
      <c r="E2325" s="5" t="s">
        <v>1161</v>
      </c>
      <c r="F2325" s="5" t="s">
        <v>1162</v>
      </c>
      <c r="G2325" s="5" t="s">
        <v>1348</v>
      </c>
      <c r="H2325" s="5" t="s">
        <v>1349</v>
      </c>
      <c r="I2325" s="5" t="s">
        <v>1161</v>
      </c>
      <c r="J2325" s="5" t="s">
        <v>1162</v>
      </c>
      <c r="K2325" s="5" t="s">
        <v>1348</v>
      </c>
      <c r="L2325" s="5" t="s">
        <v>1407</v>
      </c>
      <c r="M2325" s="15"/>
      <c r="N2325" s="15"/>
      <c r="O2325" s="13">
        <v>1</v>
      </c>
      <c r="P2325" s="18">
        <v>-4579.99</v>
      </c>
      <c r="Q2325" s="4">
        <f t="shared" si="240"/>
        <v>-2496.2241774569702</v>
      </c>
      <c r="R2325" s="4">
        <f t="shared" si="241"/>
        <v>-1098.3386380810668</v>
      </c>
      <c r="S2325" s="16">
        <v>0</v>
      </c>
      <c r="T2325" s="2">
        <f t="shared" si="239"/>
        <v>-1397.8855393759034</v>
      </c>
    </row>
    <row r="2326" spans="1:20" x14ac:dyDescent="0.25">
      <c r="A2326" s="50" t="s">
        <v>2052</v>
      </c>
      <c r="B2326" s="5" t="s">
        <v>2053</v>
      </c>
      <c r="C2326" s="5" t="s">
        <v>1393</v>
      </c>
      <c r="D2326" s="5" t="s">
        <v>1108</v>
      </c>
      <c r="E2326" s="5" t="s">
        <v>1275</v>
      </c>
      <c r="F2326" s="5" t="s">
        <v>1341</v>
      </c>
      <c r="G2326" s="5" t="s">
        <v>1375</v>
      </c>
      <c r="H2326" s="5" t="s">
        <v>2253</v>
      </c>
      <c r="I2326" s="5" t="s">
        <v>1275</v>
      </c>
      <c r="J2326" s="5" t="s">
        <v>1276</v>
      </c>
      <c r="K2326" s="5" t="s">
        <v>1375</v>
      </c>
      <c r="L2326" s="5" t="s">
        <v>2253</v>
      </c>
      <c r="M2326" s="15"/>
      <c r="N2326" s="15"/>
      <c r="O2326" s="13">
        <v>1</v>
      </c>
      <c r="P2326" s="18">
        <v>1519.8100000000002</v>
      </c>
      <c r="Q2326" s="4">
        <f t="shared" si="240"/>
        <v>828.33946518243022</v>
      </c>
      <c r="R2326" s="4">
        <f t="shared" si="241"/>
        <v>364.46936468026928</v>
      </c>
      <c r="S2326" s="16">
        <v>0</v>
      </c>
      <c r="T2326" s="2">
        <f t="shared" si="239"/>
        <v>463.87010050216094</v>
      </c>
    </row>
    <row r="2327" spans="1:20" x14ac:dyDescent="0.25">
      <c r="A2327" s="50" t="s">
        <v>1425</v>
      </c>
      <c r="B2327" s="5" t="s">
        <v>1426</v>
      </c>
      <c r="C2327" s="5" t="s">
        <v>1393</v>
      </c>
      <c r="D2327" s="5" t="s">
        <v>1109</v>
      </c>
      <c r="E2327" s="5" t="s">
        <v>1153</v>
      </c>
      <c r="F2327" s="5" t="s">
        <v>1154</v>
      </c>
      <c r="G2327" s="5" t="s">
        <v>1348</v>
      </c>
      <c r="H2327" s="5" t="s">
        <v>1349</v>
      </c>
      <c r="I2327" s="5" t="s">
        <v>1153</v>
      </c>
      <c r="J2327" s="5" t="s">
        <v>1154</v>
      </c>
      <c r="K2327" s="5" t="s">
        <v>1348</v>
      </c>
      <c r="L2327" s="5" t="s">
        <v>1407</v>
      </c>
      <c r="M2327" s="15"/>
      <c r="N2327" s="15"/>
      <c r="O2327" s="13">
        <v>1</v>
      </c>
      <c r="P2327" s="18">
        <v>0.01</v>
      </c>
      <c r="Q2327" s="4">
        <f t="shared" si="240"/>
        <v>5.450283030000001E-3</v>
      </c>
      <c r="R2327" s="4">
        <f t="shared" si="241"/>
        <v>2.3981245332000004E-3</v>
      </c>
      <c r="S2327" s="16">
        <v>0</v>
      </c>
      <c r="T2327" s="2">
        <f t="shared" si="239"/>
        <v>3.0521584968000006E-3</v>
      </c>
    </row>
    <row r="2328" spans="1:20" x14ac:dyDescent="0.25">
      <c r="A2328" s="50" t="s">
        <v>1591</v>
      </c>
      <c r="B2328" s="5" t="s">
        <v>1592</v>
      </c>
      <c r="C2328" s="5" t="s">
        <v>1393</v>
      </c>
      <c r="D2328" s="5" t="s">
        <v>1110</v>
      </c>
      <c r="E2328" s="5" t="s">
        <v>1143</v>
      </c>
      <c r="F2328" s="5" t="s">
        <v>1144</v>
      </c>
      <c r="G2328" s="5" t="s">
        <v>1348</v>
      </c>
      <c r="H2328" s="5" t="s">
        <v>1349</v>
      </c>
      <c r="I2328" s="5" t="s">
        <v>1143</v>
      </c>
      <c r="J2328" s="5" t="s">
        <v>1144</v>
      </c>
      <c r="K2328" s="5" t="s">
        <v>1348</v>
      </c>
      <c r="L2328" s="5" t="s">
        <v>1407</v>
      </c>
      <c r="M2328" s="15"/>
      <c r="N2328" s="15"/>
      <c r="O2328" s="13">
        <v>0.5</v>
      </c>
      <c r="P2328" s="18">
        <v>4.9999999999954525E-3</v>
      </c>
      <c r="Q2328" s="4">
        <f t="shared" si="240"/>
        <v>2.7251415149975216E-3</v>
      </c>
      <c r="R2328" s="4">
        <f t="shared" si="241"/>
        <v>1.1990622665989095E-3</v>
      </c>
      <c r="S2328" s="16">
        <v>0</v>
      </c>
      <c r="T2328" s="2">
        <f t="shared" si="239"/>
        <v>1.5260792483986121E-3</v>
      </c>
    </row>
    <row r="2329" spans="1:20" x14ac:dyDescent="0.25">
      <c r="A2329" s="50" t="s">
        <v>2465</v>
      </c>
      <c r="B2329" s="5" t="s">
        <v>2466</v>
      </c>
      <c r="C2329" s="5" t="s">
        <v>1402</v>
      </c>
      <c r="D2329" s="5" t="s">
        <v>1110</v>
      </c>
      <c r="E2329" s="5" t="s">
        <v>1143</v>
      </c>
      <c r="F2329" s="5" t="s">
        <v>1144</v>
      </c>
      <c r="G2329" s="5" t="s">
        <v>1348</v>
      </c>
      <c r="H2329" s="5" t="s">
        <v>1349</v>
      </c>
      <c r="I2329" s="5" t="s">
        <v>1139</v>
      </c>
      <c r="J2329" s="5" t="s">
        <v>1140</v>
      </c>
      <c r="K2329" s="5" t="s">
        <v>1353</v>
      </c>
      <c r="L2329" s="5" t="s">
        <v>1399</v>
      </c>
      <c r="M2329" s="15"/>
      <c r="N2329" s="15"/>
      <c r="O2329" s="13">
        <v>0.5</v>
      </c>
      <c r="P2329" s="18">
        <v>4.9999999999954525E-3</v>
      </c>
      <c r="Q2329" s="4">
        <f t="shared" si="240"/>
        <v>2.7251415149975216E-3</v>
      </c>
      <c r="R2329" s="4">
        <f t="shared" si="241"/>
        <v>1.1990622665989095E-3</v>
      </c>
      <c r="S2329" s="16">
        <v>0</v>
      </c>
      <c r="T2329" s="2">
        <f t="shared" si="239"/>
        <v>1.5260792483986121E-3</v>
      </c>
    </row>
    <row r="2330" spans="1:20" x14ac:dyDescent="0.25">
      <c r="A2330" s="50" t="s">
        <v>1906</v>
      </c>
      <c r="B2330" s="5" t="s">
        <v>1907</v>
      </c>
      <c r="C2330" s="5" t="s">
        <v>1393</v>
      </c>
      <c r="D2330" s="5" t="s">
        <v>1111</v>
      </c>
      <c r="E2330" s="5" t="s">
        <v>1253</v>
      </c>
      <c r="F2330" s="5" t="s">
        <v>1254</v>
      </c>
      <c r="G2330" s="5" t="s">
        <v>1253</v>
      </c>
      <c r="H2330" s="5" t="s">
        <v>1371</v>
      </c>
      <c r="I2330" s="5" t="s">
        <v>1253</v>
      </c>
      <c r="J2330" s="5" t="s">
        <v>1254</v>
      </c>
      <c r="K2330" s="5" t="s">
        <v>1253</v>
      </c>
      <c r="L2330" s="5" t="s">
        <v>1254</v>
      </c>
      <c r="M2330" s="15"/>
      <c r="N2330" s="15"/>
      <c r="O2330" s="13">
        <v>1</v>
      </c>
      <c r="P2330" s="18">
        <v>-692.92</v>
      </c>
      <c r="Q2330" s="4">
        <f t="shared" si="240"/>
        <v>-377.66101171476004</v>
      </c>
      <c r="R2330" s="4">
        <f t="shared" si="241"/>
        <v>-166.17084515449443</v>
      </c>
      <c r="S2330" s="16">
        <v>0</v>
      </c>
      <c r="T2330" s="2">
        <f t="shared" si="239"/>
        <v>-211.49016656026561</v>
      </c>
    </row>
    <row r="2331" spans="1:20" x14ac:dyDescent="0.25">
      <c r="A2331" s="50" t="s">
        <v>2571</v>
      </c>
      <c r="B2331" s="5" t="s">
        <v>2572</v>
      </c>
      <c r="C2331" s="5" t="s">
        <v>1910</v>
      </c>
      <c r="D2331" s="5" t="s">
        <v>1111</v>
      </c>
      <c r="E2331" s="5" t="s">
        <v>1253</v>
      </c>
      <c r="F2331" s="5" t="s">
        <v>1254</v>
      </c>
      <c r="G2331" s="5" t="s">
        <v>1253</v>
      </c>
      <c r="H2331" s="5" t="s">
        <v>1371</v>
      </c>
      <c r="I2331" s="5" t="s">
        <v>1303</v>
      </c>
      <c r="J2331" s="5" t="s">
        <v>1304</v>
      </c>
      <c r="K2331" s="5" t="s">
        <v>1375</v>
      </c>
      <c r="L2331" s="5" t="s">
        <v>2253</v>
      </c>
      <c r="M2331" s="15"/>
      <c r="N2331" s="15"/>
      <c r="O2331" s="13">
        <v>0</v>
      </c>
      <c r="P2331" s="18">
        <v>0</v>
      </c>
      <c r="Q2331" s="4">
        <f t="shared" si="240"/>
        <v>0</v>
      </c>
      <c r="R2331" s="4">
        <f t="shared" si="241"/>
        <v>0</v>
      </c>
      <c r="S2331" s="16">
        <v>0</v>
      </c>
      <c r="T2331" s="2">
        <f t="shared" si="239"/>
        <v>0</v>
      </c>
    </row>
    <row r="2332" spans="1:20" x14ac:dyDescent="0.25">
      <c r="A2332" s="50" t="s">
        <v>2078</v>
      </c>
      <c r="B2332" s="5" t="s">
        <v>2079</v>
      </c>
      <c r="C2332" s="5" t="s">
        <v>1393</v>
      </c>
      <c r="D2332" s="5" t="s">
        <v>1112</v>
      </c>
      <c r="E2332" s="5" t="s">
        <v>1163</v>
      </c>
      <c r="F2332" s="5" t="s">
        <v>1164</v>
      </c>
      <c r="G2332" s="5" t="s">
        <v>1348</v>
      </c>
      <c r="H2332" s="5" t="s">
        <v>1349</v>
      </c>
      <c r="I2332" s="5" t="s">
        <v>1163</v>
      </c>
      <c r="J2332" s="5" t="s">
        <v>1164</v>
      </c>
      <c r="K2332" s="5" t="s">
        <v>1348</v>
      </c>
      <c r="L2332" s="5" t="s">
        <v>1407</v>
      </c>
      <c r="M2332" s="15"/>
      <c r="N2332" s="15"/>
      <c r="O2332" s="13">
        <v>0.25</v>
      </c>
      <c r="P2332" s="18">
        <v>-12.664999999999999</v>
      </c>
      <c r="Q2332" s="4">
        <f t="shared" si="240"/>
        <v>-6.9027834574950004</v>
      </c>
      <c r="R2332" s="4">
        <f t="shared" si="241"/>
        <v>-3.0372247212978003</v>
      </c>
      <c r="S2332" s="16">
        <v>0</v>
      </c>
      <c r="T2332" s="2">
        <f t="shared" si="239"/>
        <v>-3.8655587361972001</v>
      </c>
    </row>
    <row r="2333" spans="1:20" x14ac:dyDescent="0.25">
      <c r="A2333" s="50" t="s">
        <v>2078</v>
      </c>
      <c r="B2333" s="5" t="s">
        <v>2079</v>
      </c>
      <c r="C2333" s="5" t="s">
        <v>1393</v>
      </c>
      <c r="D2333" s="5" t="s">
        <v>1112</v>
      </c>
      <c r="E2333" s="5" t="s">
        <v>1163</v>
      </c>
      <c r="F2333" s="5" t="s">
        <v>1164</v>
      </c>
      <c r="G2333" s="5" t="s">
        <v>1348</v>
      </c>
      <c r="H2333" s="5" t="s">
        <v>1349</v>
      </c>
      <c r="I2333" s="5" t="s">
        <v>1197</v>
      </c>
      <c r="J2333" s="5" t="s">
        <v>1198</v>
      </c>
      <c r="K2333" s="5" t="s">
        <v>1359</v>
      </c>
      <c r="L2333" s="5" t="s">
        <v>1394</v>
      </c>
      <c r="M2333" s="5" t="s">
        <v>1348</v>
      </c>
      <c r="N2333" s="5" t="s">
        <v>2589</v>
      </c>
      <c r="O2333" s="13">
        <v>0.25</v>
      </c>
      <c r="P2333" s="18">
        <v>-12.664999999999999</v>
      </c>
      <c r="Q2333" s="4">
        <f t="shared" si="240"/>
        <v>-6.9027834574950004</v>
      </c>
      <c r="R2333" s="4"/>
      <c r="S2333" s="4">
        <f>Q2333</f>
        <v>-6.9027834574950004</v>
      </c>
      <c r="T2333" s="1"/>
    </row>
    <row r="2334" spans="1:20" x14ac:dyDescent="0.25">
      <c r="A2334" s="50" t="s">
        <v>2573</v>
      </c>
      <c r="B2334" s="5" t="s">
        <v>1558</v>
      </c>
      <c r="C2334" s="5" t="s">
        <v>1402</v>
      </c>
      <c r="D2334" s="5" t="s">
        <v>1112</v>
      </c>
      <c r="E2334" s="5" t="s">
        <v>1163</v>
      </c>
      <c r="F2334" s="5" t="s">
        <v>1164</v>
      </c>
      <c r="G2334" s="5" t="s">
        <v>1348</v>
      </c>
      <c r="H2334" s="5" t="s">
        <v>1349</v>
      </c>
      <c r="I2334" s="5" t="s">
        <v>1163</v>
      </c>
      <c r="J2334" s="5" t="s">
        <v>1164</v>
      </c>
      <c r="K2334" s="5" t="s">
        <v>1348</v>
      </c>
      <c r="L2334" s="5" t="s">
        <v>1407</v>
      </c>
      <c r="M2334" s="15"/>
      <c r="N2334" s="15"/>
      <c r="O2334" s="13">
        <v>0.25</v>
      </c>
      <c r="P2334" s="18">
        <v>-12.664999999999999</v>
      </c>
      <c r="Q2334" s="4">
        <f t="shared" si="240"/>
        <v>-6.9027834574950004</v>
      </c>
      <c r="R2334" s="4">
        <f t="shared" si="241"/>
        <v>-3.0372247212978003</v>
      </c>
      <c r="S2334" s="16">
        <v>0</v>
      </c>
      <c r="T2334" s="2">
        <f>Q2334-R2334</f>
        <v>-3.8655587361972001</v>
      </c>
    </row>
    <row r="2335" spans="1:20" x14ac:dyDescent="0.25">
      <c r="A2335" s="50" t="s">
        <v>2573</v>
      </c>
      <c r="B2335" s="5" t="s">
        <v>1558</v>
      </c>
      <c r="C2335" s="5" t="s">
        <v>1402</v>
      </c>
      <c r="D2335" s="5" t="s">
        <v>1112</v>
      </c>
      <c r="E2335" s="5" t="s">
        <v>1163</v>
      </c>
      <c r="F2335" s="5" t="s">
        <v>1164</v>
      </c>
      <c r="G2335" s="5" t="s">
        <v>1348</v>
      </c>
      <c r="H2335" s="5" t="s">
        <v>1349</v>
      </c>
      <c r="I2335" s="5" t="s">
        <v>1197</v>
      </c>
      <c r="J2335" s="5" t="s">
        <v>1198</v>
      </c>
      <c r="K2335" s="5" t="s">
        <v>1359</v>
      </c>
      <c r="L2335" s="5" t="s">
        <v>1394</v>
      </c>
      <c r="M2335" s="5" t="s">
        <v>1348</v>
      </c>
      <c r="N2335" s="5" t="s">
        <v>2589</v>
      </c>
      <c r="O2335" s="13">
        <v>0.25</v>
      </c>
      <c r="P2335" s="18">
        <v>-12.664999999999999</v>
      </c>
      <c r="Q2335" s="4">
        <f t="shared" si="240"/>
        <v>-6.9027834574950004</v>
      </c>
      <c r="R2335" s="4"/>
      <c r="S2335" s="4">
        <f>Q2335</f>
        <v>-6.9027834574950004</v>
      </c>
      <c r="T2335" s="1"/>
    </row>
    <row r="2336" spans="1:20" x14ac:dyDescent="0.25">
      <c r="A2336" s="50" t="s">
        <v>1681</v>
      </c>
      <c r="B2336" s="5" t="s">
        <v>1682</v>
      </c>
      <c r="C2336" s="5" t="s">
        <v>1393</v>
      </c>
      <c r="D2336" s="5" t="s">
        <v>1113</v>
      </c>
      <c r="E2336" s="5" t="s">
        <v>1147</v>
      </c>
      <c r="F2336" s="5" t="s">
        <v>1148</v>
      </c>
      <c r="G2336" s="5" t="s">
        <v>1336</v>
      </c>
      <c r="H2336" s="5" t="s">
        <v>1352</v>
      </c>
      <c r="I2336" s="5" t="s">
        <v>1147</v>
      </c>
      <c r="J2336" s="5" t="s">
        <v>1148</v>
      </c>
      <c r="K2336" s="5" t="s">
        <v>1336</v>
      </c>
      <c r="L2336" s="5" t="s">
        <v>1352</v>
      </c>
      <c r="M2336" s="15"/>
      <c r="N2336" s="15"/>
      <c r="O2336" s="13">
        <v>0.5</v>
      </c>
      <c r="P2336" s="18">
        <v>-1.4999999999999999E-2</v>
      </c>
      <c r="Q2336" s="4">
        <f t="shared" si="240"/>
        <v>-8.1754245450000006E-3</v>
      </c>
      <c r="R2336" s="4">
        <f t="shared" si="241"/>
        <v>-3.5971867998000001E-3</v>
      </c>
      <c r="S2336" s="16">
        <v>0</v>
      </c>
      <c r="T2336" s="2">
        <f t="shared" ref="T2336:T2340" si="242">Q2336-R2336</f>
        <v>-4.5782377452000004E-3</v>
      </c>
    </row>
    <row r="2337" spans="1:20" x14ac:dyDescent="0.25">
      <c r="A2337" s="50" t="s">
        <v>1681</v>
      </c>
      <c r="B2337" s="5" t="s">
        <v>1682</v>
      </c>
      <c r="C2337" s="5" t="s">
        <v>1393</v>
      </c>
      <c r="D2337" s="5" t="s">
        <v>1113</v>
      </c>
      <c r="E2337" s="5" t="s">
        <v>1147</v>
      </c>
      <c r="F2337" s="5" t="s">
        <v>1148</v>
      </c>
      <c r="G2337" s="5" t="s">
        <v>1336</v>
      </c>
      <c r="H2337" s="5" t="s">
        <v>1352</v>
      </c>
      <c r="I2337" s="5" t="s">
        <v>1217</v>
      </c>
      <c r="J2337" s="5" t="s">
        <v>1218</v>
      </c>
      <c r="K2337" s="5" t="s">
        <v>1336</v>
      </c>
      <c r="L2337" s="5" t="s">
        <v>1352</v>
      </c>
      <c r="M2337" s="15"/>
      <c r="N2337" s="15"/>
      <c r="O2337" s="13">
        <v>0.5</v>
      </c>
      <c r="P2337" s="18">
        <v>-1.4999999999999999E-2</v>
      </c>
      <c r="Q2337" s="4">
        <f t="shared" si="240"/>
        <v>-8.1754245450000006E-3</v>
      </c>
      <c r="R2337" s="4">
        <f t="shared" si="241"/>
        <v>-3.5971867998000001E-3</v>
      </c>
      <c r="S2337" s="16">
        <v>0</v>
      </c>
      <c r="T2337" s="2">
        <f t="shared" si="242"/>
        <v>-4.5782377452000004E-3</v>
      </c>
    </row>
    <row r="2338" spans="1:20" x14ac:dyDescent="0.25">
      <c r="A2338" s="50" t="s">
        <v>2446</v>
      </c>
      <c r="B2338" s="5" t="s">
        <v>2447</v>
      </c>
      <c r="C2338" s="5" t="s">
        <v>1393</v>
      </c>
      <c r="D2338" s="5" t="s">
        <v>1114</v>
      </c>
      <c r="E2338" s="5" t="s">
        <v>1145</v>
      </c>
      <c r="F2338" s="5" t="s">
        <v>1146</v>
      </c>
      <c r="G2338" s="5" t="s">
        <v>1350</v>
      </c>
      <c r="H2338" s="5" t="s">
        <v>1351</v>
      </c>
      <c r="I2338" s="5" t="s">
        <v>1145</v>
      </c>
      <c r="J2338" s="5" t="s">
        <v>1146</v>
      </c>
      <c r="K2338" s="5" t="s">
        <v>1350</v>
      </c>
      <c r="L2338" s="5" t="s">
        <v>1351</v>
      </c>
      <c r="M2338" s="15"/>
      <c r="N2338" s="15"/>
      <c r="O2338" s="13">
        <v>1</v>
      </c>
      <c r="P2338" s="18">
        <v>-0.01</v>
      </c>
      <c r="Q2338" s="4">
        <f t="shared" si="240"/>
        <v>-5.450283030000001E-3</v>
      </c>
      <c r="R2338" s="4">
        <f t="shared" si="241"/>
        <v>-2.3981245332000004E-3</v>
      </c>
      <c r="S2338" s="16">
        <v>0</v>
      </c>
      <c r="T2338" s="2">
        <f t="shared" si="242"/>
        <v>-3.0521584968000006E-3</v>
      </c>
    </row>
    <row r="2339" spans="1:20" x14ac:dyDescent="0.25">
      <c r="A2339" s="50" t="s">
        <v>1591</v>
      </c>
      <c r="B2339" s="5" t="s">
        <v>1592</v>
      </c>
      <c r="C2339" s="5" t="s">
        <v>1393</v>
      </c>
      <c r="D2339" s="5" t="s">
        <v>1115</v>
      </c>
      <c r="E2339" s="5" t="s">
        <v>1143</v>
      </c>
      <c r="F2339" s="5" t="s">
        <v>1144</v>
      </c>
      <c r="G2339" s="5" t="s">
        <v>1348</v>
      </c>
      <c r="H2339" s="5" t="s">
        <v>1349</v>
      </c>
      <c r="I2339" s="5" t="s">
        <v>1143</v>
      </c>
      <c r="J2339" s="5" t="s">
        <v>1144</v>
      </c>
      <c r="K2339" s="5" t="s">
        <v>1348</v>
      </c>
      <c r="L2339" s="5" t="s">
        <v>1407</v>
      </c>
      <c r="M2339" s="15"/>
      <c r="N2339" s="15"/>
      <c r="O2339" s="13">
        <v>1</v>
      </c>
      <c r="P2339" s="18">
        <v>1439.19</v>
      </c>
      <c r="Q2339" s="4">
        <f t="shared" si="240"/>
        <v>784.39928339457015</v>
      </c>
      <c r="R2339" s="4">
        <f t="shared" si="241"/>
        <v>345.13568469361087</v>
      </c>
      <c r="S2339" s="16">
        <v>0</v>
      </c>
      <c r="T2339" s="2">
        <f t="shared" si="242"/>
        <v>439.26359870095928</v>
      </c>
    </row>
    <row r="2340" spans="1:20" x14ac:dyDescent="0.25">
      <c r="A2340" s="50" t="s">
        <v>1835</v>
      </c>
      <c r="B2340" s="5" t="s">
        <v>1836</v>
      </c>
      <c r="C2340" s="5" t="s">
        <v>1393</v>
      </c>
      <c r="D2340" s="5" t="s">
        <v>1116</v>
      </c>
      <c r="E2340" s="5" t="s">
        <v>1175</v>
      </c>
      <c r="F2340" s="5" t="s">
        <v>1176</v>
      </c>
      <c r="G2340" s="5" t="s">
        <v>1359</v>
      </c>
      <c r="H2340" s="5" t="s">
        <v>1360</v>
      </c>
      <c r="I2340" s="5" t="s">
        <v>1149</v>
      </c>
      <c r="J2340" s="5" t="s">
        <v>1150</v>
      </c>
      <c r="K2340" s="5" t="s">
        <v>1353</v>
      </c>
      <c r="L2340" s="5" t="s">
        <v>1399</v>
      </c>
      <c r="M2340" s="15"/>
      <c r="N2340" s="15"/>
      <c r="O2340" s="13">
        <v>0.2</v>
      </c>
      <c r="P2340" s="18">
        <v>-4.84</v>
      </c>
      <c r="Q2340" s="4">
        <f t="shared" si="240"/>
        <v>-2.6379369865200002</v>
      </c>
      <c r="R2340" s="4">
        <f t="shared" si="241"/>
        <v>-1.1606922740688002</v>
      </c>
      <c r="S2340" s="16">
        <v>0</v>
      </c>
      <c r="T2340" s="2">
        <f t="shared" si="242"/>
        <v>-1.4772447124512</v>
      </c>
    </row>
    <row r="2341" spans="1:20" x14ac:dyDescent="0.25">
      <c r="A2341" s="50" t="s">
        <v>1835</v>
      </c>
      <c r="B2341" s="5" t="s">
        <v>1836</v>
      </c>
      <c r="C2341" s="5" t="s">
        <v>1393</v>
      </c>
      <c r="D2341" s="5" t="s">
        <v>1116</v>
      </c>
      <c r="E2341" s="5" t="s">
        <v>1175</v>
      </c>
      <c r="F2341" s="5" t="s">
        <v>1176</v>
      </c>
      <c r="G2341" s="5" t="s">
        <v>1359</v>
      </c>
      <c r="H2341" s="5" t="s">
        <v>1360</v>
      </c>
      <c r="I2341" s="5" t="s">
        <v>1175</v>
      </c>
      <c r="J2341" s="5" t="s">
        <v>1176</v>
      </c>
      <c r="K2341" s="5" t="s">
        <v>1359</v>
      </c>
      <c r="L2341" s="5" t="s">
        <v>1394</v>
      </c>
      <c r="M2341" s="5" t="s">
        <v>1353</v>
      </c>
      <c r="N2341" s="5" t="s">
        <v>2587</v>
      </c>
      <c r="O2341" s="13">
        <v>0.8</v>
      </c>
      <c r="P2341" s="18">
        <v>-19.36</v>
      </c>
      <c r="Q2341" s="4">
        <f t="shared" si="240"/>
        <v>-10.551747946080001</v>
      </c>
      <c r="R2341" s="4"/>
      <c r="S2341" s="4">
        <f>Q2341</f>
        <v>-10.551747946080001</v>
      </c>
      <c r="T2341" s="1"/>
    </row>
    <row r="2342" spans="1:20" x14ac:dyDescent="0.25">
      <c r="A2342" s="50" t="s">
        <v>2574</v>
      </c>
      <c r="B2342" s="5" t="s">
        <v>2575</v>
      </c>
      <c r="C2342" s="5" t="s">
        <v>1393</v>
      </c>
      <c r="D2342" s="5" t="s">
        <v>1117</v>
      </c>
      <c r="E2342" s="5" t="s">
        <v>1259</v>
      </c>
      <c r="F2342" s="5" t="s">
        <v>1331</v>
      </c>
      <c r="G2342" s="5" t="s">
        <v>1376</v>
      </c>
      <c r="H2342" s="5" t="s">
        <v>1377</v>
      </c>
      <c r="I2342" s="5" t="s">
        <v>1259</v>
      </c>
      <c r="J2342" s="5" t="s">
        <v>1260</v>
      </c>
      <c r="K2342" s="5" t="s">
        <v>1376</v>
      </c>
      <c r="L2342" s="5" t="s">
        <v>1979</v>
      </c>
      <c r="M2342" s="15"/>
      <c r="N2342" s="15"/>
      <c r="O2342" s="13">
        <v>0.95</v>
      </c>
      <c r="P2342" s="18">
        <v>-231.27749999999997</v>
      </c>
      <c r="Q2342" s="4">
        <f t="shared" si="240"/>
        <v>-126.0527833470825</v>
      </c>
      <c r="R2342" s="4">
        <f t="shared" si="241"/>
        <v>-55.463224672716301</v>
      </c>
      <c r="S2342" s="16">
        <v>0</v>
      </c>
      <c r="T2342" s="2">
        <f t="shared" ref="T2342:T2343" si="243">Q2342-R2342</f>
        <v>-70.589558674366202</v>
      </c>
    </row>
    <row r="2343" spans="1:20" x14ac:dyDescent="0.25">
      <c r="A2343" s="50" t="s">
        <v>2070</v>
      </c>
      <c r="B2343" s="5" t="s">
        <v>2071</v>
      </c>
      <c r="C2343" s="5" t="s">
        <v>1402</v>
      </c>
      <c r="D2343" s="5" t="s">
        <v>1117</v>
      </c>
      <c r="E2343" s="5" t="s">
        <v>1259</v>
      </c>
      <c r="F2343" s="5" t="s">
        <v>1331</v>
      </c>
      <c r="G2343" s="5" t="s">
        <v>1376</v>
      </c>
      <c r="H2343" s="5" t="s">
        <v>1377</v>
      </c>
      <c r="I2343" s="5" t="s">
        <v>1149</v>
      </c>
      <c r="J2343" s="5" t="s">
        <v>1150</v>
      </c>
      <c r="K2343" s="5" t="s">
        <v>1353</v>
      </c>
      <c r="L2343" s="5" t="s">
        <v>1399</v>
      </c>
      <c r="M2343" s="15"/>
      <c r="N2343" s="15"/>
      <c r="O2343" s="13">
        <v>0.01</v>
      </c>
      <c r="P2343" s="18">
        <v>-2.4344999999999999</v>
      </c>
      <c r="Q2343" s="4">
        <f t="shared" si="240"/>
        <v>-1.3268714036535001</v>
      </c>
      <c r="R2343" s="4">
        <f t="shared" si="241"/>
        <v>-0.58382341760754008</v>
      </c>
      <c r="S2343" s="16">
        <v>0</v>
      </c>
      <c r="T2343" s="2">
        <f t="shared" si="243"/>
        <v>-0.74304798604596001</v>
      </c>
    </row>
    <row r="2344" spans="1:20" x14ac:dyDescent="0.25">
      <c r="A2344" s="50" t="s">
        <v>2070</v>
      </c>
      <c r="B2344" s="5" t="s">
        <v>2071</v>
      </c>
      <c r="C2344" s="5" t="s">
        <v>1402</v>
      </c>
      <c r="D2344" s="5" t="s">
        <v>1117</v>
      </c>
      <c r="E2344" s="5" t="s">
        <v>1259</v>
      </c>
      <c r="F2344" s="5" t="s">
        <v>1331</v>
      </c>
      <c r="G2344" s="5" t="s">
        <v>1376</v>
      </c>
      <c r="H2344" s="5" t="s">
        <v>1377</v>
      </c>
      <c r="I2344" s="5" t="s">
        <v>1175</v>
      </c>
      <c r="J2344" s="5" t="s">
        <v>1176</v>
      </c>
      <c r="K2344" s="5" t="s">
        <v>1359</v>
      </c>
      <c r="L2344" s="5" t="s">
        <v>1394</v>
      </c>
      <c r="M2344" s="5" t="s">
        <v>1359</v>
      </c>
      <c r="N2344" s="5" t="s">
        <v>1394</v>
      </c>
      <c r="O2344" s="13">
        <v>0.04</v>
      </c>
      <c r="P2344" s="18">
        <v>-9.7379999999999995</v>
      </c>
      <c r="Q2344" s="4">
        <f t="shared" si="240"/>
        <v>-5.3074856146140004</v>
      </c>
      <c r="R2344" s="4"/>
      <c r="S2344" s="4">
        <f>Q2344</f>
        <v>-5.3074856146140004</v>
      </c>
      <c r="T2344" s="1"/>
    </row>
    <row r="2345" spans="1:20" x14ac:dyDescent="0.25">
      <c r="A2345" s="50" t="s">
        <v>2346</v>
      </c>
      <c r="B2345" s="5" t="s">
        <v>2347</v>
      </c>
      <c r="C2345" s="5" t="s">
        <v>1393</v>
      </c>
      <c r="D2345" s="5" t="s">
        <v>1118</v>
      </c>
      <c r="E2345" s="5" t="s">
        <v>1251</v>
      </c>
      <c r="F2345" s="5" t="s">
        <v>1252</v>
      </c>
      <c r="G2345" s="5" t="s">
        <v>1369</v>
      </c>
      <c r="H2345" s="5" t="s">
        <v>1370</v>
      </c>
      <c r="I2345" s="5" t="s">
        <v>1251</v>
      </c>
      <c r="J2345" s="5" t="s">
        <v>1252</v>
      </c>
      <c r="K2345" s="5" t="s">
        <v>1369</v>
      </c>
      <c r="L2345" s="5" t="s">
        <v>1901</v>
      </c>
      <c r="M2345" s="15"/>
      <c r="N2345" s="15"/>
      <c r="O2345" s="13">
        <v>0.5</v>
      </c>
      <c r="P2345" s="18">
        <v>4606.7950000000001</v>
      </c>
      <c r="Q2345" s="4">
        <f t="shared" si="240"/>
        <v>2510.8336611188852</v>
      </c>
      <c r="R2345" s="4">
        <f t="shared" si="241"/>
        <v>1104.7668108923094</v>
      </c>
      <c r="S2345" s="16">
        <v>0</v>
      </c>
      <c r="T2345" s="2">
        <f>Q2345-R2345</f>
        <v>1406.0668502265758</v>
      </c>
    </row>
    <row r="2346" spans="1:20" x14ac:dyDescent="0.25">
      <c r="A2346" s="50" t="s">
        <v>2346</v>
      </c>
      <c r="B2346" s="5" t="s">
        <v>2347</v>
      </c>
      <c r="C2346" s="5" t="s">
        <v>1393</v>
      </c>
      <c r="D2346" s="5" t="s">
        <v>1118</v>
      </c>
      <c r="E2346" s="5" t="s">
        <v>1251</v>
      </c>
      <c r="F2346" s="5" t="s">
        <v>1252</v>
      </c>
      <c r="G2346" s="5" t="s">
        <v>1369</v>
      </c>
      <c r="H2346" s="5" t="s">
        <v>1370</v>
      </c>
      <c r="I2346" s="5" t="s">
        <v>1311</v>
      </c>
      <c r="J2346" s="5" t="s">
        <v>1312</v>
      </c>
      <c r="K2346" s="5" t="s">
        <v>1359</v>
      </c>
      <c r="L2346" s="5" t="s">
        <v>1394</v>
      </c>
      <c r="M2346" s="5" t="s">
        <v>1369</v>
      </c>
      <c r="N2346" s="5" t="s">
        <v>2594</v>
      </c>
      <c r="O2346" s="13">
        <v>0.5</v>
      </c>
      <c r="P2346" s="18">
        <v>4606.7950000000001</v>
      </c>
      <c r="Q2346" s="4">
        <f t="shared" si="240"/>
        <v>2510.8336611188852</v>
      </c>
      <c r="R2346" s="4"/>
      <c r="S2346" s="4">
        <f>Q2346</f>
        <v>2510.8336611188852</v>
      </c>
      <c r="T2346" s="1"/>
    </row>
    <row r="2347" spans="1:20" x14ac:dyDescent="0.25">
      <c r="A2347" s="50" t="s">
        <v>1813</v>
      </c>
      <c r="B2347" s="5" t="s">
        <v>1814</v>
      </c>
      <c r="C2347" s="5" t="s">
        <v>1393</v>
      </c>
      <c r="D2347" s="5" t="s">
        <v>1119</v>
      </c>
      <c r="E2347" s="5" t="s">
        <v>1143</v>
      </c>
      <c r="F2347" s="5" t="s">
        <v>1144</v>
      </c>
      <c r="G2347" s="5" t="s">
        <v>1348</v>
      </c>
      <c r="H2347" s="5" t="s">
        <v>1349</v>
      </c>
      <c r="I2347" s="5" t="s">
        <v>1143</v>
      </c>
      <c r="J2347" s="5" t="s">
        <v>1144</v>
      </c>
      <c r="K2347" s="5" t="s">
        <v>1348</v>
      </c>
      <c r="L2347" s="5" t="s">
        <v>1407</v>
      </c>
      <c r="M2347" s="15"/>
      <c r="N2347" s="15"/>
      <c r="O2347" s="13">
        <v>0.75</v>
      </c>
      <c r="P2347" s="18">
        <v>116.98499999999999</v>
      </c>
      <c r="Q2347" s="4">
        <f t="shared" si="240"/>
        <v>63.760136026455001</v>
      </c>
      <c r="R2347" s="4">
        <f t="shared" si="241"/>
        <v>28.0544598516402</v>
      </c>
      <c r="S2347" s="16">
        <v>0</v>
      </c>
      <c r="T2347" s="2">
        <f t="shared" ref="T2347:T2354" si="244">Q2347-R2347</f>
        <v>35.705676174814798</v>
      </c>
    </row>
    <row r="2348" spans="1:20" x14ac:dyDescent="0.25">
      <c r="A2348" s="50" t="s">
        <v>2448</v>
      </c>
      <c r="B2348" s="5" t="s">
        <v>2576</v>
      </c>
      <c r="C2348" s="5" t="s">
        <v>1402</v>
      </c>
      <c r="D2348" s="5" t="s">
        <v>1119</v>
      </c>
      <c r="E2348" s="5" t="s">
        <v>1143</v>
      </c>
      <c r="F2348" s="5" t="s">
        <v>1144</v>
      </c>
      <c r="G2348" s="5" t="s">
        <v>1348</v>
      </c>
      <c r="H2348" s="5" t="s">
        <v>1349</v>
      </c>
      <c r="I2348" s="5" t="s">
        <v>1143</v>
      </c>
      <c r="J2348" s="5" t="s">
        <v>1144</v>
      </c>
      <c r="K2348" s="5" t="s">
        <v>1348</v>
      </c>
      <c r="L2348" s="5" t="s">
        <v>1407</v>
      </c>
      <c r="M2348" s="15"/>
      <c r="N2348" s="15"/>
      <c r="O2348" s="13">
        <v>0.25</v>
      </c>
      <c r="P2348" s="18">
        <v>38.994999999999997</v>
      </c>
      <c r="Q2348" s="4">
        <f t="shared" si="240"/>
        <v>21.253378675484999</v>
      </c>
      <c r="R2348" s="4">
        <f t="shared" si="241"/>
        <v>9.3514866172133999</v>
      </c>
      <c r="S2348" s="16">
        <v>0</v>
      </c>
      <c r="T2348" s="2">
        <f t="shared" si="244"/>
        <v>11.901892058271599</v>
      </c>
    </row>
    <row r="2349" spans="1:20" x14ac:dyDescent="0.25">
      <c r="A2349" s="50" t="s">
        <v>1885</v>
      </c>
      <c r="B2349" s="5" t="s">
        <v>1886</v>
      </c>
      <c r="C2349" s="5" t="s">
        <v>1393</v>
      </c>
      <c r="D2349" s="5" t="s">
        <v>1120</v>
      </c>
      <c r="E2349" s="5" t="s">
        <v>1187</v>
      </c>
      <c r="F2349" s="5" t="s">
        <v>1339</v>
      </c>
      <c r="G2349" s="5" t="s">
        <v>1336</v>
      </c>
      <c r="H2349" s="5" t="s">
        <v>1352</v>
      </c>
      <c r="I2349" s="5" t="s">
        <v>1187</v>
      </c>
      <c r="J2349" s="5" t="s">
        <v>1188</v>
      </c>
      <c r="K2349" s="5" t="s">
        <v>1336</v>
      </c>
      <c r="L2349" s="5" t="s">
        <v>1352</v>
      </c>
      <c r="M2349" s="15"/>
      <c r="N2349" s="15"/>
      <c r="O2349" s="13">
        <v>0.5</v>
      </c>
      <c r="P2349" s="18">
        <v>155.435</v>
      </c>
      <c r="Q2349" s="4">
        <f t="shared" si="240"/>
        <v>84.716474276805002</v>
      </c>
      <c r="R2349" s="4">
        <f t="shared" si="241"/>
        <v>37.275248681794203</v>
      </c>
      <c r="S2349" s="16">
        <v>0</v>
      </c>
      <c r="T2349" s="2">
        <f t="shared" si="244"/>
        <v>47.441225595010799</v>
      </c>
    </row>
    <row r="2350" spans="1:20" x14ac:dyDescent="0.25">
      <c r="A2350" s="50" t="s">
        <v>1885</v>
      </c>
      <c r="B2350" s="5" t="s">
        <v>1886</v>
      </c>
      <c r="C2350" s="5" t="s">
        <v>1393</v>
      </c>
      <c r="D2350" s="5" t="s">
        <v>1120</v>
      </c>
      <c r="E2350" s="5" t="s">
        <v>1187</v>
      </c>
      <c r="F2350" s="5" t="s">
        <v>1339</v>
      </c>
      <c r="G2350" s="5" t="s">
        <v>1336</v>
      </c>
      <c r="H2350" s="5" t="s">
        <v>1352</v>
      </c>
      <c r="I2350" s="5" t="s">
        <v>1141</v>
      </c>
      <c r="J2350" s="5" t="s">
        <v>1142</v>
      </c>
      <c r="K2350" s="5" t="s">
        <v>1336</v>
      </c>
      <c r="L2350" s="5" t="s">
        <v>1352</v>
      </c>
      <c r="M2350" s="15"/>
      <c r="N2350" s="15"/>
      <c r="O2350" s="13">
        <v>0.5</v>
      </c>
      <c r="P2350" s="18">
        <v>155.435</v>
      </c>
      <c r="Q2350" s="4">
        <f t="shared" si="240"/>
        <v>84.716474276805002</v>
      </c>
      <c r="R2350" s="4">
        <f t="shared" si="241"/>
        <v>37.275248681794203</v>
      </c>
      <c r="S2350" s="16">
        <v>0</v>
      </c>
      <c r="T2350" s="2">
        <f t="shared" si="244"/>
        <v>47.441225595010799</v>
      </c>
    </row>
    <row r="2351" spans="1:20" x14ac:dyDescent="0.25">
      <c r="A2351" s="50" t="s">
        <v>1591</v>
      </c>
      <c r="B2351" s="5" t="s">
        <v>1592</v>
      </c>
      <c r="C2351" s="5" t="s">
        <v>1393</v>
      </c>
      <c r="D2351" s="5" t="s">
        <v>1121</v>
      </c>
      <c r="E2351" s="5" t="s">
        <v>1143</v>
      </c>
      <c r="F2351" s="5" t="s">
        <v>1144</v>
      </c>
      <c r="G2351" s="5" t="s">
        <v>1348</v>
      </c>
      <c r="H2351" s="5" t="s">
        <v>1349</v>
      </c>
      <c r="I2351" s="5" t="s">
        <v>1143</v>
      </c>
      <c r="J2351" s="5" t="s">
        <v>1144</v>
      </c>
      <c r="K2351" s="5" t="s">
        <v>1348</v>
      </c>
      <c r="L2351" s="5" t="s">
        <v>1407</v>
      </c>
      <c r="M2351" s="15"/>
      <c r="N2351" s="15"/>
      <c r="O2351" s="13">
        <v>1</v>
      </c>
      <c r="P2351" s="18">
        <v>389.93999999999994</v>
      </c>
      <c r="Q2351" s="4">
        <f t="shared" si="240"/>
        <v>212.52833647181998</v>
      </c>
      <c r="R2351" s="4">
        <f t="shared" si="241"/>
        <v>93.512468047600791</v>
      </c>
      <c r="S2351" s="16">
        <v>0</v>
      </c>
      <c r="T2351" s="2">
        <f t="shared" si="244"/>
        <v>119.01586842421919</v>
      </c>
    </row>
    <row r="2352" spans="1:20" x14ac:dyDescent="0.25">
      <c r="A2352" s="50" t="s">
        <v>2577</v>
      </c>
      <c r="B2352" s="5" t="s">
        <v>2578</v>
      </c>
      <c r="C2352" s="5" t="s">
        <v>1393</v>
      </c>
      <c r="D2352" s="5" t="s">
        <v>1122</v>
      </c>
      <c r="E2352" s="5" t="s">
        <v>1332</v>
      </c>
      <c r="F2352" s="5" t="s">
        <v>1333</v>
      </c>
      <c r="G2352" s="5" t="s">
        <v>1372</v>
      </c>
      <c r="H2352" s="5" t="s">
        <v>1373</v>
      </c>
      <c r="I2352" s="5" t="s">
        <v>1332</v>
      </c>
      <c r="J2352" s="5" t="s">
        <v>1333</v>
      </c>
      <c r="K2352" s="5" t="s">
        <v>1372</v>
      </c>
      <c r="L2352" s="5" t="s">
        <v>2021</v>
      </c>
      <c r="M2352" s="15"/>
      <c r="N2352" s="15"/>
      <c r="O2352" s="13">
        <v>1</v>
      </c>
      <c r="P2352" s="18">
        <v>14195.48</v>
      </c>
      <c r="Q2352" s="4">
        <f t="shared" si="240"/>
        <v>7736.9383746704407</v>
      </c>
      <c r="R2352" s="4">
        <f t="shared" si="241"/>
        <v>3404.2528848549941</v>
      </c>
      <c r="S2352" s="16">
        <v>0</v>
      </c>
      <c r="T2352" s="2">
        <f t="shared" si="244"/>
        <v>4332.685489815447</v>
      </c>
    </row>
    <row r="2353" spans="1:20" x14ac:dyDescent="0.25">
      <c r="A2353" s="50" t="s">
        <v>1511</v>
      </c>
      <c r="B2353" s="5" t="s">
        <v>1512</v>
      </c>
      <c r="C2353" s="5" t="s">
        <v>1393</v>
      </c>
      <c r="D2353" s="5" t="s">
        <v>1123</v>
      </c>
      <c r="E2353" s="5" t="s">
        <v>1183</v>
      </c>
      <c r="F2353" s="5" t="s">
        <v>1184</v>
      </c>
      <c r="G2353" s="5" t="s">
        <v>1361</v>
      </c>
      <c r="H2353" s="5" t="s">
        <v>1362</v>
      </c>
      <c r="I2353" s="5" t="s">
        <v>1183</v>
      </c>
      <c r="J2353" s="5" t="s">
        <v>1184</v>
      </c>
      <c r="K2353" s="5" t="s">
        <v>1361</v>
      </c>
      <c r="L2353" s="5" t="s">
        <v>1486</v>
      </c>
      <c r="M2353" s="15"/>
      <c r="N2353" s="15"/>
      <c r="O2353" s="13">
        <v>1</v>
      </c>
      <c r="P2353" s="18">
        <v>33866.75</v>
      </c>
      <c r="Q2353" s="4">
        <f t="shared" si="240"/>
        <v>18458.337280625252</v>
      </c>
      <c r="R2353" s="4">
        <f t="shared" si="241"/>
        <v>8121.6684034751106</v>
      </c>
      <c r="S2353" s="16">
        <v>0</v>
      </c>
      <c r="T2353" s="2">
        <f t="shared" si="244"/>
        <v>10336.668877150141</v>
      </c>
    </row>
    <row r="2354" spans="1:20" x14ac:dyDescent="0.25">
      <c r="A2354" s="50" t="s">
        <v>1511</v>
      </c>
      <c r="B2354" s="5" t="s">
        <v>1512</v>
      </c>
      <c r="C2354" s="5" t="s">
        <v>1393</v>
      </c>
      <c r="D2354" s="5" t="s">
        <v>1123</v>
      </c>
      <c r="E2354" s="5" t="s">
        <v>1183</v>
      </c>
      <c r="F2354" s="5" t="s">
        <v>1184</v>
      </c>
      <c r="G2354" s="5" t="s">
        <v>1361</v>
      </c>
      <c r="H2354" s="5" t="s">
        <v>1362</v>
      </c>
      <c r="I2354" s="5" t="s">
        <v>1203</v>
      </c>
      <c r="J2354" s="5" t="s">
        <v>1204</v>
      </c>
      <c r="K2354" s="5" t="s">
        <v>1361</v>
      </c>
      <c r="L2354" s="5" t="s">
        <v>1486</v>
      </c>
      <c r="M2354" s="15"/>
      <c r="N2354" s="15"/>
      <c r="O2354" s="13">
        <v>0</v>
      </c>
      <c r="P2354" s="18">
        <v>0</v>
      </c>
      <c r="Q2354" s="4">
        <f t="shared" si="240"/>
        <v>0</v>
      </c>
      <c r="R2354" s="4">
        <f t="shared" si="241"/>
        <v>0</v>
      </c>
      <c r="S2354" s="16">
        <v>0</v>
      </c>
      <c r="T2354" s="2">
        <f t="shared" si="244"/>
        <v>0</v>
      </c>
    </row>
    <row r="2355" spans="1:20" x14ac:dyDescent="0.25">
      <c r="A2355" s="50" t="s">
        <v>2579</v>
      </c>
      <c r="B2355" s="5" t="s">
        <v>2580</v>
      </c>
      <c r="C2355" s="5" t="s">
        <v>1393</v>
      </c>
      <c r="D2355" s="5" t="s">
        <v>1124</v>
      </c>
      <c r="E2355" s="5" t="s">
        <v>1334</v>
      </c>
      <c r="F2355" s="5" t="s">
        <v>1335</v>
      </c>
      <c r="G2355" s="5" t="s">
        <v>1359</v>
      </c>
      <c r="H2355" s="5" t="s">
        <v>1360</v>
      </c>
      <c r="I2355" s="5" t="s">
        <v>1334</v>
      </c>
      <c r="J2355" s="5" t="s">
        <v>1335</v>
      </c>
      <c r="K2355" s="5" t="s">
        <v>1359</v>
      </c>
      <c r="L2355" s="5" t="s">
        <v>1394</v>
      </c>
      <c r="M2355" s="5" t="s">
        <v>1336</v>
      </c>
      <c r="N2355" s="5" t="s">
        <v>2588</v>
      </c>
      <c r="O2355" s="13">
        <v>0.2</v>
      </c>
      <c r="P2355" s="18">
        <v>-3.89</v>
      </c>
      <c r="Q2355" s="4">
        <f t="shared" si="240"/>
        <v>-2.1201600986700004</v>
      </c>
      <c r="R2355" s="4"/>
      <c r="S2355" s="4">
        <f>Q2355</f>
        <v>-2.1201600986700004</v>
      </c>
      <c r="T2355" s="1"/>
    </row>
    <row r="2356" spans="1:20" x14ac:dyDescent="0.25">
      <c r="A2356" s="50" t="s">
        <v>2579</v>
      </c>
      <c r="B2356" s="5" t="s">
        <v>2580</v>
      </c>
      <c r="C2356" s="5" t="s">
        <v>1393</v>
      </c>
      <c r="D2356" s="5" t="s">
        <v>1124</v>
      </c>
      <c r="E2356" s="5" t="s">
        <v>1334</v>
      </c>
      <c r="F2356" s="5" t="s">
        <v>1335</v>
      </c>
      <c r="G2356" s="5" t="s">
        <v>1359</v>
      </c>
      <c r="H2356" s="5" t="s">
        <v>1360</v>
      </c>
      <c r="I2356" s="5" t="s">
        <v>1155</v>
      </c>
      <c r="J2356" s="5" t="s">
        <v>1326</v>
      </c>
      <c r="K2356" s="5" t="s">
        <v>1336</v>
      </c>
      <c r="L2356" s="5" t="s">
        <v>1352</v>
      </c>
      <c r="M2356" s="15"/>
      <c r="N2356" s="15"/>
      <c r="O2356" s="13">
        <v>0.2</v>
      </c>
      <c r="P2356" s="18">
        <v>-3.89</v>
      </c>
      <c r="Q2356" s="4">
        <f t="shared" si="240"/>
        <v>-2.1201600986700004</v>
      </c>
      <c r="R2356" s="4">
        <f t="shared" si="241"/>
        <v>-0.93287044341480019</v>
      </c>
      <c r="S2356" s="16">
        <v>0</v>
      </c>
      <c r="T2356" s="2">
        <f t="shared" ref="T2356:T2358" si="245">Q2356-R2356</f>
        <v>-1.1872896552552001</v>
      </c>
    </row>
    <row r="2357" spans="1:20" x14ac:dyDescent="0.25">
      <c r="A2357" s="50" t="s">
        <v>2579</v>
      </c>
      <c r="B2357" s="5" t="s">
        <v>2580</v>
      </c>
      <c r="C2357" s="5" t="s">
        <v>1393</v>
      </c>
      <c r="D2357" s="5" t="s">
        <v>1124</v>
      </c>
      <c r="E2357" s="5" t="s">
        <v>1334</v>
      </c>
      <c r="F2357" s="5" t="s">
        <v>1335</v>
      </c>
      <c r="G2357" s="5" t="s">
        <v>1359</v>
      </c>
      <c r="H2357" s="5" t="s">
        <v>1360</v>
      </c>
      <c r="I2357" s="5" t="s">
        <v>1143</v>
      </c>
      <c r="J2357" s="5" t="s">
        <v>1144</v>
      </c>
      <c r="K2357" s="5" t="s">
        <v>1348</v>
      </c>
      <c r="L2357" s="5" t="s">
        <v>1407</v>
      </c>
      <c r="M2357" s="15"/>
      <c r="N2357" s="15"/>
      <c r="O2357" s="13">
        <v>0.6</v>
      </c>
      <c r="P2357" s="18">
        <v>-11.67</v>
      </c>
      <c r="Q2357" s="4">
        <f t="shared" si="240"/>
        <v>-6.3604802960100004</v>
      </c>
      <c r="R2357" s="4">
        <f t="shared" si="241"/>
        <v>-2.7986113302444</v>
      </c>
      <c r="S2357" s="16">
        <v>0</v>
      </c>
      <c r="T2357" s="2">
        <f t="shared" si="245"/>
        <v>-3.5618689657656004</v>
      </c>
    </row>
    <row r="2358" spans="1:20" x14ac:dyDescent="0.25">
      <c r="A2358" s="22" t="s">
        <v>2030</v>
      </c>
      <c r="B2358" s="5" t="s">
        <v>2031</v>
      </c>
      <c r="C2358" s="5" t="s">
        <v>1402</v>
      </c>
      <c r="D2358" s="5" t="s">
        <v>1125</v>
      </c>
      <c r="E2358" s="5" t="s">
        <v>1167</v>
      </c>
      <c r="F2358" s="5" t="s">
        <v>1168</v>
      </c>
      <c r="G2358" s="5" t="s">
        <v>1336</v>
      </c>
      <c r="H2358" s="5" t="s">
        <v>1352</v>
      </c>
      <c r="I2358" s="5" t="s">
        <v>1167</v>
      </c>
      <c r="J2358" s="5" t="s">
        <v>1168</v>
      </c>
      <c r="K2358" s="5" t="s">
        <v>1336</v>
      </c>
      <c r="L2358" s="5" t="s">
        <v>1352</v>
      </c>
      <c r="M2358" s="15"/>
      <c r="N2358" s="15"/>
      <c r="O2358" s="13">
        <v>0.3</v>
      </c>
      <c r="P2358" s="18">
        <v>-464.37</v>
      </c>
      <c r="Q2358" s="4">
        <f t="shared" si="240"/>
        <v>-253.09479306411004</v>
      </c>
      <c r="R2358" s="4">
        <f t="shared" si="241"/>
        <v>-111.36170894820842</v>
      </c>
      <c r="S2358" s="16">
        <v>0</v>
      </c>
      <c r="T2358" s="2">
        <f t="shared" si="245"/>
        <v>-141.73308411590162</v>
      </c>
    </row>
    <row r="2359" spans="1:20" x14ac:dyDescent="0.25">
      <c r="A2359" s="22" t="s">
        <v>2030</v>
      </c>
      <c r="B2359" s="5" t="s">
        <v>2031</v>
      </c>
      <c r="C2359" s="5" t="s">
        <v>1402</v>
      </c>
      <c r="D2359" s="5" t="s">
        <v>1125</v>
      </c>
      <c r="E2359" s="5" t="s">
        <v>1231</v>
      </c>
      <c r="F2359" s="5" t="s">
        <v>1232</v>
      </c>
      <c r="G2359" s="5" t="s">
        <v>1359</v>
      </c>
      <c r="H2359" s="5" t="s">
        <v>1360</v>
      </c>
      <c r="I2359" s="5" t="s">
        <v>1231</v>
      </c>
      <c r="J2359" s="5" t="s">
        <v>1232</v>
      </c>
      <c r="K2359" s="5" t="s">
        <v>1359</v>
      </c>
      <c r="L2359" s="5" t="s">
        <v>1394</v>
      </c>
      <c r="M2359" s="5" t="s">
        <v>1336</v>
      </c>
      <c r="N2359" s="5" t="s">
        <v>2588</v>
      </c>
      <c r="O2359" s="13">
        <v>0.2</v>
      </c>
      <c r="P2359" s="18">
        <v>-309.58000000000004</v>
      </c>
      <c r="Q2359" s="4">
        <f t="shared" si="240"/>
        <v>-168.72986204274002</v>
      </c>
      <c r="R2359" s="4"/>
      <c r="S2359" s="4">
        <f>Q2359</f>
        <v>-168.72986204274002</v>
      </c>
      <c r="T2359" s="1"/>
    </row>
    <row r="2360" spans="1:20" x14ac:dyDescent="0.25">
      <c r="A2360" s="50" t="s">
        <v>1906</v>
      </c>
      <c r="B2360" s="5" t="s">
        <v>1907</v>
      </c>
      <c r="C2360" s="5" t="s">
        <v>1393</v>
      </c>
      <c r="D2360" s="5" t="s">
        <v>1125</v>
      </c>
      <c r="E2360" s="5" t="s">
        <v>1155</v>
      </c>
      <c r="F2360" s="5" t="s">
        <v>1156</v>
      </c>
      <c r="G2360" s="5" t="s">
        <v>1336</v>
      </c>
      <c r="H2360" s="5" t="s">
        <v>1352</v>
      </c>
      <c r="I2360" s="5" t="s">
        <v>1155</v>
      </c>
      <c r="J2360" s="5" t="s">
        <v>1156</v>
      </c>
      <c r="K2360" s="5" t="s">
        <v>1336</v>
      </c>
      <c r="L2360" s="5" t="s">
        <v>1352</v>
      </c>
      <c r="M2360" s="15"/>
      <c r="N2360" s="15"/>
      <c r="O2360" s="13">
        <v>0.375</v>
      </c>
      <c r="P2360" s="18">
        <v>-580.46250000000009</v>
      </c>
      <c r="Q2360" s="4">
        <f t="shared" si="240"/>
        <v>-316.3684913301376</v>
      </c>
      <c r="R2360" s="4">
        <f t="shared" si="241"/>
        <v>-139.20213618526054</v>
      </c>
      <c r="S2360" s="16">
        <v>0</v>
      </c>
      <c r="T2360" s="2">
        <f t="shared" ref="T2360:T2363" si="246">Q2360-R2360</f>
        <v>-177.16635514487706</v>
      </c>
    </row>
    <row r="2361" spans="1:20" x14ac:dyDescent="0.25">
      <c r="A2361" s="50" t="s">
        <v>1906</v>
      </c>
      <c r="B2361" s="5" t="s">
        <v>1907</v>
      </c>
      <c r="C2361" s="5" t="s">
        <v>1402</v>
      </c>
      <c r="D2361" s="5" t="s">
        <v>1125</v>
      </c>
      <c r="E2361" s="5" t="s">
        <v>1336</v>
      </c>
      <c r="F2361" s="5" t="s">
        <v>1214</v>
      </c>
      <c r="G2361" s="5" t="s">
        <v>1336</v>
      </c>
      <c r="H2361" s="5" t="s">
        <v>1352</v>
      </c>
      <c r="I2361" s="5" t="s">
        <v>1336</v>
      </c>
      <c r="J2361" s="5" t="s">
        <v>1214</v>
      </c>
      <c r="K2361" s="5" t="s">
        <v>1336</v>
      </c>
      <c r="L2361" s="5" t="s">
        <v>1352</v>
      </c>
      <c r="M2361" s="15"/>
      <c r="N2361" s="15"/>
      <c r="O2361" s="13">
        <v>0.125</v>
      </c>
      <c r="P2361" s="18">
        <v>-193.48750000000001</v>
      </c>
      <c r="Q2361" s="4">
        <f t="shared" si="240"/>
        <v>-105.45616377671251</v>
      </c>
      <c r="R2361" s="4">
        <f t="shared" si="241"/>
        <v>-46.400712061753509</v>
      </c>
      <c r="S2361" s="16">
        <v>0</v>
      </c>
      <c r="T2361" s="2">
        <f t="shared" si="246"/>
        <v>-59.055451714959005</v>
      </c>
    </row>
    <row r="2362" spans="1:20" x14ac:dyDescent="0.25">
      <c r="A2362" s="50" t="s">
        <v>1699</v>
      </c>
      <c r="B2362" s="5" t="s">
        <v>1700</v>
      </c>
      <c r="C2362" s="5" t="s">
        <v>1393</v>
      </c>
      <c r="D2362" s="5" t="s">
        <v>1126</v>
      </c>
      <c r="E2362" s="5" t="s">
        <v>1141</v>
      </c>
      <c r="F2362" s="5" t="s">
        <v>1142</v>
      </c>
      <c r="G2362" s="5" t="s">
        <v>1336</v>
      </c>
      <c r="H2362" s="5" t="s">
        <v>1352</v>
      </c>
      <c r="I2362" s="5" t="s">
        <v>1141</v>
      </c>
      <c r="J2362" s="5" t="s">
        <v>1142</v>
      </c>
      <c r="K2362" s="5" t="s">
        <v>1336</v>
      </c>
      <c r="L2362" s="5" t="s">
        <v>1352</v>
      </c>
      <c r="M2362" s="15"/>
      <c r="N2362" s="15"/>
      <c r="O2362" s="13">
        <v>1</v>
      </c>
      <c r="P2362" s="18">
        <v>-56.71</v>
      </c>
      <c r="Q2362" s="4">
        <f t="shared" si="240"/>
        <v>-30.908555063130002</v>
      </c>
      <c r="R2362" s="4">
        <f t="shared" si="241"/>
        <v>-13.599764227777202</v>
      </c>
      <c r="S2362" s="16">
        <v>0</v>
      </c>
      <c r="T2362" s="2">
        <f t="shared" si="246"/>
        <v>-17.308790835352802</v>
      </c>
    </row>
    <row r="2363" spans="1:20" x14ac:dyDescent="0.25">
      <c r="A2363" s="50" t="s">
        <v>2581</v>
      </c>
      <c r="B2363" s="5" t="s">
        <v>2582</v>
      </c>
      <c r="C2363" s="5" t="s">
        <v>1393</v>
      </c>
      <c r="D2363" s="5" t="s">
        <v>1127</v>
      </c>
      <c r="E2363" s="5" t="s">
        <v>1155</v>
      </c>
      <c r="F2363" s="5" t="s">
        <v>1156</v>
      </c>
      <c r="G2363" s="5" t="s">
        <v>1336</v>
      </c>
      <c r="H2363" s="5" t="s">
        <v>1352</v>
      </c>
      <c r="I2363" s="5" t="s">
        <v>1155</v>
      </c>
      <c r="J2363" s="5" t="s">
        <v>1156</v>
      </c>
      <c r="K2363" s="5" t="s">
        <v>1336</v>
      </c>
      <c r="L2363" s="5" t="s">
        <v>1352</v>
      </c>
      <c r="M2363" s="15"/>
      <c r="N2363" s="15"/>
      <c r="O2363" s="13">
        <v>0.6</v>
      </c>
      <c r="P2363" s="18">
        <v>-678.11400000000003</v>
      </c>
      <c r="Q2363" s="4">
        <f t="shared" si="240"/>
        <v>-369.59132266054206</v>
      </c>
      <c r="R2363" s="4">
        <f t="shared" si="241"/>
        <v>-162.6201819706385</v>
      </c>
      <c r="S2363" s="16">
        <v>0</v>
      </c>
      <c r="T2363" s="2">
        <f t="shared" si="246"/>
        <v>-206.97114068990356</v>
      </c>
    </row>
    <row r="2364" spans="1:20" x14ac:dyDescent="0.25">
      <c r="A2364" s="50" t="s">
        <v>2581</v>
      </c>
      <c r="B2364" s="5" t="s">
        <v>2582</v>
      </c>
      <c r="C2364" s="5" t="s">
        <v>1393</v>
      </c>
      <c r="D2364" s="5" t="s">
        <v>1127</v>
      </c>
      <c r="E2364" s="5" t="s">
        <v>1155</v>
      </c>
      <c r="F2364" s="5" t="s">
        <v>1156</v>
      </c>
      <c r="G2364" s="5" t="s">
        <v>1336</v>
      </c>
      <c r="H2364" s="5" t="s">
        <v>1352</v>
      </c>
      <c r="I2364" s="5" t="s">
        <v>1231</v>
      </c>
      <c r="J2364" s="5" t="s">
        <v>1232</v>
      </c>
      <c r="K2364" s="5" t="s">
        <v>1359</v>
      </c>
      <c r="L2364" s="5" t="s">
        <v>1394</v>
      </c>
      <c r="M2364" s="5" t="s">
        <v>1336</v>
      </c>
      <c r="N2364" s="5" t="s">
        <v>2588</v>
      </c>
      <c r="O2364" s="13">
        <v>0.4</v>
      </c>
      <c r="P2364" s="18">
        <v>-452.07600000000002</v>
      </c>
      <c r="Q2364" s="4">
        <f t="shared" si="240"/>
        <v>-246.39421510702803</v>
      </c>
      <c r="R2364" s="4"/>
      <c r="S2364" s="4">
        <f>Q2364</f>
        <v>-246.39421510702803</v>
      </c>
      <c r="T2364" s="1"/>
    </row>
    <row r="2365" spans="1:20" x14ac:dyDescent="0.25">
      <c r="A2365" s="50" t="s">
        <v>1591</v>
      </c>
      <c r="B2365" s="5" t="s">
        <v>1592</v>
      </c>
      <c r="C2365" s="5" t="s">
        <v>1393</v>
      </c>
      <c r="D2365" s="5" t="s">
        <v>1128</v>
      </c>
      <c r="E2365" s="5" t="s">
        <v>1143</v>
      </c>
      <c r="F2365" s="5" t="s">
        <v>1144</v>
      </c>
      <c r="G2365" s="5" t="s">
        <v>1348</v>
      </c>
      <c r="H2365" s="5" t="s">
        <v>1349</v>
      </c>
      <c r="I2365" s="5" t="s">
        <v>1143</v>
      </c>
      <c r="J2365" s="5" t="s">
        <v>1144</v>
      </c>
      <c r="K2365" s="5" t="s">
        <v>1348</v>
      </c>
      <c r="L2365" s="5" t="s">
        <v>1407</v>
      </c>
      <c r="M2365" s="15"/>
      <c r="N2365" s="15"/>
      <c r="O2365" s="13">
        <v>0.6</v>
      </c>
      <c r="P2365" s="18">
        <v>146.14199999999983</v>
      </c>
      <c r="Q2365" s="4">
        <f t="shared" si="240"/>
        <v>79.651526257025907</v>
      </c>
      <c r="R2365" s="4">
        <f t="shared" si="241"/>
        <v>35.0466715530914</v>
      </c>
      <c r="S2365" s="16">
        <v>0</v>
      </c>
      <c r="T2365" s="2">
        <f t="shared" ref="T2365:T2379" si="247">Q2365-R2365</f>
        <v>44.604854703934507</v>
      </c>
    </row>
    <row r="2366" spans="1:20" x14ac:dyDescent="0.25">
      <c r="A2366" s="50" t="s">
        <v>1659</v>
      </c>
      <c r="B2366" s="5" t="s">
        <v>1660</v>
      </c>
      <c r="C2366" s="5" t="s">
        <v>1402</v>
      </c>
      <c r="D2366" s="5" t="s">
        <v>1128</v>
      </c>
      <c r="E2366" s="5" t="s">
        <v>1143</v>
      </c>
      <c r="F2366" s="5" t="s">
        <v>1144</v>
      </c>
      <c r="G2366" s="5" t="s">
        <v>1348</v>
      </c>
      <c r="H2366" s="5" t="s">
        <v>1349</v>
      </c>
      <c r="I2366" s="5" t="s">
        <v>1221</v>
      </c>
      <c r="J2366" s="5" t="s">
        <v>1222</v>
      </c>
      <c r="K2366" s="5" t="s">
        <v>1363</v>
      </c>
      <c r="L2366" s="5" t="s">
        <v>1407</v>
      </c>
      <c r="M2366" s="15"/>
      <c r="N2366" s="15"/>
      <c r="O2366" s="13">
        <v>0.2</v>
      </c>
      <c r="P2366" s="18">
        <v>48.713999999999942</v>
      </c>
      <c r="Q2366" s="4">
        <f t="shared" si="240"/>
        <v>26.550508752341969</v>
      </c>
      <c r="R2366" s="4">
        <f t="shared" si="241"/>
        <v>11.682223851030466</v>
      </c>
      <c r="S2366" s="16">
        <v>0</v>
      </c>
      <c r="T2366" s="2">
        <f t="shared" si="247"/>
        <v>14.868284901311503</v>
      </c>
    </row>
    <row r="2367" spans="1:20" x14ac:dyDescent="0.25">
      <c r="A2367" s="50" t="s">
        <v>1655</v>
      </c>
      <c r="B2367" s="5" t="s">
        <v>1656</v>
      </c>
      <c r="C2367" s="5" t="s">
        <v>1402</v>
      </c>
      <c r="D2367" s="5" t="s">
        <v>1128</v>
      </c>
      <c r="E2367" s="5" t="s">
        <v>1143</v>
      </c>
      <c r="F2367" s="5" t="s">
        <v>1144</v>
      </c>
      <c r="G2367" s="5" t="s">
        <v>1348</v>
      </c>
      <c r="H2367" s="5" t="s">
        <v>1349</v>
      </c>
      <c r="I2367" s="5" t="s">
        <v>1143</v>
      </c>
      <c r="J2367" s="5" t="s">
        <v>1144</v>
      </c>
      <c r="K2367" s="5" t="s">
        <v>1348</v>
      </c>
      <c r="L2367" s="5" t="s">
        <v>1407</v>
      </c>
      <c r="M2367" s="15"/>
      <c r="N2367" s="15"/>
      <c r="O2367" s="13">
        <v>0.2</v>
      </c>
      <c r="P2367" s="18">
        <v>48.713999999999942</v>
      </c>
      <c r="Q2367" s="4">
        <f t="shared" si="240"/>
        <v>26.550508752341969</v>
      </c>
      <c r="R2367" s="4">
        <f t="shared" si="241"/>
        <v>11.682223851030466</v>
      </c>
      <c r="S2367" s="16">
        <v>0</v>
      </c>
      <c r="T2367" s="2">
        <f t="shared" si="247"/>
        <v>14.868284901311503</v>
      </c>
    </row>
    <row r="2368" spans="1:20" x14ac:dyDescent="0.25">
      <c r="A2368" s="50" t="s">
        <v>2044</v>
      </c>
      <c r="B2368" s="5" t="s">
        <v>2045</v>
      </c>
      <c r="C2368" s="5" t="s">
        <v>1393</v>
      </c>
      <c r="D2368" s="5" t="s">
        <v>1129</v>
      </c>
      <c r="E2368" s="5" t="s">
        <v>1149</v>
      </c>
      <c r="F2368" s="5" t="s">
        <v>1345</v>
      </c>
      <c r="G2368" s="5" t="s">
        <v>1353</v>
      </c>
      <c r="H2368" s="5" t="s">
        <v>1354</v>
      </c>
      <c r="I2368" s="5" t="s">
        <v>1149</v>
      </c>
      <c r="J2368" s="5" t="s">
        <v>1150</v>
      </c>
      <c r="K2368" s="5" t="s">
        <v>1353</v>
      </c>
      <c r="L2368" s="5" t="s">
        <v>1399</v>
      </c>
      <c r="M2368" s="15"/>
      <c r="N2368" s="15"/>
      <c r="O2368" s="13">
        <v>1</v>
      </c>
      <c r="P2368" s="18">
        <v>-12.04</v>
      </c>
      <c r="Q2368" s="4">
        <f t="shared" si="240"/>
        <v>-6.5621407681199999</v>
      </c>
      <c r="R2368" s="4">
        <f t="shared" si="241"/>
        <v>-2.8873419379728</v>
      </c>
      <c r="S2368" s="16">
        <v>0</v>
      </c>
      <c r="T2368" s="2">
        <f t="shared" si="247"/>
        <v>-3.6747988301471999</v>
      </c>
    </row>
    <row r="2369" spans="1:20" x14ac:dyDescent="0.25">
      <c r="A2369" s="50" t="s">
        <v>2177</v>
      </c>
      <c r="B2369" s="5" t="s">
        <v>2583</v>
      </c>
      <c r="C2369" s="5" t="s">
        <v>1393</v>
      </c>
      <c r="D2369" s="5" t="s">
        <v>1130</v>
      </c>
      <c r="E2369" s="5" t="s">
        <v>1157</v>
      </c>
      <c r="F2369" s="5" t="s">
        <v>1158</v>
      </c>
      <c r="G2369" s="5" t="s">
        <v>1357</v>
      </c>
      <c r="H2369" s="5" t="s">
        <v>1358</v>
      </c>
      <c r="I2369" s="5" t="s">
        <v>1157</v>
      </c>
      <c r="J2369" s="5" t="s">
        <v>1158</v>
      </c>
      <c r="K2369" s="5" t="s">
        <v>1357</v>
      </c>
      <c r="L2369" s="5" t="s">
        <v>1433</v>
      </c>
      <c r="M2369" s="15"/>
      <c r="N2369" s="15"/>
      <c r="O2369" s="13">
        <v>1</v>
      </c>
      <c r="P2369" s="18">
        <v>793.36</v>
      </c>
      <c r="Q2369" s="4">
        <f t="shared" si="240"/>
        <v>432.40365446808005</v>
      </c>
      <c r="R2369" s="4">
        <f t="shared" si="241"/>
        <v>190.25760796595523</v>
      </c>
      <c r="S2369" s="16">
        <v>0</v>
      </c>
      <c r="T2369" s="2">
        <f t="shared" si="247"/>
        <v>242.14604650212482</v>
      </c>
    </row>
    <row r="2370" spans="1:20" x14ac:dyDescent="0.25">
      <c r="A2370" s="50" t="s">
        <v>1675</v>
      </c>
      <c r="B2370" s="5" t="s">
        <v>1676</v>
      </c>
      <c r="C2370" s="5" t="s">
        <v>1393</v>
      </c>
      <c r="D2370" s="5" t="s">
        <v>1131</v>
      </c>
      <c r="E2370" s="5" t="s">
        <v>1185</v>
      </c>
      <c r="F2370" s="5" t="s">
        <v>1186</v>
      </c>
      <c r="G2370" s="5" t="s">
        <v>1357</v>
      </c>
      <c r="H2370" s="5" t="s">
        <v>1358</v>
      </c>
      <c r="I2370" s="5" t="s">
        <v>1185</v>
      </c>
      <c r="J2370" s="5" t="s">
        <v>1186</v>
      </c>
      <c r="K2370" s="5" t="s">
        <v>1357</v>
      </c>
      <c r="L2370" s="5" t="s">
        <v>1433</v>
      </c>
      <c r="M2370" s="15"/>
      <c r="N2370" s="15"/>
      <c r="O2370" s="13">
        <v>0.5</v>
      </c>
      <c r="P2370" s="18">
        <v>-4.4999999999999998E-2</v>
      </c>
      <c r="Q2370" s="4">
        <f t="shared" si="240"/>
        <v>-2.4526273635000002E-2</v>
      </c>
      <c r="R2370" s="4">
        <f t="shared" si="241"/>
        <v>-1.0791560399400001E-2</v>
      </c>
      <c r="S2370" s="16">
        <v>0</v>
      </c>
      <c r="T2370" s="2">
        <f t="shared" si="247"/>
        <v>-1.37347132356E-2</v>
      </c>
    </row>
    <row r="2371" spans="1:20" x14ac:dyDescent="0.25">
      <c r="A2371" s="50" t="s">
        <v>1911</v>
      </c>
      <c r="B2371" s="5" t="s">
        <v>1912</v>
      </c>
      <c r="C2371" s="5" t="s">
        <v>1402</v>
      </c>
      <c r="D2371" s="5" t="s">
        <v>1131</v>
      </c>
      <c r="E2371" s="5" t="s">
        <v>1185</v>
      </c>
      <c r="F2371" s="5" t="s">
        <v>1186</v>
      </c>
      <c r="G2371" s="5" t="s">
        <v>1357</v>
      </c>
      <c r="H2371" s="5" t="s">
        <v>1358</v>
      </c>
      <c r="I2371" s="5" t="s">
        <v>1195</v>
      </c>
      <c r="J2371" s="5" t="s">
        <v>1196</v>
      </c>
      <c r="K2371" s="5" t="s">
        <v>1357</v>
      </c>
      <c r="L2371" s="5" t="s">
        <v>1433</v>
      </c>
      <c r="M2371" s="15"/>
      <c r="N2371" s="15"/>
      <c r="O2371" s="13">
        <v>8.3299999999999999E-2</v>
      </c>
      <c r="P2371" s="18">
        <v>-7.4969999999999993E-3</v>
      </c>
      <c r="Q2371" s="4">
        <f t="shared" si="240"/>
        <v>-4.0860771875909996E-3</v>
      </c>
      <c r="R2371" s="4">
        <f t="shared" si="241"/>
        <v>-1.7978739625400398E-3</v>
      </c>
      <c r="S2371" s="16">
        <v>0</v>
      </c>
      <c r="T2371" s="2">
        <f t="shared" si="247"/>
        <v>-2.2882032250509596E-3</v>
      </c>
    </row>
    <row r="2372" spans="1:20" x14ac:dyDescent="0.25">
      <c r="A2372" s="50" t="s">
        <v>1915</v>
      </c>
      <c r="B2372" s="5" t="s">
        <v>1916</v>
      </c>
      <c r="C2372" s="5" t="s">
        <v>1402</v>
      </c>
      <c r="D2372" s="5" t="s">
        <v>1131</v>
      </c>
      <c r="E2372" s="5" t="s">
        <v>1185</v>
      </c>
      <c r="F2372" s="5" t="s">
        <v>1186</v>
      </c>
      <c r="G2372" s="5" t="s">
        <v>1357</v>
      </c>
      <c r="H2372" s="5" t="s">
        <v>1358</v>
      </c>
      <c r="I2372" s="5" t="s">
        <v>1195</v>
      </c>
      <c r="J2372" s="5" t="s">
        <v>1196</v>
      </c>
      <c r="K2372" s="5" t="s">
        <v>1357</v>
      </c>
      <c r="L2372" s="5" t="s">
        <v>1433</v>
      </c>
      <c r="M2372" s="15"/>
      <c r="N2372" s="15"/>
      <c r="O2372" s="13">
        <v>8.3400000000000002E-2</v>
      </c>
      <c r="P2372" s="18">
        <v>-7.5059999999999997E-3</v>
      </c>
      <c r="Q2372" s="4">
        <f t="shared" si="240"/>
        <v>-4.0909824423179999E-3</v>
      </c>
      <c r="R2372" s="4">
        <f t="shared" si="241"/>
        <v>-1.8000322746199199E-3</v>
      </c>
      <c r="S2372" s="16">
        <v>0</v>
      </c>
      <c r="T2372" s="2">
        <f t="shared" si="247"/>
        <v>-2.2909501676980802E-3</v>
      </c>
    </row>
    <row r="2373" spans="1:20" x14ac:dyDescent="0.25">
      <c r="A2373" s="50" t="s">
        <v>2584</v>
      </c>
      <c r="B2373" s="5" t="s">
        <v>2585</v>
      </c>
      <c r="C2373" s="5" t="s">
        <v>1402</v>
      </c>
      <c r="D2373" s="5" t="s">
        <v>1131</v>
      </c>
      <c r="E2373" s="5" t="s">
        <v>1185</v>
      </c>
      <c r="F2373" s="5" t="s">
        <v>1186</v>
      </c>
      <c r="G2373" s="5" t="s">
        <v>1357</v>
      </c>
      <c r="H2373" s="5" t="s">
        <v>1358</v>
      </c>
      <c r="I2373" s="5" t="s">
        <v>1195</v>
      </c>
      <c r="J2373" s="5" t="s">
        <v>1196</v>
      </c>
      <c r="K2373" s="5" t="s">
        <v>1357</v>
      </c>
      <c r="L2373" s="5" t="s">
        <v>1433</v>
      </c>
      <c r="M2373" s="15"/>
      <c r="N2373" s="15"/>
      <c r="O2373" s="13">
        <v>8.3299999999999999E-2</v>
      </c>
      <c r="P2373" s="18">
        <v>-7.4969999999999993E-3</v>
      </c>
      <c r="Q2373" s="4">
        <f t="shared" ref="Q2373:Q2379" si="248">P2373*$Q$2</f>
        <v>-4.0860771875909996E-3</v>
      </c>
      <c r="R2373" s="4">
        <f t="shared" si="241"/>
        <v>-1.7978739625400398E-3</v>
      </c>
      <c r="S2373" s="16">
        <v>0</v>
      </c>
      <c r="T2373" s="2">
        <f t="shared" si="247"/>
        <v>-2.2882032250509596E-3</v>
      </c>
    </row>
    <row r="2374" spans="1:20" x14ac:dyDescent="0.25">
      <c r="A2374" s="50" t="s">
        <v>1537</v>
      </c>
      <c r="B2374" s="5" t="s">
        <v>1538</v>
      </c>
      <c r="C2374" s="5" t="s">
        <v>1402</v>
      </c>
      <c r="D2374" s="5" t="s">
        <v>1131</v>
      </c>
      <c r="E2374" s="5" t="s">
        <v>1195</v>
      </c>
      <c r="F2374" s="5" t="s">
        <v>1196</v>
      </c>
      <c r="G2374" s="5" t="s">
        <v>1357</v>
      </c>
      <c r="H2374" s="5" t="s">
        <v>1358</v>
      </c>
      <c r="I2374" s="5" t="s">
        <v>1195</v>
      </c>
      <c r="J2374" s="5" t="s">
        <v>1196</v>
      </c>
      <c r="K2374" s="5" t="s">
        <v>1357</v>
      </c>
      <c r="L2374" s="5" t="s">
        <v>1433</v>
      </c>
      <c r="M2374" s="15"/>
      <c r="N2374" s="15"/>
      <c r="O2374" s="13">
        <v>0.25</v>
      </c>
      <c r="P2374" s="18">
        <v>-2.2499999999999999E-2</v>
      </c>
      <c r="Q2374" s="4">
        <f t="shared" si="248"/>
        <v>-1.2263136817500001E-2</v>
      </c>
      <c r="R2374" s="4">
        <f t="shared" si="241"/>
        <v>-5.3957801997000007E-3</v>
      </c>
      <c r="S2374" s="16">
        <v>0</v>
      </c>
      <c r="T2374" s="2">
        <f t="shared" si="247"/>
        <v>-6.8673566178000002E-3</v>
      </c>
    </row>
    <row r="2375" spans="1:20" x14ac:dyDescent="0.25">
      <c r="A2375" s="50" t="s">
        <v>1425</v>
      </c>
      <c r="B2375" s="5" t="s">
        <v>1426</v>
      </c>
      <c r="C2375" s="5" t="s">
        <v>1393</v>
      </c>
      <c r="D2375" s="5" t="s">
        <v>1132</v>
      </c>
      <c r="E2375" s="5" t="s">
        <v>1153</v>
      </c>
      <c r="F2375" s="5" t="s">
        <v>1154</v>
      </c>
      <c r="G2375" s="5" t="s">
        <v>1348</v>
      </c>
      <c r="H2375" s="5" t="s">
        <v>1349</v>
      </c>
      <c r="I2375" s="5" t="s">
        <v>1153</v>
      </c>
      <c r="J2375" s="5" t="s">
        <v>1154</v>
      </c>
      <c r="K2375" s="5" t="s">
        <v>1348</v>
      </c>
      <c r="L2375" s="5" t="s">
        <v>1407</v>
      </c>
      <c r="M2375" s="15"/>
      <c r="N2375" s="15"/>
      <c r="O2375" s="13">
        <v>1</v>
      </c>
      <c r="P2375" s="18">
        <v>503.66</v>
      </c>
      <c r="Q2375" s="4">
        <f t="shared" si="248"/>
        <v>274.50895508898003</v>
      </c>
      <c r="R2375" s="4">
        <f t="shared" ref="R2375:R2379" si="249">0.44*Q2375</f>
        <v>120.78394023915122</v>
      </c>
      <c r="S2375" s="16">
        <v>0</v>
      </c>
      <c r="T2375" s="2">
        <f t="shared" si="247"/>
        <v>153.72501484982882</v>
      </c>
    </row>
    <row r="2376" spans="1:20" x14ac:dyDescent="0.25">
      <c r="A2376" s="50" t="s">
        <v>1607</v>
      </c>
      <c r="B2376" s="5" t="s">
        <v>1608</v>
      </c>
      <c r="C2376" s="5" t="s">
        <v>1393</v>
      </c>
      <c r="D2376" s="5" t="s">
        <v>1133</v>
      </c>
      <c r="E2376" s="5" t="s">
        <v>1161</v>
      </c>
      <c r="F2376" s="5" t="s">
        <v>1162</v>
      </c>
      <c r="G2376" s="5" t="s">
        <v>1348</v>
      </c>
      <c r="H2376" s="5" t="s">
        <v>1349</v>
      </c>
      <c r="I2376" s="5" t="s">
        <v>1161</v>
      </c>
      <c r="J2376" s="5" t="s">
        <v>1162</v>
      </c>
      <c r="K2376" s="5" t="s">
        <v>1348</v>
      </c>
      <c r="L2376" s="5" t="s">
        <v>1407</v>
      </c>
      <c r="M2376" s="15"/>
      <c r="N2376" s="15"/>
      <c r="O2376" s="13">
        <v>0.6</v>
      </c>
      <c r="P2376" s="18">
        <v>-2261.9579999999996</v>
      </c>
      <c r="Q2376" s="4">
        <f t="shared" si="248"/>
        <v>-1232.831130197274</v>
      </c>
      <c r="R2376" s="4">
        <f t="shared" si="249"/>
        <v>-542.44569728680051</v>
      </c>
      <c r="S2376" s="16">
        <v>0</v>
      </c>
      <c r="T2376" s="2">
        <f t="shared" si="247"/>
        <v>-690.38543291047347</v>
      </c>
    </row>
    <row r="2377" spans="1:20" x14ac:dyDescent="0.25">
      <c r="A2377" s="50" t="s">
        <v>1607</v>
      </c>
      <c r="B2377" s="5" t="s">
        <v>1608</v>
      </c>
      <c r="C2377" s="5" t="s">
        <v>1393</v>
      </c>
      <c r="D2377" s="5" t="s">
        <v>1133</v>
      </c>
      <c r="E2377" s="5" t="s">
        <v>1161</v>
      </c>
      <c r="F2377" s="5" t="s">
        <v>1162</v>
      </c>
      <c r="G2377" s="5" t="s">
        <v>1348</v>
      </c>
      <c r="H2377" s="5" t="s">
        <v>1349</v>
      </c>
      <c r="I2377" s="5" t="s">
        <v>1141</v>
      </c>
      <c r="J2377" s="5" t="s">
        <v>1142</v>
      </c>
      <c r="K2377" s="5" t="s">
        <v>1336</v>
      </c>
      <c r="L2377" s="5" t="s">
        <v>1352</v>
      </c>
      <c r="M2377" s="15"/>
      <c r="N2377" s="15"/>
      <c r="O2377" s="13">
        <v>0.2</v>
      </c>
      <c r="P2377" s="18">
        <v>-753.98599999999999</v>
      </c>
      <c r="Q2377" s="4">
        <f t="shared" si="248"/>
        <v>-410.94371006575801</v>
      </c>
      <c r="R2377" s="4">
        <f t="shared" si="249"/>
        <v>-180.81523242893351</v>
      </c>
      <c r="S2377" s="16">
        <v>0</v>
      </c>
      <c r="T2377" s="2">
        <f t="shared" si="247"/>
        <v>-230.1284776368245</v>
      </c>
    </row>
    <row r="2378" spans="1:20" x14ac:dyDescent="0.25">
      <c r="A2378" s="50" t="s">
        <v>1919</v>
      </c>
      <c r="B2378" s="5" t="s">
        <v>1920</v>
      </c>
      <c r="C2378" s="5" t="s">
        <v>1402</v>
      </c>
      <c r="D2378" s="5" t="s">
        <v>1133</v>
      </c>
      <c r="E2378" s="5" t="s">
        <v>1161</v>
      </c>
      <c r="F2378" s="5" t="s">
        <v>1162</v>
      </c>
      <c r="G2378" s="5" t="s">
        <v>1348</v>
      </c>
      <c r="H2378" s="5" t="s">
        <v>1349</v>
      </c>
      <c r="I2378" s="5" t="s">
        <v>1161</v>
      </c>
      <c r="J2378" s="5" t="s">
        <v>1162</v>
      </c>
      <c r="K2378" s="5" t="s">
        <v>1348</v>
      </c>
      <c r="L2378" s="5" t="s">
        <v>1407</v>
      </c>
      <c r="M2378" s="15"/>
      <c r="N2378" s="15"/>
      <c r="O2378" s="13">
        <v>0.2</v>
      </c>
      <c r="P2378" s="18">
        <v>-753.98599999999999</v>
      </c>
      <c r="Q2378" s="4">
        <f t="shared" si="248"/>
        <v>-410.94371006575801</v>
      </c>
      <c r="R2378" s="4">
        <f t="shared" si="249"/>
        <v>-180.81523242893351</v>
      </c>
      <c r="S2378" s="16">
        <v>0</v>
      </c>
      <c r="T2378" s="2">
        <f t="shared" si="247"/>
        <v>-230.1284776368245</v>
      </c>
    </row>
    <row r="2379" spans="1:20" ht="15.75" thickBot="1" x14ac:dyDescent="0.3">
      <c r="A2379" s="53" t="s">
        <v>1833</v>
      </c>
      <c r="B2379" s="10" t="s">
        <v>1834</v>
      </c>
      <c r="C2379" s="10" t="s">
        <v>1393</v>
      </c>
      <c r="D2379" s="10" t="s">
        <v>1134</v>
      </c>
      <c r="E2379" s="10" t="s">
        <v>1201</v>
      </c>
      <c r="F2379" s="10" t="s">
        <v>1202</v>
      </c>
      <c r="G2379" s="10" t="s">
        <v>1348</v>
      </c>
      <c r="H2379" s="10" t="s">
        <v>1349</v>
      </c>
      <c r="I2379" s="10" t="s">
        <v>1201</v>
      </c>
      <c r="J2379" s="10" t="s">
        <v>1202</v>
      </c>
      <c r="K2379" s="10" t="s">
        <v>1348</v>
      </c>
      <c r="L2379" s="10" t="s">
        <v>1407</v>
      </c>
      <c r="M2379" s="21"/>
      <c r="N2379" s="21"/>
      <c r="O2379" s="12">
        <v>1</v>
      </c>
      <c r="P2379" s="9">
        <v>-221.36</v>
      </c>
      <c r="Q2379" s="24">
        <f t="shared" si="248"/>
        <v>-120.64746515208002</v>
      </c>
      <c r="R2379" s="24">
        <f t="shared" si="249"/>
        <v>-53.084884666915208</v>
      </c>
      <c r="S2379" s="25">
        <v>0</v>
      </c>
      <c r="T2379" s="26">
        <f t="shared" si="247"/>
        <v>-67.562580485164801</v>
      </c>
    </row>
    <row r="2382" spans="1:20" x14ac:dyDescent="0.25">
      <c r="S2382" s="7"/>
    </row>
    <row r="2385" spans="12:19" x14ac:dyDescent="0.25">
      <c r="S2385">
        <f>SUBTOTAL(9,S113:S2117)</f>
        <v>1208335.7812120225</v>
      </c>
    </row>
    <row r="2387" spans="12:19" x14ac:dyDescent="0.25">
      <c r="L2387" s="85"/>
    </row>
  </sheetData>
  <autoFilter ref="A3:T2379" xr:uid="{E3FA1C84-42A9-41B9-B7DA-F3188712ECE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54C6-01BE-4CDC-A613-B6C98E653D4E}">
  <sheetPr>
    <tabColor rgb="FF0070C0"/>
  </sheetPr>
  <dimension ref="A2:J108"/>
  <sheetViews>
    <sheetView workbookViewId="0">
      <selection activeCell="A3" sqref="A3"/>
    </sheetView>
  </sheetViews>
  <sheetFormatPr defaultRowHeight="15" x14ac:dyDescent="0.25"/>
  <cols>
    <col min="1" max="1" width="46.5703125" customWidth="1"/>
    <col min="2" max="2" width="14.28515625" customWidth="1"/>
    <col min="3" max="3" width="12.85546875" customWidth="1"/>
    <col min="4" max="4" width="32.42578125" bestFit="1" customWidth="1"/>
    <col min="5" max="5" width="20.140625" bestFit="1" customWidth="1"/>
    <col min="6" max="6" width="14.28515625" bestFit="1" customWidth="1"/>
    <col min="7" max="7" width="12.7109375" bestFit="1" customWidth="1"/>
    <col min="8" max="8" width="13.7109375" bestFit="1" customWidth="1"/>
    <col min="9" max="9" width="14.5703125" bestFit="1" customWidth="1"/>
  </cols>
  <sheetData>
    <row r="2" spans="1:10" ht="15.75" thickBot="1" x14ac:dyDescent="0.3">
      <c r="E2" s="41"/>
      <c r="F2" s="42"/>
    </row>
    <row r="3" spans="1:10" s="61" customFormat="1" ht="44.25" customHeight="1" thickBot="1" x14ac:dyDescent="0.3">
      <c r="A3" s="74" t="s">
        <v>9</v>
      </c>
      <c r="B3" s="74" t="s">
        <v>8</v>
      </c>
      <c r="C3" s="74" t="s">
        <v>10</v>
      </c>
      <c r="D3" s="74" t="s">
        <v>11</v>
      </c>
      <c r="E3" s="75" t="s">
        <v>2596</v>
      </c>
      <c r="F3" s="76" t="s">
        <v>2599</v>
      </c>
      <c r="G3" s="76" t="s">
        <v>2598</v>
      </c>
      <c r="H3" s="76" t="s">
        <v>2597</v>
      </c>
      <c r="I3" s="77" t="s">
        <v>2600</v>
      </c>
      <c r="J3" s="60"/>
    </row>
    <row r="4" spans="1:10" ht="15.75" thickBot="1" x14ac:dyDescent="0.3">
      <c r="A4" s="70" t="s">
        <v>1248</v>
      </c>
      <c r="B4" s="73" t="s">
        <v>1247</v>
      </c>
      <c r="C4" s="73" t="s">
        <v>1291</v>
      </c>
      <c r="D4" s="73" t="s">
        <v>1292</v>
      </c>
      <c r="E4" s="67">
        <v>14214.295999999998</v>
      </c>
      <c r="F4" s="68">
        <v>7747.1936272196881</v>
      </c>
      <c r="G4" s="68">
        <v>3408.7651959766631</v>
      </c>
      <c r="H4" s="68">
        <v>4338.4284312430254</v>
      </c>
      <c r="I4" s="69">
        <v>0</v>
      </c>
    </row>
    <row r="5" spans="1:10" ht="15.75" thickBot="1" x14ac:dyDescent="0.3">
      <c r="A5" s="71" t="s">
        <v>1198</v>
      </c>
      <c r="B5" s="73" t="s">
        <v>1197</v>
      </c>
      <c r="C5" s="73" t="s">
        <v>1359</v>
      </c>
      <c r="D5" s="73" t="s">
        <v>1394</v>
      </c>
      <c r="E5" s="65">
        <v>249271.16440000007</v>
      </c>
      <c r="F5" s="7">
        <v>135859.83971976605</v>
      </c>
      <c r="G5" s="7"/>
      <c r="H5" s="7"/>
      <c r="I5" s="62">
        <v>135859.83971976605</v>
      </c>
    </row>
    <row r="6" spans="1:10" ht="15.75" thickBot="1" x14ac:dyDescent="0.3">
      <c r="A6" s="71" t="s">
        <v>1270</v>
      </c>
      <c r="B6" s="73" t="s">
        <v>1269</v>
      </c>
      <c r="C6" s="73" t="s">
        <v>1372</v>
      </c>
      <c r="D6" s="73" t="s">
        <v>2021</v>
      </c>
      <c r="E6" s="65">
        <v>3831.3</v>
      </c>
      <c r="F6" s="7">
        <v>2088.1669372839001</v>
      </c>
      <c r="G6" s="7">
        <v>918.79345240491602</v>
      </c>
      <c r="H6" s="7">
        <v>1169.3734848789841</v>
      </c>
      <c r="I6" s="62">
        <v>0</v>
      </c>
    </row>
    <row r="7" spans="1:10" ht="15.75" thickBot="1" x14ac:dyDescent="0.3">
      <c r="A7" s="71" t="s">
        <v>1298</v>
      </c>
      <c r="B7" s="73" t="s">
        <v>1297</v>
      </c>
      <c r="C7" s="73" t="s">
        <v>1353</v>
      </c>
      <c r="D7" s="73" t="s">
        <v>1399</v>
      </c>
      <c r="E7" s="65">
        <v>21379.18</v>
      </c>
      <c r="F7" s="7">
        <v>11652.258194931541</v>
      </c>
      <c r="G7" s="7">
        <v>5126.9936057698778</v>
      </c>
      <c r="H7" s="7">
        <v>6525.2645891616621</v>
      </c>
      <c r="I7" s="62">
        <v>0</v>
      </c>
    </row>
    <row r="8" spans="1:10" ht="15.75" thickBot="1" x14ac:dyDescent="0.3">
      <c r="A8" s="71" t="s">
        <v>1262</v>
      </c>
      <c r="B8" s="73" t="s">
        <v>1261</v>
      </c>
      <c r="C8" s="73" t="s">
        <v>1801</v>
      </c>
      <c r="D8" s="73" t="s">
        <v>1802</v>
      </c>
      <c r="E8" s="65">
        <v>75207.936500000011</v>
      </c>
      <c r="F8" s="7">
        <v>40990.454002726765</v>
      </c>
      <c r="G8" s="7">
        <v>18035.799761199778</v>
      </c>
      <c r="H8" s="7">
        <v>22954.654241526991</v>
      </c>
      <c r="I8" s="62">
        <v>0</v>
      </c>
    </row>
    <row r="9" spans="1:10" ht="15.75" thickBot="1" x14ac:dyDescent="0.3">
      <c r="A9" s="71" t="s">
        <v>1142</v>
      </c>
      <c r="B9" s="73" t="s">
        <v>1141</v>
      </c>
      <c r="C9" s="73" t="s">
        <v>1336</v>
      </c>
      <c r="D9" s="73" t="s">
        <v>1352</v>
      </c>
      <c r="E9" s="65">
        <v>1727327.8385250003</v>
      </c>
      <c r="F9" s="7">
        <v>941442.56055593898</v>
      </c>
      <c r="G9" s="7">
        <v>414234.72664461326</v>
      </c>
      <c r="H9" s="7">
        <v>527207.83391132578</v>
      </c>
      <c r="I9" s="62">
        <v>0</v>
      </c>
    </row>
    <row r="10" spans="1:10" ht="15.75" thickBot="1" x14ac:dyDescent="0.3">
      <c r="A10" s="71" t="s">
        <v>1166</v>
      </c>
      <c r="B10" s="73" t="s">
        <v>1165</v>
      </c>
      <c r="C10" t="s">
        <v>1336</v>
      </c>
      <c r="D10" s="73" t="s">
        <v>1352</v>
      </c>
      <c r="E10" s="65">
        <v>3608.1370000000006</v>
      </c>
      <c r="F10" s="7">
        <v>1966.5367861015116</v>
      </c>
      <c r="G10" s="7">
        <v>865.2761858846651</v>
      </c>
      <c r="H10" s="7">
        <v>1101.2606002168463</v>
      </c>
      <c r="I10" s="62">
        <v>0</v>
      </c>
    </row>
    <row r="11" spans="1:10" ht="15.75" thickBot="1" x14ac:dyDescent="0.3">
      <c r="A11" s="71" t="s">
        <v>1170</v>
      </c>
      <c r="B11" s="73" t="s">
        <v>1169</v>
      </c>
      <c r="C11" s="73" t="s">
        <v>1348</v>
      </c>
      <c r="D11" s="73" t="s">
        <v>1407</v>
      </c>
      <c r="E11" s="65">
        <v>2094716.8366999999</v>
      </c>
      <c r="F11" s="7">
        <v>1141679.9627721296</v>
      </c>
      <c r="G11" s="7">
        <v>502339.18361973681</v>
      </c>
      <c r="H11" s="7">
        <v>639340.77915239206</v>
      </c>
      <c r="I11" s="62">
        <v>0</v>
      </c>
    </row>
    <row r="12" spans="1:10" ht="15.75" thickBot="1" x14ac:dyDescent="0.3">
      <c r="A12" s="71" t="s">
        <v>1274</v>
      </c>
      <c r="B12" s="73" t="s">
        <v>1273</v>
      </c>
      <c r="C12" s="73" t="s">
        <v>1801</v>
      </c>
      <c r="D12" s="73" t="s">
        <v>1802</v>
      </c>
      <c r="E12" s="65">
        <v>26482.681400000001</v>
      </c>
      <c r="F12" s="7">
        <v>14433.810902331665</v>
      </c>
      <c r="G12" s="7">
        <v>6350.8767970259323</v>
      </c>
      <c r="H12" s="7">
        <v>8082.9341053057324</v>
      </c>
      <c r="I12" s="62">
        <v>0</v>
      </c>
    </row>
    <row r="13" spans="1:10" ht="15.75" thickBot="1" x14ac:dyDescent="0.3">
      <c r="A13" s="71" t="s">
        <v>1284</v>
      </c>
      <c r="B13" s="73" t="s">
        <v>1283</v>
      </c>
      <c r="C13" s="73" t="s">
        <v>1359</v>
      </c>
      <c r="D13" s="73" t="s">
        <v>1394</v>
      </c>
      <c r="E13" s="65">
        <v>20910.400000000001</v>
      </c>
      <c r="F13" s="7">
        <v>11396.759827051203</v>
      </c>
      <c r="G13" s="7"/>
      <c r="H13" s="7"/>
      <c r="I13" s="62">
        <v>11396.759827051203</v>
      </c>
    </row>
    <row r="14" spans="1:10" ht="15.75" thickBot="1" x14ac:dyDescent="0.3">
      <c r="A14" s="71" t="s">
        <v>1335</v>
      </c>
      <c r="B14" s="73" t="s">
        <v>1334</v>
      </c>
      <c r="C14" t="s">
        <v>1359</v>
      </c>
      <c r="D14" s="73" t="s">
        <v>1394</v>
      </c>
      <c r="E14" s="65">
        <v>-3.89</v>
      </c>
      <c r="F14" s="7">
        <v>-2.1201600986700004</v>
      </c>
      <c r="G14" s="7"/>
      <c r="H14" s="7"/>
      <c r="I14" s="62">
        <v>-2.1201600986700004</v>
      </c>
    </row>
    <row r="15" spans="1:10" ht="15.75" thickBot="1" x14ac:dyDescent="0.3">
      <c r="A15" s="71" t="s">
        <v>1294</v>
      </c>
      <c r="B15" s="73" t="s">
        <v>1293</v>
      </c>
      <c r="C15" s="73" t="s">
        <v>1353</v>
      </c>
      <c r="D15" s="73" t="s">
        <v>1399</v>
      </c>
      <c r="E15" s="65">
        <v>9690.3640000000014</v>
      </c>
      <c r="F15" s="7">
        <v>5281.5226463722929</v>
      </c>
      <c r="G15" s="7">
        <v>2323.8699644038088</v>
      </c>
      <c r="H15" s="7">
        <v>2957.6526819684841</v>
      </c>
      <c r="I15" s="62">
        <v>0</v>
      </c>
    </row>
    <row r="16" spans="1:10" ht="15.75" thickBot="1" x14ac:dyDescent="0.3">
      <c r="A16" s="71" t="s">
        <v>1290</v>
      </c>
      <c r="B16" s="73" t="s">
        <v>1289</v>
      </c>
      <c r="C16" s="73" t="s">
        <v>1385</v>
      </c>
      <c r="D16" s="73" t="s">
        <v>1290</v>
      </c>
      <c r="E16" s="65">
        <v>13227.342000000001</v>
      </c>
      <c r="F16" s="7">
        <v>7209.2757634606269</v>
      </c>
      <c r="G16" s="7">
        <v>3172.0813359226754</v>
      </c>
      <c r="H16" s="7">
        <v>4037.194427537951</v>
      </c>
      <c r="I16" s="62">
        <v>0</v>
      </c>
    </row>
    <row r="17" spans="1:9" ht="15.75" thickBot="1" x14ac:dyDescent="0.3">
      <c r="A17" s="71" t="s">
        <v>1162</v>
      </c>
      <c r="B17" s="73" t="s">
        <v>1161</v>
      </c>
      <c r="C17" s="73" t="s">
        <v>1348</v>
      </c>
      <c r="D17" s="73" t="s">
        <v>1407</v>
      </c>
      <c r="E17" s="65">
        <v>2314222.2034020009</v>
      </c>
      <c r="F17" s="7">
        <v>1261316.6002851138</v>
      </c>
      <c r="G17" s="7">
        <v>554979.30412544974</v>
      </c>
      <c r="H17" s="7">
        <v>706337.2961596637</v>
      </c>
      <c r="I17" s="62">
        <v>0</v>
      </c>
    </row>
    <row r="18" spans="1:9" ht="15.75" thickBot="1" x14ac:dyDescent="0.3">
      <c r="A18" s="71" t="s">
        <v>1168</v>
      </c>
      <c r="B18" s="73" t="s">
        <v>1167</v>
      </c>
      <c r="C18" s="73" t="s">
        <v>1336</v>
      </c>
      <c r="D18" s="73" t="s">
        <v>1352</v>
      </c>
      <c r="E18" s="65">
        <v>1474259.1278599994</v>
      </c>
      <c r="F18" s="7">
        <v>803512.95063979609</v>
      </c>
      <c r="G18" s="7">
        <v>353545.69828151033</v>
      </c>
      <c r="H18" s="7">
        <v>449967.25235828565</v>
      </c>
      <c r="I18" s="62">
        <v>0</v>
      </c>
    </row>
    <row r="19" spans="1:9" ht="15.75" thickBot="1" x14ac:dyDescent="0.3">
      <c r="A19" s="71" t="s">
        <v>1216</v>
      </c>
      <c r="B19" s="73" t="s">
        <v>1215</v>
      </c>
      <c r="C19" s="73" t="s">
        <v>1350</v>
      </c>
      <c r="D19" s="73" t="s">
        <v>1351</v>
      </c>
      <c r="E19" s="65">
        <v>267882.15000000008</v>
      </c>
      <c r="F19" s="7">
        <v>146003.3536184915</v>
      </c>
      <c r="G19" s="7">
        <v>64241.475592136259</v>
      </c>
      <c r="H19" s="7">
        <v>81761.878026355233</v>
      </c>
      <c r="I19" s="62">
        <v>0</v>
      </c>
    </row>
    <row r="20" spans="1:9" ht="15.75" thickBot="1" x14ac:dyDescent="0.3">
      <c r="A20" s="71" t="s">
        <v>1152</v>
      </c>
      <c r="B20" s="73" t="s">
        <v>1151</v>
      </c>
      <c r="C20" s="73" t="s">
        <v>1355</v>
      </c>
      <c r="D20" s="73" t="s">
        <v>1420</v>
      </c>
      <c r="E20" s="65">
        <v>15300.94</v>
      </c>
      <c r="F20" s="7">
        <v>8339.4453625048209</v>
      </c>
      <c r="G20" s="7">
        <v>3669.3559595021211</v>
      </c>
      <c r="H20" s="7">
        <v>4670.0894030026993</v>
      </c>
      <c r="I20" s="62">
        <v>0</v>
      </c>
    </row>
    <row r="21" spans="1:9" ht="15.75" thickBot="1" x14ac:dyDescent="0.3">
      <c r="A21" s="71" t="s">
        <v>1154</v>
      </c>
      <c r="B21" s="73" t="s">
        <v>1153</v>
      </c>
      <c r="C21" s="73" t="s">
        <v>1348</v>
      </c>
      <c r="D21" s="73" t="s">
        <v>1407</v>
      </c>
      <c r="E21" s="65">
        <v>934451.66727900016</v>
      </c>
      <c r="F21" s="7">
        <v>509302.60645259405</v>
      </c>
      <c r="G21" s="7">
        <v>224093.14683914141</v>
      </c>
      <c r="H21" s="7">
        <v>285209.4596134529</v>
      </c>
      <c r="I21" s="62">
        <v>0</v>
      </c>
    </row>
    <row r="22" spans="1:9" ht="15.75" thickBot="1" x14ac:dyDescent="0.3">
      <c r="A22" s="71" t="s">
        <v>1240</v>
      </c>
      <c r="B22" s="73" t="s">
        <v>1239</v>
      </c>
      <c r="C22" s="73" t="s">
        <v>1801</v>
      </c>
      <c r="D22" s="73" t="s">
        <v>1802</v>
      </c>
      <c r="E22" s="65">
        <v>6236.8870000000006</v>
      </c>
      <c r="F22" s="7">
        <v>3399.2799376127623</v>
      </c>
      <c r="G22" s="7">
        <v>1495.6831725496154</v>
      </c>
      <c r="H22" s="7">
        <v>1903.5967650631469</v>
      </c>
      <c r="I22" s="62">
        <v>0</v>
      </c>
    </row>
    <row r="23" spans="1:9" ht="15.75" thickBot="1" x14ac:dyDescent="0.3">
      <c r="A23" s="71" t="s">
        <v>1242</v>
      </c>
      <c r="B23" s="73" t="s">
        <v>1241</v>
      </c>
      <c r="C23" s="73" t="s">
        <v>1353</v>
      </c>
      <c r="D23" s="73" t="s">
        <v>1399</v>
      </c>
      <c r="E23" s="65">
        <v>15865.770000000002</v>
      </c>
      <c r="F23" s="7">
        <v>8647.2936988883121</v>
      </c>
      <c r="G23" s="7">
        <v>3804.8092275108575</v>
      </c>
      <c r="H23" s="7">
        <v>4842.4844713774546</v>
      </c>
      <c r="I23" s="62">
        <v>0</v>
      </c>
    </row>
    <row r="24" spans="1:9" ht="15.75" thickBot="1" x14ac:dyDescent="0.3">
      <c r="A24" s="71" t="s">
        <v>1190</v>
      </c>
      <c r="B24" s="73" t="s">
        <v>1189</v>
      </c>
      <c r="C24" t="s">
        <v>1353</v>
      </c>
      <c r="D24" s="73" t="s">
        <v>1399</v>
      </c>
      <c r="E24" s="65">
        <v>85640.495500000005</v>
      </c>
      <c r="F24" s="7">
        <v>46676.493930444136</v>
      </c>
      <c r="G24" s="7">
        <v>20537.657329395421</v>
      </c>
      <c r="H24" s="7">
        <v>26138.836601048715</v>
      </c>
      <c r="I24" s="62">
        <v>0</v>
      </c>
    </row>
    <row r="25" spans="1:9" ht="15.75" thickBot="1" x14ac:dyDescent="0.3">
      <c r="A25" s="71" t="s">
        <v>1328</v>
      </c>
      <c r="B25" s="73" t="s">
        <v>1327</v>
      </c>
      <c r="C25" s="73" t="s">
        <v>1801</v>
      </c>
      <c r="D25" s="73" t="s">
        <v>1802</v>
      </c>
      <c r="E25" s="65">
        <v>-4.6334999999999997</v>
      </c>
      <c r="F25" s="7">
        <v>-2.5253886419505003</v>
      </c>
      <c r="G25" s="7">
        <v>-1.1111710024582202</v>
      </c>
      <c r="H25" s="7">
        <v>-1.4142176394922801</v>
      </c>
      <c r="I25" s="62">
        <v>0</v>
      </c>
    </row>
    <row r="26" spans="1:9" ht="15.75" thickBot="1" x14ac:dyDescent="0.3">
      <c r="A26" s="71" t="s">
        <v>1178</v>
      </c>
      <c r="B26" s="73" t="s">
        <v>1177</v>
      </c>
      <c r="C26" s="73" t="s">
        <v>1336</v>
      </c>
      <c r="D26" s="73" t="s">
        <v>1352</v>
      </c>
      <c r="E26" s="65">
        <v>859013.02885</v>
      </c>
      <c r="F26" s="7">
        <v>468186.41336900566</v>
      </c>
      <c r="G26" s="7">
        <v>206002.0218823624</v>
      </c>
      <c r="H26" s="7">
        <v>262184.39148664335</v>
      </c>
      <c r="I26" s="62">
        <v>0</v>
      </c>
    </row>
    <row r="27" spans="1:9" ht="15.75" thickBot="1" x14ac:dyDescent="0.3">
      <c r="A27" s="71" t="s">
        <v>1226</v>
      </c>
      <c r="B27" s="73" t="s">
        <v>1225</v>
      </c>
      <c r="C27" s="73" t="s">
        <v>1363</v>
      </c>
      <c r="D27" s="73" t="s">
        <v>1407</v>
      </c>
      <c r="E27" s="65">
        <v>141174.09030000001</v>
      </c>
      <c r="F27" s="7">
        <v>76943.874863777732</v>
      </c>
      <c r="G27" s="7">
        <v>33855.304940062219</v>
      </c>
      <c r="H27" s="7">
        <v>43088.569923715557</v>
      </c>
      <c r="I27" s="62">
        <v>0</v>
      </c>
    </row>
    <row r="28" spans="1:9" ht="15.75" thickBot="1" x14ac:dyDescent="0.3">
      <c r="A28" s="71" t="s">
        <v>1258</v>
      </c>
      <c r="B28" s="73" t="s">
        <v>1257</v>
      </c>
      <c r="C28" s="73" t="s">
        <v>1350</v>
      </c>
      <c r="D28" s="73" t="s">
        <v>1351</v>
      </c>
      <c r="E28" s="65">
        <v>3031.7449999999994</v>
      </c>
      <c r="F28" s="7">
        <v>1652.386832478735</v>
      </c>
      <c r="G28" s="7">
        <v>727.05020629064336</v>
      </c>
      <c r="H28" s="7">
        <v>925.3366261880916</v>
      </c>
      <c r="I28" s="62">
        <v>0</v>
      </c>
    </row>
    <row r="29" spans="1:9" ht="15.75" thickBot="1" x14ac:dyDescent="0.3">
      <c r="A29" s="71" t="s">
        <v>1278</v>
      </c>
      <c r="B29" s="73" t="s">
        <v>1277</v>
      </c>
      <c r="C29" s="73" t="s">
        <v>1363</v>
      </c>
      <c r="D29" s="73" t="s">
        <v>1407</v>
      </c>
      <c r="E29" s="65">
        <v>27563.382750000004</v>
      </c>
      <c r="F29" s="7">
        <v>15022.823725171977</v>
      </c>
      <c r="G29" s="7">
        <v>6610.0424390756698</v>
      </c>
      <c r="H29" s="7">
        <v>8412.7812860963077</v>
      </c>
      <c r="I29" s="62">
        <v>0</v>
      </c>
    </row>
    <row r="30" spans="1:9" ht="15.75" thickBot="1" x14ac:dyDescent="0.3">
      <c r="A30" s="71" t="s">
        <v>1188</v>
      </c>
      <c r="B30" s="73" t="s">
        <v>1187</v>
      </c>
      <c r="C30" s="73" t="s">
        <v>1336</v>
      </c>
      <c r="D30" s="73" t="s">
        <v>1352</v>
      </c>
      <c r="E30" s="65">
        <v>240492.849025</v>
      </c>
      <c r="F30" s="7">
        <v>131075.40938773096</v>
      </c>
      <c r="G30" s="7">
        <v>57673.180130601628</v>
      </c>
      <c r="H30" s="7">
        <v>73402.229257129351</v>
      </c>
      <c r="I30" s="62">
        <v>0</v>
      </c>
    </row>
    <row r="31" spans="1:9" ht="15.75" thickBot="1" x14ac:dyDescent="0.3">
      <c r="A31" s="71" t="s">
        <v>1180</v>
      </c>
      <c r="B31" s="73" t="s">
        <v>1179</v>
      </c>
      <c r="C31" s="73" t="s">
        <v>1346</v>
      </c>
      <c r="D31" s="73" t="s">
        <v>1395</v>
      </c>
      <c r="E31" s="65">
        <v>273846.00394999998</v>
      </c>
      <c r="F31" s="7">
        <v>149253.82281619977</v>
      </c>
      <c r="G31" s="7">
        <v>65671.682039127947</v>
      </c>
      <c r="H31" s="7">
        <v>83582.140777071865</v>
      </c>
      <c r="I31" s="62">
        <v>0</v>
      </c>
    </row>
    <row r="32" spans="1:9" ht="15.75" thickBot="1" x14ac:dyDescent="0.3">
      <c r="A32" s="71" t="s">
        <v>1308</v>
      </c>
      <c r="B32" s="73" t="s">
        <v>1307</v>
      </c>
      <c r="C32" s="73" t="s">
        <v>1383</v>
      </c>
      <c r="D32" s="73" t="s">
        <v>2268</v>
      </c>
      <c r="E32" s="65">
        <v>23831.685999999998</v>
      </c>
      <c r="F32" s="7">
        <v>12988.943378208856</v>
      </c>
      <c r="G32" s="7">
        <v>5715.1350864118976</v>
      </c>
      <c r="H32" s="7">
        <v>7273.8082917969605</v>
      </c>
      <c r="I32" s="62">
        <v>0</v>
      </c>
    </row>
    <row r="33" spans="1:9" ht="15.75" thickBot="1" x14ac:dyDescent="0.3">
      <c r="A33" s="71" t="s">
        <v>1228</v>
      </c>
      <c r="B33" s="73" t="s">
        <v>1227</v>
      </c>
      <c r="C33" s="73" t="s">
        <v>1346</v>
      </c>
      <c r="D33" s="73" t="s">
        <v>1395</v>
      </c>
      <c r="E33" s="65">
        <v>16384.988499999999</v>
      </c>
      <c r="F33" s="7">
        <v>8930.2824768295159</v>
      </c>
      <c r="G33" s="7">
        <v>3929.3242898049862</v>
      </c>
      <c r="H33" s="7">
        <v>5000.9581870245293</v>
      </c>
      <c r="I33" s="62">
        <v>0</v>
      </c>
    </row>
    <row r="34" spans="1:9" ht="15.75" thickBot="1" x14ac:dyDescent="0.3">
      <c r="A34" s="71" t="s">
        <v>1322</v>
      </c>
      <c r="B34" s="73" t="s">
        <v>1321</v>
      </c>
      <c r="C34" s="73" t="s">
        <v>1348</v>
      </c>
      <c r="D34" s="73" t="s">
        <v>1407</v>
      </c>
      <c r="E34" s="65">
        <v>-2273.5950000000003</v>
      </c>
      <c r="F34" s="7">
        <v>-1239.1736245592851</v>
      </c>
      <c r="G34" s="7">
        <v>-545.23639480608551</v>
      </c>
      <c r="H34" s="7">
        <v>-693.93722975319963</v>
      </c>
      <c r="I34" s="62">
        <v>0</v>
      </c>
    </row>
    <row r="35" spans="1:9" ht="15.75" thickBot="1" x14ac:dyDescent="0.3">
      <c r="A35" s="71" t="s">
        <v>1330</v>
      </c>
      <c r="B35" s="73" t="s">
        <v>1307</v>
      </c>
      <c r="C35" s="73" t="s">
        <v>1383</v>
      </c>
      <c r="D35" s="73" t="s">
        <v>2268</v>
      </c>
      <c r="E35" s="65">
        <v>-735.27080000000001</v>
      </c>
      <c r="F35" s="7">
        <v>-400.74339636945246</v>
      </c>
      <c r="G35" s="7">
        <v>-176.32709440255908</v>
      </c>
      <c r="H35" s="7">
        <v>-224.41630196689337</v>
      </c>
      <c r="I35" s="62">
        <v>0</v>
      </c>
    </row>
    <row r="36" spans="1:9" ht="15.75" thickBot="1" x14ac:dyDescent="0.3">
      <c r="A36" s="71" t="s">
        <v>1252</v>
      </c>
      <c r="B36" s="73" t="s">
        <v>1251</v>
      </c>
      <c r="C36" s="73" t="s">
        <v>1369</v>
      </c>
      <c r="D36" s="73" t="s">
        <v>1901</v>
      </c>
      <c r="E36" s="65">
        <v>95001.553999999989</v>
      </c>
      <c r="F36" s="7">
        <v>51778.535758982871</v>
      </c>
      <c r="G36" s="7">
        <v>22782.55573395246</v>
      </c>
      <c r="H36" s="7">
        <v>28995.9800250304</v>
      </c>
      <c r="I36" s="62">
        <v>0</v>
      </c>
    </row>
    <row r="37" spans="1:9" ht="15.75" thickBot="1" x14ac:dyDescent="0.3">
      <c r="A37" s="71" t="s">
        <v>1264</v>
      </c>
      <c r="B37" s="73" t="s">
        <v>1263</v>
      </c>
      <c r="C37" s="73" t="s">
        <v>1380</v>
      </c>
      <c r="D37" s="73" t="s">
        <v>2004</v>
      </c>
      <c r="E37" s="65">
        <v>68068.9375</v>
      </c>
      <c r="F37" s="7">
        <v>37099.49749263806</v>
      </c>
      <c r="G37" s="7">
        <v>16323.778896760748</v>
      </c>
      <c r="H37" s="7">
        <v>20775.718595877319</v>
      </c>
      <c r="I37" s="62">
        <v>0</v>
      </c>
    </row>
    <row r="38" spans="1:9" ht="15.75" thickBot="1" x14ac:dyDescent="0.3">
      <c r="A38" s="71" t="s">
        <v>1214</v>
      </c>
      <c r="B38" s="73" t="s">
        <v>1213</v>
      </c>
      <c r="C38" s="73" t="s">
        <v>1336</v>
      </c>
      <c r="D38" s="73" t="s">
        <v>1352</v>
      </c>
      <c r="E38" s="65">
        <v>22279.2775</v>
      </c>
      <c r="F38" s="7">
        <v>12142.836807891083</v>
      </c>
      <c r="G38" s="7">
        <v>5342.8481954720764</v>
      </c>
      <c r="H38" s="7">
        <v>6799.9886124190061</v>
      </c>
      <c r="I38" s="62">
        <v>0</v>
      </c>
    </row>
    <row r="39" spans="1:9" ht="15.75" thickBot="1" x14ac:dyDescent="0.3">
      <c r="A39" s="71" t="s">
        <v>1204</v>
      </c>
      <c r="B39" s="73" t="s">
        <v>1203</v>
      </c>
      <c r="C39" s="73" t="s">
        <v>1361</v>
      </c>
      <c r="D39" s="73" t="s">
        <v>1486</v>
      </c>
      <c r="E39" s="65">
        <v>121639.06199999998</v>
      </c>
      <c r="F39" s="7">
        <v>66296.73154037178</v>
      </c>
      <c r="G39" s="7">
        <v>29170.561877763583</v>
      </c>
      <c r="H39" s="7">
        <v>37126.169662608198</v>
      </c>
      <c r="I39" s="62">
        <v>0</v>
      </c>
    </row>
    <row r="40" spans="1:9" ht="15.75" thickBot="1" x14ac:dyDescent="0.3">
      <c r="A40" s="71" t="s">
        <v>1238</v>
      </c>
      <c r="B40" s="73" t="s">
        <v>1237</v>
      </c>
      <c r="C40" s="73" t="s">
        <v>1357</v>
      </c>
      <c r="D40" s="73" t="s">
        <v>1433</v>
      </c>
      <c r="E40" s="65">
        <v>1251.1668199999999</v>
      </c>
      <c r="F40" s="7">
        <v>681.92132867450641</v>
      </c>
      <c r="G40" s="7">
        <v>300.04538461678283</v>
      </c>
      <c r="H40" s="7">
        <v>381.87594405772359</v>
      </c>
      <c r="I40" s="62">
        <v>0</v>
      </c>
    </row>
    <row r="41" spans="1:9" ht="15.75" thickBot="1" x14ac:dyDescent="0.3">
      <c r="A41" s="71" t="s">
        <v>1146</v>
      </c>
      <c r="B41" s="73" t="s">
        <v>1145</v>
      </c>
      <c r="C41" s="73" t="s">
        <v>1350</v>
      </c>
      <c r="D41" s="73" t="s">
        <v>1351</v>
      </c>
      <c r="E41" s="65">
        <v>35414.889500000005</v>
      </c>
      <c r="F41" s="7">
        <v>19302.117125117518</v>
      </c>
      <c r="G41" s="7">
        <v>8492.9315350517099</v>
      </c>
      <c r="H41" s="7">
        <v>10809.185590065812</v>
      </c>
      <c r="I41" s="62">
        <v>0</v>
      </c>
    </row>
    <row r="42" spans="1:9" ht="15.75" thickBot="1" x14ac:dyDescent="0.3">
      <c r="A42" s="71" t="s">
        <v>1286</v>
      </c>
      <c r="B42" s="73" t="s">
        <v>1285</v>
      </c>
      <c r="C42" s="73" t="s">
        <v>1353</v>
      </c>
      <c r="D42" s="73" t="s">
        <v>1399</v>
      </c>
      <c r="E42" s="65">
        <v>-8.75</v>
      </c>
      <c r="F42" s="7">
        <v>-4.7689976512500003</v>
      </c>
      <c r="G42" s="7">
        <v>-2.0983589665500002</v>
      </c>
      <c r="H42" s="7">
        <v>-2.6706386847000001</v>
      </c>
      <c r="I42" s="62">
        <v>0</v>
      </c>
    </row>
    <row r="43" spans="1:9" ht="15.75" thickBot="1" x14ac:dyDescent="0.3">
      <c r="A43" s="71" t="s">
        <v>1260</v>
      </c>
      <c r="B43" t="s">
        <v>1259</v>
      </c>
      <c r="C43" t="s">
        <v>1376</v>
      </c>
      <c r="D43" s="73" t="s">
        <v>1979</v>
      </c>
      <c r="E43" s="65">
        <v>2881.97</v>
      </c>
      <c r="F43" s="7">
        <v>1570.7552183969099</v>
      </c>
      <c r="G43" s="7">
        <v>691.13229609464042</v>
      </c>
      <c r="H43" s="7">
        <v>879.62292230226956</v>
      </c>
      <c r="I43" s="62">
        <v>0</v>
      </c>
    </row>
    <row r="44" spans="1:9" ht="15.75" thickBot="1" x14ac:dyDescent="0.3">
      <c r="A44" s="71" t="s">
        <v>1304</v>
      </c>
      <c r="B44" s="73" t="s">
        <v>1303</v>
      </c>
      <c r="C44" s="73" t="s">
        <v>1375</v>
      </c>
      <c r="D44" s="73" t="s">
        <v>2253</v>
      </c>
      <c r="E44" s="65">
        <v>3715.8690999999994</v>
      </c>
      <c r="F44" s="7">
        <v>2025.2538297431372</v>
      </c>
      <c r="G44" s="7">
        <v>891.11168508698029</v>
      </c>
      <c r="H44" s="7">
        <v>1134.1421446561567</v>
      </c>
      <c r="I44" s="62">
        <v>0</v>
      </c>
    </row>
    <row r="45" spans="1:9" ht="15.75" thickBot="1" x14ac:dyDescent="0.3">
      <c r="A45" s="71" t="s">
        <v>1148</v>
      </c>
      <c r="B45" s="73" t="s">
        <v>1147</v>
      </c>
      <c r="C45" s="73" t="s">
        <v>1336</v>
      </c>
      <c r="D45" s="73" t="s">
        <v>1352</v>
      </c>
      <c r="E45" s="65">
        <v>927005.11348799989</v>
      </c>
      <c r="F45" s="7">
        <v>505244.02387668693</v>
      </c>
      <c r="G45" s="7">
        <v>222307.37050574226</v>
      </c>
      <c r="H45" s="7">
        <v>282936.65337094472</v>
      </c>
      <c r="I45" s="62">
        <v>0</v>
      </c>
    </row>
    <row r="46" spans="1:9" ht="15.75" thickBot="1" x14ac:dyDescent="0.3">
      <c r="A46" s="71" t="s">
        <v>1256</v>
      </c>
      <c r="B46" s="73" t="s">
        <v>1255</v>
      </c>
      <c r="C46" s="73" t="s">
        <v>1353</v>
      </c>
      <c r="D46" s="73" t="s">
        <v>1399</v>
      </c>
      <c r="E46" s="65">
        <v>21007.0965</v>
      </c>
      <c r="F46" s="7">
        <v>11449.462156352241</v>
      </c>
      <c r="G46" s="7">
        <v>5037.7633487949861</v>
      </c>
      <c r="H46" s="7">
        <v>6411.6988075572553</v>
      </c>
      <c r="I46" s="62">
        <v>0</v>
      </c>
    </row>
    <row r="47" spans="1:9" ht="15.75" thickBot="1" x14ac:dyDescent="0.3">
      <c r="A47" s="71" t="s">
        <v>1182</v>
      </c>
      <c r="B47" s="73" t="s">
        <v>1181</v>
      </c>
      <c r="C47" s="73" t="s">
        <v>1346</v>
      </c>
      <c r="D47" s="73" t="s">
        <v>1395</v>
      </c>
      <c r="E47" s="65">
        <v>209900.04398300004</v>
      </c>
      <c r="F47" s="7">
        <v>114401.46477167989</v>
      </c>
      <c r="G47" s="7">
        <v>50336.644499539158</v>
      </c>
      <c r="H47" s="7">
        <v>64064.820272140721</v>
      </c>
      <c r="I47" s="62">
        <v>0</v>
      </c>
    </row>
    <row r="48" spans="1:9" ht="15.75" thickBot="1" x14ac:dyDescent="0.3">
      <c r="A48" s="71" t="s">
        <v>1144</v>
      </c>
      <c r="B48" s="73" t="s">
        <v>1143</v>
      </c>
      <c r="C48" s="73" t="s">
        <v>1348</v>
      </c>
      <c r="D48" s="73" t="s">
        <v>1407</v>
      </c>
      <c r="E48" s="65">
        <v>2290555.3289279984</v>
      </c>
      <c r="F48" s="7">
        <v>1248417.4838532349</v>
      </c>
      <c r="G48" s="7">
        <v>549303.69289542316</v>
      </c>
      <c r="H48" s="7">
        <v>699113.79095781129</v>
      </c>
      <c r="I48" s="62">
        <v>0</v>
      </c>
    </row>
    <row r="49" spans="1:9" ht="15.75" thickBot="1" x14ac:dyDescent="0.3">
      <c r="A49" s="71" t="s">
        <v>1222</v>
      </c>
      <c r="B49" s="73" t="s">
        <v>1221</v>
      </c>
      <c r="C49" s="73" t="s">
        <v>1363</v>
      </c>
      <c r="D49" s="73" t="s">
        <v>1407</v>
      </c>
      <c r="E49" s="65">
        <v>532660.85968600016</v>
      </c>
      <c r="F49" s="7">
        <v>290315.24442918174</v>
      </c>
      <c r="G49" s="7">
        <v>127738.70754883994</v>
      </c>
      <c r="H49" s="7">
        <v>162576.53688034177</v>
      </c>
      <c r="I49" s="62">
        <v>0</v>
      </c>
    </row>
    <row r="50" spans="1:9" ht="15.75" thickBot="1" x14ac:dyDescent="0.3">
      <c r="A50" s="72" t="s">
        <v>1272</v>
      </c>
      <c r="B50" s="73" t="s">
        <v>1271</v>
      </c>
      <c r="C50" s="73" t="s">
        <v>1353</v>
      </c>
      <c r="D50" s="73" t="s">
        <v>1399</v>
      </c>
      <c r="E50" s="65">
        <v>4633.7572799999998</v>
      </c>
      <c r="F50" s="7">
        <v>2525.5288668322964</v>
      </c>
      <c r="G50" s="7">
        <v>1111.2327014062105</v>
      </c>
      <c r="H50" s="7">
        <v>1414.296165426086</v>
      </c>
      <c r="I50" s="62">
        <v>0</v>
      </c>
    </row>
    <row r="51" spans="1:9" ht="15.75" thickBot="1" x14ac:dyDescent="0.3">
      <c r="A51" s="70" t="s">
        <v>1210</v>
      </c>
      <c r="B51" s="73" t="s">
        <v>1209</v>
      </c>
      <c r="C51" s="73" t="s">
        <v>1348</v>
      </c>
      <c r="D51" s="73" t="s">
        <v>1407</v>
      </c>
      <c r="E51" s="65">
        <v>7640.8705630000013</v>
      </c>
      <c r="F51" s="7">
        <v>4164.4907163945454</v>
      </c>
      <c r="G51" s="7">
        <v>1832.3759152136001</v>
      </c>
      <c r="H51" s="7">
        <v>2332.1148011809455</v>
      </c>
      <c r="I51" s="62">
        <v>0</v>
      </c>
    </row>
    <row r="52" spans="1:9" ht="15.75" thickBot="1" x14ac:dyDescent="0.3">
      <c r="A52" s="71" t="s">
        <v>1316</v>
      </c>
      <c r="B52" s="73" t="s">
        <v>1315</v>
      </c>
      <c r="C52" s="73" t="s">
        <v>1375</v>
      </c>
      <c r="D52" s="73" t="s">
        <v>2253</v>
      </c>
      <c r="E52" s="65">
        <v>6722.7159999999994</v>
      </c>
      <c r="F52" s="7">
        <v>3664.070493030948</v>
      </c>
      <c r="G52" s="7">
        <v>1612.1910169336172</v>
      </c>
      <c r="H52" s="7">
        <v>2051.8794760973306</v>
      </c>
      <c r="I52" s="62">
        <v>0</v>
      </c>
    </row>
    <row r="53" spans="1:9" ht="15.75" thickBot="1" x14ac:dyDescent="0.3">
      <c r="A53" s="71" t="s">
        <v>1296</v>
      </c>
      <c r="B53" s="73" t="s">
        <v>1295</v>
      </c>
      <c r="C53" s="73" t="s">
        <v>1350</v>
      </c>
      <c r="D53" s="73" t="s">
        <v>1351</v>
      </c>
      <c r="E53" s="65">
        <v>255751.14</v>
      </c>
      <c r="F53" s="7">
        <v>139391.60982451544</v>
      </c>
      <c r="G53" s="7">
        <v>61332.30832278679</v>
      </c>
      <c r="H53" s="7">
        <v>78059.301501728638</v>
      </c>
      <c r="I53" s="62">
        <v>0</v>
      </c>
    </row>
    <row r="54" spans="1:9" ht="15.75" thickBot="1" x14ac:dyDescent="0.3">
      <c r="A54" s="71" t="s">
        <v>1250</v>
      </c>
      <c r="B54" s="73" t="s">
        <v>1249</v>
      </c>
      <c r="C54" s="73" t="s">
        <v>1367</v>
      </c>
      <c r="D54" s="73" t="s">
        <v>1876</v>
      </c>
      <c r="E54" s="65">
        <v>27969.445500000005</v>
      </c>
      <c r="F54" s="7">
        <v>15244.139416715989</v>
      </c>
      <c r="G54" s="7">
        <v>6707.4213433550358</v>
      </c>
      <c r="H54" s="7">
        <v>8536.718073360953</v>
      </c>
      <c r="I54" s="62">
        <v>0</v>
      </c>
    </row>
    <row r="55" spans="1:9" ht="15.75" thickBot="1" x14ac:dyDescent="0.3">
      <c r="A55" s="71" t="s">
        <v>1140</v>
      </c>
      <c r="B55" s="73" t="s">
        <v>1139</v>
      </c>
      <c r="C55" s="73" t="s">
        <v>1353</v>
      </c>
      <c r="D55" s="73" t="s">
        <v>1399</v>
      </c>
      <c r="E55" s="65">
        <v>84014.414300000004</v>
      </c>
      <c r="F55" s="7">
        <v>45790.233653467956</v>
      </c>
      <c r="G55" s="7">
        <v>20147.702807525897</v>
      </c>
      <c r="H55" s="7">
        <v>25642.530845942056</v>
      </c>
      <c r="I55" s="62">
        <v>0</v>
      </c>
    </row>
    <row r="56" spans="1:9" ht="15.75" thickBot="1" x14ac:dyDescent="0.3">
      <c r="A56" s="71" t="s">
        <v>1136</v>
      </c>
      <c r="B56" s="73" t="s">
        <v>1135</v>
      </c>
      <c r="C56" s="73" t="s">
        <v>1359</v>
      </c>
      <c r="D56" s="73" t="s">
        <v>1394</v>
      </c>
      <c r="E56" s="65">
        <v>419480.85679999995</v>
      </c>
      <c r="F56" s="7">
        <v>228628.93952269002</v>
      </c>
      <c r="G56" s="7"/>
      <c r="H56" s="7"/>
      <c r="I56" s="62">
        <v>228628.93952269002</v>
      </c>
    </row>
    <row r="57" spans="1:9" ht="15.75" thickBot="1" x14ac:dyDescent="0.3">
      <c r="A57" s="71" t="s">
        <v>1306</v>
      </c>
      <c r="B57" s="73" t="s">
        <v>1305</v>
      </c>
      <c r="C57" s="73" t="s">
        <v>1801</v>
      </c>
      <c r="D57" s="73" t="s">
        <v>1802</v>
      </c>
      <c r="E57" s="65">
        <v>149853.29449999999</v>
      </c>
      <c r="F57" s="7">
        <v>81674.286800294241</v>
      </c>
      <c r="G57" s="7">
        <v>35936.686192129477</v>
      </c>
      <c r="H57" s="7">
        <v>45737.600608164779</v>
      </c>
      <c r="I57" s="62">
        <v>0</v>
      </c>
    </row>
    <row r="58" spans="1:9" ht="15.75" thickBot="1" x14ac:dyDescent="0.3">
      <c r="A58" s="71" t="s">
        <v>1160</v>
      </c>
      <c r="B58" s="73" t="s">
        <v>1159</v>
      </c>
      <c r="C58" s="73" t="s">
        <v>1357</v>
      </c>
      <c r="D58" s="73" t="s">
        <v>1433</v>
      </c>
      <c r="E58" s="65">
        <v>230710.51949999999</v>
      </c>
      <c r="F58" s="7">
        <v>125743.76292733342</v>
      </c>
      <c r="G58" s="7">
        <v>55327.255688026715</v>
      </c>
      <c r="H58" s="7">
        <v>70416.507239306709</v>
      </c>
      <c r="I58" s="62">
        <v>0</v>
      </c>
    </row>
    <row r="59" spans="1:9" ht="15.75" thickBot="1" x14ac:dyDescent="0.3">
      <c r="A59" s="71" t="s">
        <v>1300</v>
      </c>
      <c r="B59" s="73" t="s">
        <v>1299</v>
      </c>
      <c r="C59" s="73" t="s">
        <v>1353</v>
      </c>
      <c r="D59" s="73" t="s">
        <v>1399</v>
      </c>
      <c r="E59" s="65">
        <v>0</v>
      </c>
      <c r="F59" s="7">
        <v>0</v>
      </c>
      <c r="G59" s="7">
        <v>0</v>
      </c>
      <c r="H59" s="7">
        <v>0</v>
      </c>
      <c r="I59" s="62">
        <v>0</v>
      </c>
    </row>
    <row r="60" spans="1:9" ht="15.75" thickBot="1" x14ac:dyDescent="0.3">
      <c r="A60" s="71" t="s">
        <v>1280</v>
      </c>
      <c r="B60" s="73" t="s">
        <v>1279</v>
      </c>
      <c r="C60" t="s">
        <v>1353</v>
      </c>
      <c r="D60" s="73" t="s">
        <v>1399</v>
      </c>
      <c r="E60" s="65">
        <v>13120.339</v>
      </c>
      <c r="F60" s="7">
        <v>7150.9560999547184</v>
      </c>
      <c r="G60" s="7">
        <v>3146.4206839800759</v>
      </c>
      <c r="H60" s="7">
        <v>4004.5354159746421</v>
      </c>
      <c r="I60" s="62">
        <v>0</v>
      </c>
    </row>
    <row r="61" spans="1:9" ht="15.75" thickBot="1" x14ac:dyDescent="0.3">
      <c r="A61" s="71" t="s">
        <v>1302</v>
      </c>
      <c r="B61" s="73" t="s">
        <v>1301</v>
      </c>
      <c r="C61" s="73" t="s">
        <v>1388</v>
      </c>
      <c r="D61" s="73" t="s">
        <v>2244</v>
      </c>
      <c r="E61" s="65">
        <v>26901.813019000001</v>
      </c>
      <c r="F61" s="7">
        <v>14662.249497368879</v>
      </c>
      <c r="G61" s="7">
        <v>6451.3897788423064</v>
      </c>
      <c r="H61" s="7">
        <v>8210.8597185265735</v>
      </c>
      <c r="I61" s="62">
        <v>0</v>
      </c>
    </row>
    <row r="62" spans="1:9" ht="15.75" thickBot="1" x14ac:dyDescent="0.3">
      <c r="A62" s="71" t="s">
        <v>1172</v>
      </c>
      <c r="B62" s="73" t="s">
        <v>1171</v>
      </c>
      <c r="C62" s="73" t="s">
        <v>1336</v>
      </c>
      <c r="D62" s="73" t="s">
        <v>1352</v>
      </c>
      <c r="E62" s="65">
        <v>38715.29800000001</v>
      </c>
      <c r="F62" s="7">
        <v>21100.933169079297</v>
      </c>
      <c r="G62" s="7">
        <v>9284.4105943948889</v>
      </c>
      <c r="H62" s="7">
        <v>11816.522574684403</v>
      </c>
      <c r="I62" s="62">
        <v>0</v>
      </c>
    </row>
    <row r="63" spans="1:9" ht="15.75" thickBot="1" x14ac:dyDescent="0.3">
      <c r="A63" s="71" t="s">
        <v>1312</v>
      </c>
      <c r="B63" t="s">
        <v>1311</v>
      </c>
      <c r="C63" t="s">
        <v>1359</v>
      </c>
      <c r="D63" s="73" t="s">
        <v>1394</v>
      </c>
      <c r="E63" s="65">
        <v>90119.639999999985</v>
      </c>
      <c r="F63" s="7">
        <v>49117.754456170929</v>
      </c>
      <c r="G63" s="7"/>
      <c r="H63" s="7"/>
      <c r="I63" s="62">
        <v>49117.754456170929</v>
      </c>
    </row>
    <row r="64" spans="1:9" ht="15.75" thickBot="1" x14ac:dyDescent="0.3">
      <c r="A64" s="71" t="s">
        <v>1314</v>
      </c>
      <c r="B64" s="73" t="s">
        <v>1313</v>
      </c>
      <c r="C64" s="73" t="s">
        <v>1363</v>
      </c>
      <c r="D64" s="73" t="s">
        <v>1407</v>
      </c>
      <c r="E64" s="65">
        <v>22701.551800000001</v>
      </c>
      <c r="F64" s="7">
        <v>12372.988253020598</v>
      </c>
      <c r="G64" s="7">
        <v>5444.1148313290623</v>
      </c>
      <c r="H64" s="7">
        <v>6928.8734216915345</v>
      </c>
      <c r="I64" s="62">
        <v>0</v>
      </c>
    </row>
    <row r="65" spans="1:9" ht="15.75" thickBot="1" x14ac:dyDescent="0.3">
      <c r="A65" s="71" t="s">
        <v>1318</v>
      </c>
      <c r="B65" s="73" t="s">
        <v>1317</v>
      </c>
      <c r="C65" s="73" t="s">
        <v>1801</v>
      </c>
      <c r="D65" s="73" t="s">
        <v>1802</v>
      </c>
      <c r="E65" s="65">
        <v>762.13800000000003</v>
      </c>
      <c r="F65" s="7">
        <v>415.38678079181403</v>
      </c>
      <c r="G65" s="7">
        <v>182.77018354839817</v>
      </c>
      <c r="H65" s="7">
        <v>232.61659724341587</v>
      </c>
      <c r="I65" s="62">
        <v>0</v>
      </c>
    </row>
    <row r="66" spans="1:9" ht="15.75" thickBot="1" x14ac:dyDescent="0.3">
      <c r="A66" s="71" t="s">
        <v>1206</v>
      </c>
      <c r="B66" s="73" t="s">
        <v>1205</v>
      </c>
      <c r="C66" s="73" t="s">
        <v>1363</v>
      </c>
      <c r="D66" s="73" t="s">
        <v>1407</v>
      </c>
      <c r="E66" s="65">
        <v>94144.633807999999</v>
      </c>
      <c r="F66" s="7">
        <v>51311.49000093068</v>
      </c>
      <c r="G66" s="7">
        <v>22577.055600409505</v>
      </c>
      <c r="H66" s="7">
        <v>28734.434400521171</v>
      </c>
      <c r="I66" s="62">
        <v>0</v>
      </c>
    </row>
    <row r="67" spans="1:9" ht="15.75" thickBot="1" x14ac:dyDescent="0.3">
      <c r="A67" s="71" t="s">
        <v>1230</v>
      </c>
      <c r="B67" s="73" t="s">
        <v>1229</v>
      </c>
      <c r="C67" s="73" t="s">
        <v>1348</v>
      </c>
      <c r="D67" s="73" t="s">
        <v>1407</v>
      </c>
      <c r="E67" s="65">
        <v>110814.88999999998</v>
      </c>
      <c r="F67" s="7">
        <v>60397.251443831672</v>
      </c>
      <c r="G67" s="7">
        <v>26574.790635285935</v>
      </c>
      <c r="H67" s="7">
        <v>33822.460808545737</v>
      </c>
      <c r="I67" s="62">
        <v>0</v>
      </c>
    </row>
    <row r="68" spans="1:9" ht="15.75" thickBot="1" x14ac:dyDescent="0.3">
      <c r="A68" s="71" t="s">
        <v>1218</v>
      </c>
      <c r="B68" s="73" t="s">
        <v>1217</v>
      </c>
      <c r="C68" s="73" t="s">
        <v>1336</v>
      </c>
      <c r="D68" s="73" t="s">
        <v>1352</v>
      </c>
      <c r="E68" s="65">
        <v>215881.33900000009</v>
      </c>
      <c r="F68" s="7">
        <v>117661.43984453776</v>
      </c>
      <c r="G68" s="7">
        <v>51771.033531596593</v>
      </c>
      <c r="H68" s="7">
        <v>65890.406312941137</v>
      </c>
      <c r="I68" s="62">
        <v>0</v>
      </c>
    </row>
    <row r="69" spans="1:9" ht="15.75" thickBot="1" x14ac:dyDescent="0.3">
      <c r="A69" s="71" t="s">
        <v>1192</v>
      </c>
      <c r="B69" s="73" t="s">
        <v>1191</v>
      </c>
      <c r="C69" s="73" t="s">
        <v>1357</v>
      </c>
      <c r="D69" s="73" t="s">
        <v>1433</v>
      </c>
      <c r="E69" s="65">
        <v>46550.436499999996</v>
      </c>
      <c r="F69" s="7">
        <v>25371.305409504257</v>
      </c>
      <c r="G69" s="7">
        <v>11163.374380181876</v>
      </c>
      <c r="H69" s="7">
        <v>14207.931029322386</v>
      </c>
      <c r="I69" s="62">
        <v>0</v>
      </c>
    </row>
    <row r="70" spans="1:9" ht="15.75" thickBot="1" x14ac:dyDescent="0.3">
      <c r="A70" s="71" t="s">
        <v>1194</v>
      </c>
      <c r="B70" s="73" t="s">
        <v>1193</v>
      </c>
      <c r="C70" t="s">
        <v>1357</v>
      </c>
      <c r="D70" s="73" t="s">
        <v>1433</v>
      </c>
      <c r="E70" s="65">
        <v>24948.441559999999</v>
      </c>
      <c r="F70" s="7">
        <v>13597.606765941473</v>
      </c>
      <c r="G70" s="7">
        <v>5982.9469770142478</v>
      </c>
      <c r="H70" s="7">
        <v>7614.6597889272243</v>
      </c>
      <c r="I70" s="62">
        <v>0</v>
      </c>
    </row>
    <row r="71" spans="1:9" ht="15.75" thickBot="1" x14ac:dyDescent="0.3">
      <c r="A71" s="71" t="s">
        <v>1244</v>
      </c>
      <c r="B71" s="73" t="s">
        <v>1243</v>
      </c>
      <c r="C71" s="73" t="s">
        <v>1348</v>
      </c>
      <c r="D71" s="73" t="s">
        <v>1407</v>
      </c>
      <c r="E71" s="65">
        <v>26664.316049999998</v>
      </c>
      <c r="F71" s="7">
        <v>14532.806927387164</v>
      </c>
      <c r="G71" s="7">
        <v>6394.4350480503508</v>
      </c>
      <c r="H71" s="7">
        <v>8138.3718793368116</v>
      </c>
      <c r="I71" s="62">
        <v>0</v>
      </c>
    </row>
    <row r="72" spans="1:9" ht="15.75" thickBot="1" x14ac:dyDescent="0.3">
      <c r="A72" s="71" t="s">
        <v>1236</v>
      </c>
      <c r="B72" s="73" t="s">
        <v>1235</v>
      </c>
      <c r="C72" s="73" t="s">
        <v>1350</v>
      </c>
      <c r="D72" s="73" t="s">
        <v>1351</v>
      </c>
      <c r="E72" s="65">
        <v>320727.76999999996</v>
      </c>
      <c r="F72" s="7">
        <v>174805.71220807431</v>
      </c>
      <c r="G72" s="7">
        <v>76914.513371552704</v>
      </c>
      <c r="H72" s="7">
        <v>97891.198836521624</v>
      </c>
      <c r="I72" s="62">
        <v>0</v>
      </c>
    </row>
    <row r="73" spans="1:9" ht="15.75" thickBot="1" x14ac:dyDescent="0.3">
      <c r="A73" s="71" t="s">
        <v>1174</v>
      </c>
      <c r="B73" s="73" t="s">
        <v>1173</v>
      </c>
      <c r="C73" s="73" t="s">
        <v>1336</v>
      </c>
      <c r="D73" s="73" t="s">
        <v>1352</v>
      </c>
      <c r="E73" s="65">
        <v>760602.77759299986</v>
      </c>
      <c r="F73" s="7">
        <v>414550.0411285992</v>
      </c>
      <c r="G73" s="7">
        <v>182402.01809658355</v>
      </c>
      <c r="H73" s="7">
        <v>232148.02303201563</v>
      </c>
      <c r="I73" s="62">
        <v>0</v>
      </c>
    </row>
    <row r="74" spans="1:9" ht="15.75" thickBot="1" x14ac:dyDescent="0.3">
      <c r="A74" s="71" t="s">
        <v>1164</v>
      </c>
      <c r="B74" s="73" t="s">
        <v>1163</v>
      </c>
      <c r="C74" s="73" t="s">
        <v>1348</v>
      </c>
      <c r="D74" s="73" t="s">
        <v>1407</v>
      </c>
      <c r="E74" s="65">
        <v>936944.57329999958</v>
      </c>
      <c r="F74" s="7">
        <v>510661.31079075835</v>
      </c>
      <c r="G74" s="7">
        <v>224690.97674793354</v>
      </c>
      <c r="H74" s="7">
        <v>285970.33404282457</v>
      </c>
      <c r="I74" s="62">
        <v>0</v>
      </c>
    </row>
    <row r="75" spans="1:9" ht="15.75" thickBot="1" x14ac:dyDescent="0.3">
      <c r="A75" s="71" t="s">
        <v>1268</v>
      </c>
      <c r="B75" s="73" t="s">
        <v>1267</v>
      </c>
      <c r="C75" s="73" t="s">
        <v>1350</v>
      </c>
      <c r="D75" s="73" t="s">
        <v>1351</v>
      </c>
      <c r="E75" s="65">
        <v>42173.025699999998</v>
      </c>
      <c r="F75" s="7">
        <v>22985.492629646389</v>
      </c>
      <c r="G75" s="7">
        <v>10113.61675704441</v>
      </c>
      <c r="H75" s="7">
        <v>12871.875872601977</v>
      </c>
      <c r="I75" s="62">
        <v>0</v>
      </c>
    </row>
    <row r="76" spans="1:9" ht="15.75" thickBot="1" x14ac:dyDescent="0.3">
      <c r="A76" s="71" t="s">
        <v>1333</v>
      </c>
      <c r="B76" s="73" t="s">
        <v>1332</v>
      </c>
      <c r="C76" s="73" t="s">
        <v>1372</v>
      </c>
      <c r="D76" s="73" t="s">
        <v>2021</v>
      </c>
      <c r="E76" s="65">
        <v>14195.48</v>
      </c>
      <c r="F76" s="7">
        <v>7736.9383746704407</v>
      </c>
      <c r="G76" s="7">
        <v>3404.2528848549941</v>
      </c>
      <c r="H76" s="7">
        <v>4332.685489815447</v>
      </c>
      <c r="I76" s="62">
        <v>0</v>
      </c>
    </row>
    <row r="77" spans="1:9" ht="15.75" thickBot="1" x14ac:dyDescent="0.3">
      <c r="A77" s="71" t="s">
        <v>1266</v>
      </c>
      <c r="B77" s="73" t="s">
        <v>1265</v>
      </c>
      <c r="C77" s="73" t="s">
        <v>1348</v>
      </c>
      <c r="D77" s="73" t="s">
        <v>1407</v>
      </c>
      <c r="E77" s="65">
        <v>68544.308999999994</v>
      </c>
      <c r="F77" s="7">
        <v>37358.588414577622</v>
      </c>
      <c r="G77" s="7">
        <v>16437.778902414157</v>
      </c>
      <c r="H77" s="7">
        <v>20920.809512163469</v>
      </c>
      <c r="I77" s="62">
        <v>0</v>
      </c>
    </row>
    <row r="78" spans="1:9" ht="15.75" thickBot="1" x14ac:dyDescent="0.3">
      <c r="A78" s="71" t="s">
        <v>1212</v>
      </c>
      <c r="B78" s="73" t="s">
        <v>1211</v>
      </c>
      <c r="C78" t="s">
        <v>1348</v>
      </c>
      <c r="D78" s="73" t="s">
        <v>1407</v>
      </c>
      <c r="E78" s="65">
        <v>246472.34672100001</v>
      </c>
      <c r="F78" s="7">
        <v>134334.40486977424</v>
      </c>
      <c r="G78" s="7">
        <v>59107.138142700671</v>
      </c>
      <c r="H78" s="7">
        <v>75227.266727073584</v>
      </c>
      <c r="I78" s="62">
        <v>0</v>
      </c>
    </row>
    <row r="79" spans="1:9" ht="15.75" thickBot="1" x14ac:dyDescent="0.3">
      <c r="A79" s="71" t="s">
        <v>1208</v>
      </c>
      <c r="B79" s="73" t="s">
        <v>1207</v>
      </c>
      <c r="C79" s="73" t="s">
        <v>1253</v>
      </c>
      <c r="D79" s="73" t="s">
        <v>1254</v>
      </c>
      <c r="E79" s="65">
        <v>0</v>
      </c>
      <c r="F79" s="7">
        <v>0</v>
      </c>
      <c r="G79" s="7">
        <v>0</v>
      </c>
      <c r="H79" s="7">
        <v>0</v>
      </c>
      <c r="I79" s="62">
        <v>0</v>
      </c>
    </row>
    <row r="80" spans="1:9" ht="15.75" thickBot="1" x14ac:dyDescent="0.3">
      <c r="A80" s="71" t="s">
        <v>1292</v>
      </c>
      <c r="B80" s="73" t="s">
        <v>1291</v>
      </c>
      <c r="C80" s="73" t="s">
        <v>1291</v>
      </c>
      <c r="D80" s="73" t="s">
        <v>1292</v>
      </c>
      <c r="E80" s="65">
        <v>11240.904500000001</v>
      </c>
      <c r="F80" s="7">
        <v>6126.6111038200652</v>
      </c>
      <c r="G80" s="7">
        <v>2695.7088856808286</v>
      </c>
      <c r="H80" s="7">
        <v>3430.9022181392365</v>
      </c>
      <c r="I80" s="62">
        <v>0</v>
      </c>
    </row>
    <row r="81" spans="1:9" ht="15.75" thickBot="1" x14ac:dyDescent="0.3">
      <c r="A81" s="71" t="s">
        <v>1184</v>
      </c>
      <c r="B81" s="73" t="s">
        <v>1183</v>
      </c>
      <c r="C81" s="73" t="s">
        <v>1361</v>
      </c>
      <c r="D81" s="73" t="s">
        <v>1486</v>
      </c>
      <c r="E81" s="65">
        <v>2011232.8037000005</v>
      </c>
      <c r="F81" s="7">
        <v>1096178.8019385433</v>
      </c>
      <c r="G81" s="7">
        <v>482318.67285295902</v>
      </c>
      <c r="H81" s="7">
        <v>613860.12908558419</v>
      </c>
      <c r="I81" s="62">
        <v>0</v>
      </c>
    </row>
    <row r="82" spans="1:9" ht="15.75" thickBot="1" x14ac:dyDescent="0.3">
      <c r="A82" s="71" t="s">
        <v>1202</v>
      </c>
      <c r="B82" s="73" t="s">
        <v>1201</v>
      </c>
      <c r="C82" s="73" t="s">
        <v>1348</v>
      </c>
      <c r="D82" s="73" t="s">
        <v>1407</v>
      </c>
      <c r="E82" s="65">
        <v>180691.47899999999</v>
      </c>
      <c r="F82" s="7">
        <v>98481.97016593015</v>
      </c>
      <c r="G82" s="7">
        <v>43332.066873009258</v>
      </c>
      <c r="H82" s="7">
        <v>55149.903292920877</v>
      </c>
      <c r="I82" s="62">
        <v>0</v>
      </c>
    </row>
    <row r="83" spans="1:9" ht="15.75" thickBot="1" x14ac:dyDescent="0.3">
      <c r="A83" s="71" t="s">
        <v>1196</v>
      </c>
      <c r="B83" s="73" t="s">
        <v>1195</v>
      </c>
      <c r="C83" s="73" t="s">
        <v>1357</v>
      </c>
      <c r="D83" s="73" t="s">
        <v>1433</v>
      </c>
      <c r="E83" s="65">
        <v>255686.33774000005</v>
      </c>
      <c r="F83" s="7">
        <v>139356.29075871702</v>
      </c>
      <c r="G83" s="7">
        <v>61316.767933835508</v>
      </c>
      <c r="H83" s="7">
        <v>78039.52282488154</v>
      </c>
      <c r="I83" s="62">
        <v>0</v>
      </c>
    </row>
    <row r="84" spans="1:9" ht="15.75" thickBot="1" x14ac:dyDescent="0.3">
      <c r="A84" s="71" t="s">
        <v>1186</v>
      </c>
      <c r="B84" s="73" t="s">
        <v>1185</v>
      </c>
      <c r="C84" t="s">
        <v>1357</v>
      </c>
      <c r="D84" s="73" t="s">
        <v>1433</v>
      </c>
      <c r="E84" s="65">
        <v>397656.02287999995</v>
      </c>
      <c r="F84" s="7">
        <v>216733.78732801558</v>
      </c>
      <c r="G84" s="7">
        <v>95362.866424326872</v>
      </c>
      <c r="H84" s="7">
        <v>121370.92090368872</v>
      </c>
      <c r="I84" s="62">
        <v>0</v>
      </c>
    </row>
    <row r="85" spans="1:9" ht="15.75" thickBot="1" x14ac:dyDescent="0.3">
      <c r="A85" s="71" t="s">
        <v>1158</v>
      </c>
      <c r="B85" s="73" t="s">
        <v>1157</v>
      </c>
      <c r="C85" t="s">
        <v>1357</v>
      </c>
      <c r="D85" s="73" t="s">
        <v>1433</v>
      </c>
      <c r="E85" s="65">
        <v>1321071.4423499999</v>
      </c>
      <c r="F85" s="7">
        <v>720021.32636578253</v>
      </c>
      <c r="G85" s="7">
        <v>316809.38360094454</v>
      </c>
      <c r="H85" s="7">
        <v>403211.94276483852</v>
      </c>
      <c r="I85" s="62">
        <v>0</v>
      </c>
    </row>
    <row r="86" spans="1:9" ht="15.75" thickBot="1" x14ac:dyDescent="0.3">
      <c r="A86" s="71" t="s">
        <v>1220</v>
      </c>
      <c r="B86" s="73" t="s">
        <v>1219</v>
      </c>
      <c r="C86" s="73" t="s">
        <v>1353</v>
      </c>
      <c r="D86" s="73" t="s">
        <v>1399</v>
      </c>
      <c r="E86" s="65">
        <v>40280.189999999995</v>
      </c>
      <c r="F86" s="7">
        <v>21953.843600217573</v>
      </c>
      <c r="G86" s="7">
        <v>9659.6911840957309</v>
      </c>
      <c r="H86" s="7">
        <v>12294.15241612184</v>
      </c>
      <c r="I86" s="62">
        <v>0</v>
      </c>
    </row>
    <row r="87" spans="1:9" ht="15.75" thickBot="1" x14ac:dyDescent="0.3">
      <c r="A87" s="71" t="s">
        <v>1138</v>
      </c>
      <c r="B87" s="73" t="s">
        <v>1137</v>
      </c>
      <c r="C87" s="73" t="s">
        <v>1346</v>
      </c>
      <c r="D87" s="73" t="s">
        <v>1395</v>
      </c>
      <c r="E87" s="65">
        <v>525825.81499999994</v>
      </c>
      <c r="F87" s="7">
        <v>286589.951623042</v>
      </c>
      <c r="G87" s="7">
        <v>126099.57871413849</v>
      </c>
      <c r="H87" s="7">
        <v>160490.37290890346</v>
      </c>
      <c r="I87" s="62">
        <v>0</v>
      </c>
    </row>
    <row r="88" spans="1:9" ht="15.75" thickBot="1" x14ac:dyDescent="0.3">
      <c r="A88" s="71" t="s">
        <v>1156</v>
      </c>
      <c r="B88" s="73" t="s">
        <v>1155</v>
      </c>
      <c r="C88" s="73" t="s">
        <v>1336</v>
      </c>
      <c r="D88" s="73" t="s">
        <v>1352</v>
      </c>
      <c r="E88" s="65">
        <v>1155608.0020000003</v>
      </c>
      <c r="F88" s="7">
        <v>629839.06826328044</v>
      </c>
      <c r="G88" s="7">
        <v>277129.19003584358</v>
      </c>
      <c r="H88" s="7">
        <v>352709.87822743726</v>
      </c>
      <c r="I88" s="62">
        <v>0</v>
      </c>
    </row>
    <row r="89" spans="1:9" ht="15.75" thickBot="1" x14ac:dyDescent="0.3">
      <c r="A89" s="71" t="s">
        <v>1282</v>
      </c>
      <c r="B89" s="73" t="s">
        <v>1281</v>
      </c>
      <c r="C89" s="73" t="s">
        <v>1353</v>
      </c>
      <c r="D89" s="73" t="s">
        <v>1399</v>
      </c>
      <c r="E89" s="65">
        <v>62594.799999999996</v>
      </c>
      <c r="F89" s="7">
        <v>34115.937620624398</v>
      </c>
      <c r="G89" s="7">
        <v>15011.012553074737</v>
      </c>
      <c r="H89" s="7">
        <v>19104.925067549666</v>
      </c>
      <c r="I89" s="62">
        <v>0</v>
      </c>
    </row>
    <row r="90" spans="1:9" ht="15.75" thickBot="1" x14ac:dyDescent="0.3">
      <c r="A90" s="71" t="s">
        <v>1224</v>
      </c>
      <c r="B90" s="73" t="s">
        <v>1223</v>
      </c>
      <c r="C90" s="73" t="s">
        <v>1357</v>
      </c>
      <c r="D90" s="73" t="s">
        <v>1433</v>
      </c>
      <c r="E90" s="65">
        <v>147237.20479999998</v>
      </c>
      <c r="F90" s="7">
        <v>80248.443870607472</v>
      </c>
      <c r="G90" s="7">
        <v>35309.315303067277</v>
      </c>
      <c r="H90" s="7">
        <v>44939.128567540189</v>
      </c>
      <c r="I90" s="62">
        <v>0</v>
      </c>
    </row>
    <row r="91" spans="1:9" ht="15.75" thickBot="1" x14ac:dyDescent="0.3">
      <c r="A91" s="71" t="s">
        <v>1150</v>
      </c>
      <c r="B91" s="73" t="s">
        <v>1149</v>
      </c>
      <c r="C91" s="73" t="s">
        <v>1353</v>
      </c>
      <c r="D91" s="73" t="s">
        <v>1399</v>
      </c>
      <c r="E91" s="65">
        <v>1590986.5943099989</v>
      </c>
      <c r="F91" s="7">
        <v>867132.72359252896</v>
      </c>
      <c r="G91" s="7">
        <v>381538.39838071284</v>
      </c>
      <c r="H91" s="7">
        <v>485594.32521181641</v>
      </c>
      <c r="I91" s="62">
        <v>0</v>
      </c>
    </row>
    <row r="92" spans="1:9" ht="15.75" thickBot="1" x14ac:dyDescent="0.3">
      <c r="A92" s="71" t="s">
        <v>1324</v>
      </c>
      <c r="B92" s="73" t="s">
        <v>1323</v>
      </c>
      <c r="C92" s="73" t="s">
        <v>1359</v>
      </c>
      <c r="D92" s="73" t="s">
        <v>1394</v>
      </c>
      <c r="E92" s="65">
        <v>1643.1275000000003</v>
      </c>
      <c r="F92" s="7">
        <v>895.55099293763271</v>
      </c>
      <c r="G92" s="7"/>
      <c r="H92" s="7"/>
      <c r="I92" s="62">
        <v>895.55099293763271</v>
      </c>
    </row>
    <row r="93" spans="1:9" ht="15.75" thickBot="1" x14ac:dyDescent="0.3">
      <c r="A93" s="71" t="s">
        <v>1276</v>
      </c>
      <c r="B93" s="73" t="s">
        <v>1275</v>
      </c>
      <c r="C93" s="73" t="s">
        <v>1375</v>
      </c>
      <c r="D93" t="s">
        <v>2253</v>
      </c>
      <c r="E93" s="65">
        <v>446074.35000000009</v>
      </c>
      <c r="F93" s="7">
        <v>243123.14599232809</v>
      </c>
      <c r="G93" s="7">
        <v>106974.18423662437</v>
      </c>
      <c r="H93" s="7">
        <v>136148.96175570373</v>
      </c>
      <c r="I93" s="62">
        <v>0</v>
      </c>
    </row>
    <row r="94" spans="1:9" ht="15.75" thickBot="1" x14ac:dyDescent="0.3">
      <c r="A94" s="71" t="s">
        <v>1200</v>
      </c>
      <c r="B94" s="73" t="s">
        <v>1199</v>
      </c>
      <c r="C94" s="73" t="s">
        <v>1353</v>
      </c>
      <c r="D94" s="73" t="s">
        <v>1399</v>
      </c>
      <c r="E94" s="65">
        <v>56157.616000000002</v>
      </c>
      <c r="F94" s="7">
        <v>30607.490149005651</v>
      </c>
      <c r="G94" s="7">
        <v>13467.295665562486</v>
      </c>
      <c r="H94" s="7">
        <v>17140.194483443163</v>
      </c>
      <c r="I94" s="62">
        <v>0</v>
      </c>
    </row>
    <row r="95" spans="1:9" ht="15.75" thickBot="1" x14ac:dyDescent="0.3">
      <c r="A95" s="71" t="s">
        <v>1288</v>
      </c>
      <c r="B95" s="73" t="s">
        <v>1287</v>
      </c>
      <c r="C95" s="73" t="s">
        <v>1363</v>
      </c>
      <c r="D95" s="73" t="s">
        <v>1407</v>
      </c>
      <c r="E95" s="65">
        <v>118806.455</v>
      </c>
      <c r="F95" s="7">
        <v>64752.880554095871</v>
      </c>
      <c r="G95" s="7">
        <v>28491.267443802182</v>
      </c>
      <c r="H95" s="7">
        <v>36261.613110293685</v>
      </c>
      <c r="I95" s="62">
        <v>0</v>
      </c>
    </row>
    <row r="96" spans="1:9" ht="15.75" thickBot="1" x14ac:dyDescent="0.3">
      <c r="A96" s="71" t="s">
        <v>1176</v>
      </c>
      <c r="B96" s="73" t="s">
        <v>1175</v>
      </c>
      <c r="C96" s="73" t="s">
        <v>1359</v>
      </c>
      <c r="D96" s="73" t="s">
        <v>1394</v>
      </c>
      <c r="E96" s="65">
        <v>1340294.5076899994</v>
      </c>
      <c r="F96" s="7">
        <v>730498.44104650104</v>
      </c>
      <c r="G96" s="7"/>
      <c r="H96" s="7"/>
      <c r="I96" s="62">
        <v>730498.44104650104</v>
      </c>
    </row>
    <row r="97" spans="1:9" ht="15.75" thickBot="1" x14ac:dyDescent="0.3">
      <c r="A97" s="72" t="s">
        <v>1232</v>
      </c>
      <c r="B97" s="73" t="s">
        <v>1231</v>
      </c>
      <c r="C97" s="73" t="s">
        <v>1359</v>
      </c>
      <c r="D97" s="73" t="s">
        <v>1394</v>
      </c>
      <c r="E97" s="65">
        <v>396893.46039000002</v>
      </c>
      <c r="F97" s="7">
        <v>216318.16918815949</v>
      </c>
      <c r="G97" s="7"/>
      <c r="H97" s="7"/>
      <c r="I97" s="62">
        <v>216318.16918815949</v>
      </c>
    </row>
    <row r="98" spans="1:9" ht="15.75" thickBot="1" x14ac:dyDescent="0.3">
      <c r="A98" s="70" t="s">
        <v>1254</v>
      </c>
      <c r="B98" s="73" t="s">
        <v>1253</v>
      </c>
      <c r="C98" s="73" t="s">
        <v>1253</v>
      </c>
      <c r="D98" s="73" t="s">
        <v>1254</v>
      </c>
      <c r="E98" s="65">
        <v>537552.91150000005</v>
      </c>
      <c r="F98" s="7">
        <v>292981.55112755427</v>
      </c>
      <c r="G98" s="7">
        <v>128911.88249612383</v>
      </c>
      <c r="H98" s="7">
        <v>164069.6686314304</v>
      </c>
      <c r="I98" s="62">
        <v>0</v>
      </c>
    </row>
    <row r="99" spans="1:9" ht="15.75" thickBot="1" x14ac:dyDescent="0.3">
      <c r="A99" s="71" t="s">
        <v>1310</v>
      </c>
      <c r="B99" s="73" t="s">
        <v>1309</v>
      </c>
      <c r="C99" s="73" t="s">
        <v>1385</v>
      </c>
      <c r="D99" s="73" t="s">
        <v>1290</v>
      </c>
      <c r="E99" s="65">
        <v>103754.2205</v>
      </c>
      <c r="F99" s="7">
        <v>56548.986728202814</v>
      </c>
      <c r="G99" s="7">
        <v>24881.55416040924</v>
      </c>
      <c r="H99" s="7">
        <v>31667.432567793578</v>
      </c>
      <c r="I99" s="62">
        <v>0</v>
      </c>
    </row>
    <row r="100" spans="1:9" ht="15.75" thickBot="1" x14ac:dyDescent="0.3">
      <c r="A100" s="71" t="s">
        <v>1246</v>
      </c>
      <c r="B100" s="73" t="s">
        <v>1245</v>
      </c>
      <c r="C100" s="73" t="s">
        <v>1365</v>
      </c>
      <c r="D100" s="73" t="s">
        <v>1859</v>
      </c>
      <c r="E100" s="65">
        <v>33739.599999999999</v>
      </c>
      <c r="F100" s="7">
        <v>18389.036931898801</v>
      </c>
      <c r="G100" s="7">
        <v>8091.1762500354725</v>
      </c>
      <c r="H100" s="7">
        <v>10297.860681863327</v>
      </c>
      <c r="I100" s="62">
        <v>0</v>
      </c>
    </row>
    <row r="101" spans="1:9" ht="15.75" thickBot="1" x14ac:dyDescent="0.3">
      <c r="A101" s="71" t="s">
        <v>1234</v>
      </c>
      <c r="B101" s="73" t="s">
        <v>1233</v>
      </c>
      <c r="C101" s="73" t="s">
        <v>1359</v>
      </c>
      <c r="D101" s="73" t="s">
        <v>1394</v>
      </c>
      <c r="E101" s="65">
        <v>0</v>
      </c>
      <c r="F101" s="7">
        <v>0</v>
      </c>
      <c r="G101" s="7"/>
      <c r="H101" s="7"/>
      <c r="I101" s="62">
        <v>0</v>
      </c>
    </row>
    <row r="102" spans="1:9" ht="15.75" thickBot="1" x14ac:dyDescent="0.3">
      <c r="A102" s="72" t="s">
        <v>1320</v>
      </c>
      <c r="B102" s="73" t="s">
        <v>1319</v>
      </c>
      <c r="C102" s="73" t="s">
        <v>1353</v>
      </c>
      <c r="D102" s="73" t="s">
        <v>1399</v>
      </c>
      <c r="E102" s="66">
        <v>19561.43</v>
      </c>
      <c r="F102" s="63">
        <v>10661.532997153292</v>
      </c>
      <c r="G102" s="63">
        <v>4691.0745187474477</v>
      </c>
      <c r="H102" s="63">
        <v>5970.4584784058434</v>
      </c>
      <c r="I102" s="64">
        <v>0</v>
      </c>
    </row>
    <row r="106" spans="1:9" ht="15.75" thickBot="1" x14ac:dyDescent="0.3"/>
    <row r="107" spans="1:9" ht="15.75" thickBot="1" x14ac:dyDescent="0.3"/>
    <row r="108" spans="1:9" ht="15.75" thickBo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53D2-4499-4000-B0A5-14D2C77148FC}">
  <sheetPr>
    <tabColor rgb="FF0070C0"/>
  </sheetPr>
  <dimension ref="A2:G26"/>
  <sheetViews>
    <sheetView workbookViewId="0">
      <selection activeCell="A3" sqref="A3"/>
    </sheetView>
  </sheetViews>
  <sheetFormatPr defaultRowHeight="15" x14ac:dyDescent="0.25"/>
  <cols>
    <col min="1" max="1" width="34.7109375" bestFit="1" customWidth="1"/>
    <col min="2" max="2" width="20.5703125" bestFit="1" customWidth="1"/>
    <col min="3" max="3" width="20.140625" bestFit="1" customWidth="1"/>
    <col min="4" max="4" width="20" bestFit="1" customWidth="1"/>
    <col min="5" max="5" width="14.28515625" bestFit="1" customWidth="1"/>
    <col min="6" max="6" width="18.85546875" bestFit="1" customWidth="1"/>
    <col min="7" max="7" width="19.7109375" bestFit="1" customWidth="1"/>
  </cols>
  <sheetData>
    <row r="2" spans="1:7" ht="15.75" thickBot="1" x14ac:dyDescent="0.3">
      <c r="A2" s="55" t="s">
        <v>2595</v>
      </c>
    </row>
    <row r="3" spans="1:7" ht="44.25" customHeight="1" thickBot="1" x14ac:dyDescent="0.3">
      <c r="A3" s="78" t="s">
        <v>11</v>
      </c>
      <c r="B3" s="74" t="s">
        <v>10</v>
      </c>
      <c r="C3" s="75" t="s">
        <v>2601</v>
      </c>
      <c r="D3" s="76" t="s">
        <v>2599</v>
      </c>
      <c r="E3" s="76" t="s">
        <v>2598</v>
      </c>
      <c r="F3" s="76" t="s">
        <v>2597</v>
      </c>
      <c r="G3" s="77" t="s">
        <v>2600</v>
      </c>
    </row>
    <row r="4" spans="1:7" ht="15.75" thickBot="1" x14ac:dyDescent="0.3">
      <c r="A4" s="79" t="s">
        <v>2253</v>
      </c>
      <c r="B4" s="73" t="s">
        <v>1375</v>
      </c>
      <c r="C4" s="67">
        <v>456512.93510000006</v>
      </c>
      <c r="D4" s="68">
        <v>248812.47031510214</v>
      </c>
      <c r="E4" s="68">
        <v>109477.48693864496</v>
      </c>
      <c r="F4" s="68">
        <v>139334.98337645721</v>
      </c>
      <c r="G4" s="69">
        <v>0</v>
      </c>
    </row>
    <row r="5" spans="1:7" ht="15.75" thickBot="1" x14ac:dyDescent="0.3">
      <c r="A5" s="80" t="s">
        <v>1290</v>
      </c>
      <c r="B5" s="73" t="s">
        <v>1385</v>
      </c>
      <c r="C5" s="65">
        <v>116981.56250000001</v>
      </c>
      <c r="D5" s="7">
        <v>63758.262491663445</v>
      </c>
      <c r="E5" s="7">
        <v>28053.635496331914</v>
      </c>
      <c r="F5" s="7">
        <v>35704.626995331535</v>
      </c>
      <c r="G5" s="62">
        <v>0</v>
      </c>
    </row>
    <row r="6" spans="1:7" ht="15.75" thickBot="1" x14ac:dyDescent="0.3">
      <c r="A6" s="80" t="s">
        <v>1802</v>
      </c>
      <c r="B6" s="73" t="s">
        <v>1801</v>
      </c>
      <c r="C6" s="65">
        <v>258538.30389999997</v>
      </c>
      <c r="D6" s="7">
        <v>140910.69303511531</v>
      </c>
      <c r="E6" s="7">
        <v>62000.70493545074</v>
      </c>
      <c r="F6" s="7">
        <v>78909.988099664552</v>
      </c>
      <c r="G6" s="62">
        <v>0</v>
      </c>
    </row>
    <row r="7" spans="1:7" ht="15.75" thickBot="1" x14ac:dyDescent="0.3">
      <c r="A7" s="80" t="s">
        <v>1979</v>
      </c>
      <c r="B7" s="73" t="s">
        <v>1376</v>
      </c>
      <c r="C7" s="65">
        <v>2881.97</v>
      </c>
      <c r="D7" s="7">
        <v>1570.7552183969099</v>
      </c>
      <c r="E7" s="7">
        <v>691.13229609464042</v>
      </c>
      <c r="F7" s="7">
        <v>879.62292230226956</v>
      </c>
      <c r="G7" s="62">
        <v>0</v>
      </c>
    </row>
    <row r="8" spans="1:7" ht="15.75" thickBot="1" x14ac:dyDescent="0.3">
      <c r="A8" s="80" t="s">
        <v>2021</v>
      </c>
      <c r="B8" s="73" t="s">
        <v>1372</v>
      </c>
      <c r="C8" s="65">
        <v>18026.78</v>
      </c>
      <c r="D8" s="7">
        <v>9825.1053119543412</v>
      </c>
      <c r="E8" s="7">
        <v>4323.0463372599097</v>
      </c>
      <c r="F8" s="7">
        <v>5502.0589746944315</v>
      </c>
      <c r="G8" s="62">
        <v>0</v>
      </c>
    </row>
    <row r="9" spans="1:7" ht="15.75" thickBot="1" x14ac:dyDescent="0.3">
      <c r="A9" s="80" t="s">
        <v>1420</v>
      </c>
      <c r="B9" s="73" t="s">
        <v>1355</v>
      </c>
      <c r="C9" s="65">
        <v>15300.94</v>
      </c>
      <c r="D9" s="7">
        <v>8339.4453625048209</v>
      </c>
      <c r="E9" s="7">
        <v>3669.3559595021211</v>
      </c>
      <c r="F9" s="7">
        <v>4670.0894030026993</v>
      </c>
      <c r="G9" s="62">
        <v>0</v>
      </c>
    </row>
    <row r="10" spans="1:7" ht="15.75" thickBot="1" x14ac:dyDescent="0.3">
      <c r="A10" s="80" t="s">
        <v>1395</v>
      </c>
      <c r="B10" s="73" t="s">
        <v>1346</v>
      </c>
      <c r="C10" s="65">
        <v>1025956.8514329998</v>
      </c>
      <c r="D10" s="7">
        <v>559175.52168775117</v>
      </c>
      <c r="E10" s="7">
        <v>246037.22954261035</v>
      </c>
      <c r="F10" s="7">
        <v>313138.29214514064</v>
      </c>
      <c r="G10" s="62">
        <v>0</v>
      </c>
    </row>
    <row r="11" spans="1:7" x14ac:dyDescent="0.25">
      <c r="A11" s="80" t="s">
        <v>1407</v>
      </c>
      <c r="B11" s="70" t="s">
        <v>1348</v>
      </c>
      <c r="C11" s="65">
        <v>9209445.225943001</v>
      </c>
      <c r="D11" s="7">
        <v>5019408.3030671738</v>
      </c>
      <c r="E11" s="7">
        <v>2208539.6533495546</v>
      </c>
      <c r="F11" s="7">
        <v>2810868.6497176131</v>
      </c>
      <c r="G11" s="62">
        <v>0</v>
      </c>
    </row>
    <row r="12" spans="1:7" ht="15.75" thickBot="1" x14ac:dyDescent="0.3">
      <c r="A12" s="80"/>
      <c r="B12" s="72" t="s">
        <v>1363</v>
      </c>
      <c r="C12" s="65">
        <v>937050.97334400052</v>
      </c>
      <c r="D12" s="7">
        <v>510719.30182617845</v>
      </c>
      <c r="E12" s="7">
        <v>224716.49280351866</v>
      </c>
      <c r="F12" s="7">
        <v>286002.80902266002</v>
      </c>
      <c r="G12" s="62">
        <v>0</v>
      </c>
    </row>
    <row r="13" spans="1:7" ht="15.75" thickBot="1" x14ac:dyDescent="0.3">
      <c r="A13" s="80" t="s">
        <v>1351</v>
      </c>
      <c r="B13" s="73" t="s">
        <v>1350</v>
      </c>
      <c r="C13" s="65">
        <v>924980.7202000001</v>
      </c>
      <c r="D13" s="7">
        <v>504140.6722383239</v>
      </c>
      <c r="E13" s="7">
        <v>221821.89578486246</v>
      </c>
      <c r="F13" s="7">
        <v>282318.77645346132</v>
      </c>
      <c r="G13" s="62">
        <v>0</v>
      </c>
    </row>
    <row r="14" spans="1:7" ht="15.75" thickBot="1" x14ac:dyDescent="0.3">
      <c r="A14" s="80" t="s">
        <v>2268</v>
      </c>
      <c r="B14" s="73" t="s">
        <v>1383</v>
      </c>
      <c r="C14" s="65">
        <v>23096.415199999999</v>
      </c>
      <c r="D14" s="7">
        <v>12588.199981839403</v>
      </c>
      <c r="E14" s="7">
        <v>5538.8079920093387</v>
      </c>
      <c r="F14" s="7">
        <v>7049.3919898300674</v>
      </c>
      <c r="G14" s="62">
        <v>0</v>
      </c>
    </row>
    <row r="15" spans="1:7" ht="15.75" thickBot="1" x14ac:dyDescent="0.3">
      <c r="A15" s="80" t="s">
        <v>1876</v>
      </c>
      <c r="B15" s="73" t="s">
        <v>1367</v>
      </c>
      <c r="C15" s="65">
        <v>27969.445500000005</v>
      </c>
      <c r="D15" s="7">
        <v>15244.139416715989</v>
      </c>
      <c r="E15" s="7">
        <v>6707.4213433550358</v>
      </c>
      <c r="F15" s="7">
        <v>8536.718073360953</v>
      </c>
      <c r="G15" s="62">
        <v>0</v>
      </c>
    </row>
    <row r="16" spans="1:7" ht="15.75" thickBot="1" x14ac:dyDescent="0.3">
      <c r="A16" s="80" t="s">
        <v>2244</v>
      </c>
      <c r="B16" s="73" t="s">
        <v>1388</v>
      </c>
      <c r="C16" s="65">
        <v>26901.813019000001</v>
      </c>
      <c r="D16" s="7">
        <v>14662.249497368879</v>
      </c>
      <c r="E16" s="7">
        <v>6451.3897788423064</v>
      </c>
      <c r="F16" s="7">
        <v>8210.8597185265735</v>
      </c>
      <c r="G16" s="62">
        <v>0</v>
      </c>
    </row>
    <row r="17" spans="1:7" ht="15.75" thickBot="1" x14ac:dyDescent="0.3">
      <c r="A17" s="80" t="s">
        <v>1901</v>
      </c>
      <c r="B17" s="73" t="s">
        <v>1369</v>
      </c>
      <c r="C17" s="65">
        <v>95001.553999999989</v>
      </c>
      <c r="D17" s="7">
        <v>51778.535758982871</v>
      </c>
      <c r="E17" s="7">
        <v>22782.55573395246</v>
      </c>
      <c r="F17" s="7">
        <v>28995.9800250304</v>
      </c>
      <c r="G17" s="62">
        <v>0</v>
      </c>
    </row>
    <row r="18" spans="1:7" ht="15.75" thickBot="1" x14ac:dyDescent="0.3">
      <c r="A18" s="80" t="s">
        <v>2004</v>
      </c>
      <c r="B18" s="73" t="s">
        <v>1380</v>
      </c>
      <c r="C18" s="65">
        <v>68068.9375</v>
      </c>
      <c r="D18" s="7">
        <v>37099.49749263806</v>
      </c>
      <c r="E18" s="7">
        <v>16323.778896760748</v>
      </c>
      <c r="F18" s="7">
        <v>20775.718595877319</v>
      </c>
      <c r="G18" s="62">
        <v>0</v>
      </c>
    </row>
    <row r="19" spans="1:7" ht="15.75" thickBot="1" x14ac:dyDescent="0.3">
      <c r="A19" s="80" t="s">
        <v>1399</v>
      </c>
      <c r="B19" s="73" t="s">
        <v>1353</v>
      </c>
      <c r="C19" s="65">
        <v>2024923.296889998</v>
      </c>
      <c r="D19" s="7">
        <v>1103640.5082091209</v>
      </c>
      <c r="E19" s="7">
        <v>485601.82361201377</v>
      </c>
      <c r="F19" s="7">
        <v>618038.68459710781</v>
      </c>
      <c r="G19" s="62">
        <v>0</v>
      </c>
    </row>
    <row r="20" spans="1:7" ht="15.75" thickBot="1" x14ac:dyDescent="0.3">
      <c r="A20" s="80" t="s">
        <v>1859</v>
      </c>
      <c r="B20" s="73" t="s">
        <v>1365</v>
      </c>
      <c r="C20" s="65">
        <v>33739.599999999999</v>
      </c>
      <c r="D20" s="7">
        <v>18389.036931898801</v>
      </c>
      <c r="E20" s="7">
        <v>8091.1762500354725</v>
      </c>
      <c r="F20" s="7">
        <v>10297.860681863327</v>
      </c>
      <c r="G20" s="62">
        <v>0</v>
      </c>
    </row>
    <row r="21" spans="1:7" ht="15.75" thickBot="1" x14ac:dyDescent="0.3">
      <c r="A21" s="80" t="s">
        <v>1352</v>
      </c>
      <c r="B21" s="73" t="s">
        <v>1336</v>
      </c>
      <c r="C21" s="65">
        <v>7424792.7888410026</v>
      </c>
      <c r="D21" s="7">
        <v>4046722.213828654</v>
      </c>
      <c r="E21" s="7">
        <v>1780557.7740846027</v>
      </c>
      <c r="F21" s="7">
        <v>2266164.4397440432</v>
      </c>
      <c r="G21" s="62">
        <v>0</v>
      </c>
    </row>
    <row r="22" spans="1:7" ht="15.75" thickBot="1" x14ac:dyDescent="0.3">
      <c r="A22" s="80" t="s">
        <v>1292</v>
      </c>
      <c r="B22" s="73" t="s">
        <v>1291</v>
      </c>
      <c r="C22" s="65">
        <v>25455.200499999999</v>
      </c>
      <c r="D22" s="7">
        <v>13873.804731039752</v>
      </c>
      <c r="E22" s="7">
        <v>6104.4740816574913</v>
      </c>
      <c r="F22" s="7">
        <v>7769.330649382262</v>
      </c>
      <c r="G22" s="62">
        <v>0</v>
      </c>
    </row>
    <row r="23" spans="1:7" ht="15.75" thickBot="1" x14ac:dyDescent="0.3">
      <c r="A23" s="80" t="s">
        <v>1486</v>
      </c>
      <c r="B23" s="73" t="s">
        <v>1361</v>
      </c>
      <c r="C23" s="65">
        <v>2132871.8657000004</v>
      </c>
      <c r="D23" s="7">
        <v>1162475.5334789148</v>
      </c>
      <c r="E23" s="7">
        <v>511489.23473072256</v>
      </c>
      <c r="F23" s="7">
        <v>650986.29874819226</v>
      </c>
      <c r="G23" s="62">
        <v>0</v>
      </c>
    </row>
    <row r="24" spans="1:7" ht="15.75" thickBot="1" x14ac:dyDescent="0.3">
      <c r="A24" s="80" t="s">
        <v>1433</v>
      </c>
      <c r="B24" s="73" t="s">
        <v>1357</v>
      </c>
      <c r="C24" s="65">
        <v>2425111.5721499999</v>
      </c>
      <c r="D24" s="7">
        <v>1321754.4447545751</v>
      </c>
      <c r="E24" s="7">
        <v>581571.95569201396</v>
      </c>
      <c r="F24" s="7">
        <v>740182.4890625627</v>
      </c>
      <c r="G24" s="62">
        <v>0</v>
      </c>
    </row>
    <row r="25" spans="1:7" ht="15.75" thickBot="1" x14ac:dyDescent="0.3">
      <c r="A25" s="80" t="s">
        <v>1254</v>
      </c>
      <c r="B25" s="73" t="s">
        <v>1253</v>
      </c>
      <c r="C25" s="65">
        <v>537552.91150000005</v>
      </c>
      <c r="D25" s="7">
        <v>292981.55112755427</v>
      </c>
      <c r="E25" s="7">
        <v>128911.88249612383</v>
      </c>
      <c r="F25" s="7">
        <v>164069.6686314304</v>
      </c>
      <c r="G25" s="62">
        <v>0</v>
      </c>
    </row>
    <row r="26" spans="1:7" ht="15.75" thickBot="1" x14ac:dyDescent="0.3">
      <c r="A26" s="81" t="s">
        <v>1394</v>
      </c>
      <c r="B26" s="73" t="s">
        <v>1359</v>
      </c>
      <c r="C26" s="66">
        <v>2518609.2667800002</v>
      </c>
      <c r="D26" s="63">
        <v>1372713.3345931775</v>
      </c>
      <c r="E26" s="63"/>
      <c r="F26" s="63"/>
      <c r="G26" s="64">
        <v>1372713.3345931775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Dist FY23 Recovered IDC</vt:lpstr>
      <vt:lpstr>Faculty Dist FY23 Recovered IDC</vt:lpstr>
      <vt:lpstr>Dept Dist FY23 Recovered IDC</vt:lpstr>
      <vt:lpstr>College Dist FY23 Recovered IDC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 Milligan</dc:creator>
  <cp:lastModifiedBy>Cris Milligan</cp:lastModifiedBy>
  <dcterms:created xsi:type="dcterms:W3CDTF">2024-03-08T23:05:01Z</dcterms:created>
  <dcterms:modified xsi:type="dcterms:W3CDTF">2024-03-11T22:45:25Z</dcterms:modified>
</cp:coreProperties>
</file>