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DC Distrbution\FY2019\For Publication\"/>
    </mc:Choice>
  </mc:AlternateContent>
  <bookViews>
    <workbookView xWindow="0" yWindow="30" windowWidth="7485" windowHeight="4140"/>
  </bookViews>
  <sheets>
    <sheet name="IDC Allocation Summary True Up" sheetId="2" r:id="rId1"/>
  </sheets>
  <calcPr calcId="162913"/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<sst xmlns="http://schemas.openxmlformats.org/spreadsheetml/2006/main" count="254" uniqueCount="224">
  <si>
    <t>C.T. BAUER COLLEGE OF BUSINESS</t>
  </si>
  <si>
    <t>Dean, Business Administration</t>
  </si>
  <si>
    <t>Small Business Development Center</t>
  </si>
  <si>
    <t>COLLEGE OF EDUCATION</t>
  </si>
  <si>
    <t>Dean, Education</t>
  </si>
  <si>
    <t>Curriculum and Instruction</t>
  </si>
  <si>
    <t>Psychological, Health, and Learning Sciences</t>
  </si>
  <si>
    <t>Consistency Mgmt and Coop Disc</t>
  </si>
  <si>
    <t>Educational Leadership &amp; Policy Studies</t>
  </si>
  <si>
    <t>COLLEGE OF LIBERAL ARTS AND SOCIAL SCIENCES</t>
  </si>
  <si>
    <t>Dean, Liberal Arts and Social Sciences</t>
  </si>
  <si>
    <t>English</t>
  </si>
  <si>
    <t>Communication Sciences and Disorders</t>
  </si>
  <si>
    <t>Health and Human Performance</t>
  </si>
  <si>
    <t>Political Science</t>
  </si>
  <si>
    <t>Hobby Center for Public Policy</t>
  </si>
  <si>
    <t>History</t>
  </si>
  <si>
    <t>Psychology</t>
  </si>
  <si>
    <t>Arte Publico Press</t>
  </si>
  <si>
    <t>Center for Public History</t>
  </si>
  <si>
    <t>COLLEGE OF NATURAL SCIENCES AND MATHEMATICS</t>
  </si>
  <si>
    <t>Dean, Natural Sciences and Mathematics</t>
  </si>
  <si>
    <t>Biology/Biochemistry</t>
  </si>
  <si>
    <t>Chemistry</t>
  </si>
  <si>
    <t>Computer Science</t>
  </si>
  <si>
    <t>Earth &amp; Atmospheric Sciences</t>
  </si>
  <si>
    <t>Mathematics</t>
  </si>
  <si>
    <t>Physics</t>
  </si>
  <si>
    <t>Houston Coastal Center</t>
  </si>
  <si>
    <t>Biology of Behavior Institute</t>
  </si>
  <si>
    <t>Center for Nuclear Receptors and Cell Signaling</t>
  </si>
  <si>
    <t>Institute for Climate and Atmospheric Science</t>
  </si>
  <si>
    <t>COLLEGE OF OPTOMETRY</t>
  </si>
  <si>
    <t>Optometry Vision Sciences</t>
  </si>
  <si>
    <t>COLLEGE OF PHARMACY</t>
  </si>
  <si>
    <t>Dean, Pharmacy</t>
  </si>
  <si>
    <t>Pharmacological and Pharmaceutical Sciences</t>
  </si>
  <si>
    <t>Institute for Community Health</t>
  </si>
  <si>
    <t>Pharm Health Outcomes &amp; Policy</t>
  </si>
  <si>
    <t>COLLEGE OF TECHNOLOGY</t>
  </si>
  <si>
    <t>Dean, Technology</t>
  </si>
  <si>
    <t>Information &amp; Logistics Technology</t>
  </si>
  <si>
    <t>Engineering Technology</t>
  </si>
  <si>
    <t>Human Development and Consumer Science</t>
  </si>
  <si>
    <t>Center for Information Security, Research and Edu</t>
  </si>
  <si>
    <t>Center for Life Sciences Technology</t>
  </si>
  <si>
    <t>Construction Management</t>
  </si>
  <si>
    <t>COLLEGE OF THE ARTS</t>
  </si>
  <si>
    <t>Dean, The College of the Arts</t>
  </si>
  <si>
    <t>CULLEN COLLEGE OF ENGINEERING</t>
  </si>
  <si>
    <t>Dean, Engineering</t>
  </si>
  <si>
    <t>Chemical Engineering</t>
  </si>
  <si>
    <t>Civil Engineering</t>
  </si>
  <si>
    <t>Electrical &amp; Computer Engineering</t>
  </si>
  <si>
    <t>Industrial Engineering</t>
  </si>
  <si>
    <t>Mechanical Engineering</t>
  </si>
  <si>
    <t>Center for Innovative Grouting Materials and Tech</t>
  </si>
  <si>
    <t>Biomedical Engineering</t>
  </si>
  <si>
    <t>National Center for Airborne Laser Mapping</t>
  </si>
  <si>
    <t>Texas Hurricane Center for Innovative Technology</t>
  </si>
  <si>
    <t>Center for Integrated Bio and Nano Systems</t>
  </si>
  <si>
    <t>DIVISION OF RESEARCH</t>
  </si>
  <si>
    <t>VP-Research</t>
  </si>
  <si>
    <t>Texas Obesity Research Center</t>
  </si>
  <si>
    <t>Center for Advanced Computing and Data Systems</t>
  </si>
  <si>
    <t>TIMES</t>
  </si>
  <si>
    <t>Advanced Manufacturing Institute</t>
  </si>
  <si>
    <t>TcSUH</t>
  </si>
  <si>
    <t>GRADUATE COLLEGE OF SOCIAL WORK</t>
  </si>
  <si>
    <t>Dean, Social Work</t>
  </si>
  <si>
    <t>Center for Drug and Social Policy Research</t>
  </si>
  <si>
    <t>Child &amp; Family for Innovative Research</t>
  </si>
  <si>
    <t>HILTON COLLEGE OF HOTEL AND RESTAURANT MANAGEMENT</t>
  </si>
  <si>
    <t>Hotel and Restaurant Management</t>
  </si>
  <si>
    <t>SENIOR V.P. FOR ACADEMIC AFFAIRS AND PROVOST</t>
  </si>
  <si>
    <t>Senior V.P. for Academic Affairs and Provost</t>
  </si>
  <si>
    <t>UH Energy</t>
  </si>
  <si>
    <t>UH LAW CENTER</t>
  </si>
  <si>
    <t>Dean, Law</t>
  </si>
  <si>
    <t>Law-UH</t>
  </si>
  <si>
    <t>VICE PRESIDENT FOR STUDENT AFFAIRS</t>
  </si>
  <si>
    <t>Vice President, Student Affairs</t>
  </si>
  <si>
    <t>Childrens Learning Centers</t>
  </si>
  <si>
    <t>COLLEGE/DEPARTMENT</t>
  </si>
  <si>
    <t>COST CENTER</t>
  </si>
  <si>
    <t>Subtotal</t>
  </si>
  <si>
    <t>2091-H0041-B1181-60646</t>
  </si>
  <si>
    <t>2091-H0058-B1205-60653</t>
  </si>
  <si>
    <t>2091-H0082-B0921-60660</t>
  </si>
  <si>
    <t>2091-H0102-B0945-60681</t>
  </si>
  <si>
    <t>2091-H0113-B1161-60688</t>
  </si>
  <si>
    <t>2091-H0116-B1067-60691</t>
  </si>
  <si>
    <t>2091-H0136-B1151-60698</t>
  </si>
  <si>
    <t>2091-H0594-B0126-60709</t>
  </si>
  <si>
    <t>2091-H0066-B0862-60719</t>
  </si>
  <si>
    <t>2091-H0129-B1169-60741</t>
  </si>
  <si>
    <t>2091-H0098-B1177-60763</t>
  </si>
  <si>
    <t>UNIVERSITY LIBRARIES</t>
  </si>
  <si>
    <t>University Libraries</t>
  </si>
  <si>
    <t>2091-H0143-B0860-60746</t>
  </si>
  <si>
    <t>2091-H0005-B0810-60760</t>
  </si>
  <si>
    <t>2091-H0233-B0818-60506</t>
  </si>
  <si>
    <t>2091-H0205-B0854-60765</t>
  </si>
  <si>
    <t>2091-H0053-B1201-60650</t>
  </si>
  <si>
    <t>2091-H0579-B0397-60728</t>
  </si>
  <si>
    <t>Art</t>
  </si>
  <si>
    <t>2091-H0083-B0921-60660</t>
  </si>
  <si>
    <t>2091-H0093-B1613-60658</t>
  </si>
  <si>
    <t>2091-H0104-B0951-60676</t>
  </si>
  <si>
    <t>2091-H0552-B2720-60675</t>
  </si>
  <si>
    <t>2091-H0071-B3793-60712</t>
  </si>
  <si>
    <t>2091-H0589-B0531-60732</t>
  </si>
  <si>
    <t>2091-H0468-B4430-60700</t>
  </si>
  <si>
    <t>2091-H0067-B0864-60716</t>
  </si>
  <si>
    <t>2091-H0107-B0991-60679</t>
  </si>
  <si>
    <t>2091-H0509-B1171-60742</t>
  </si>
  <si>
    <t>2091-H0229-B0854-60764</t>
  </si>
  <si>
    <t>2091-H0068-B0882-60717</t>
  </si>
  <si>
    <t>2091-H0087-B4387-60662</t>
  </si>
  <si>
    <t>2091-H0108-B1011-60680</t>
  </si>
  <si>
    <t>2091-H0062-B1215-60652</t>
  </si>
  <si>
    <t>2091-H0508-B1171-60739</t>
  </si>
  <si>
    <t>2091-H0246-B0822-60730</t>
  </si>
  <si>
    <t>2091-H0554-B4472-60699</t>
  </si>
  <si>
    <t>2091-H0069-B0919-60713</t>
  </si>
  <si>
    <t>2091-H0515-B3766-60678</t>
  </si>
  <si>
    <t>2091-H0109-B1023-60682</t>
  </si>
  <si>
    <t>2091-H0524-B0281-60654</t>
  </si>
  <si>
    <t>2091-H0070-B0886-60714</t>
  </si>
  <si>
    <t>2091-H0139-B1674-60703</t>
  </si>
  <si>
    <t>2091-H0086-B0929-60665</t>
  </si>
  <si>
    <t>2091-H0065-B1223-60666</t>
  </si>
  <si>
    <t>HEALTH Research Institute</t>
  </si>
  <si>
    <t>2091-H0010-B0667-60733</t>
  </si>
  <si>
    <t>Hispanic Studies</t>
  </si>
  <si>
    <t>2091-H0504-B3701-60667</t>
  </si>
  <si>
    <t>2091-H0089-B0933-60668</t>
  </si>
  <si>
    <t>2091-H0128-B1149-60669</t>
  </si>
  <si>
    <t>2091-H0081-B1165-60744</t>
  </si>
  <si>
    <t>2091-H0271-B4473-60683</t>
  </si>
  <si>
    <t>2091-H0140-B1675-60704</t>
  </si>
  <si>
    <t>2091-H0137-B1673-60705</t>
  </si>
  <si>
    <t>2091-H0072-B0892-60720</t>
  </si>
  <si>
    <t>2091-H0429-B1667-60684</t>
  </si>
  <si>
    <t>2091-H0501-B1844-60693</t>
  </si>
  <si>
    <t>2091-H0110-B1031-60686</t>
  </si>
  <si>
    <t>2091-H0073-B0896-60721</t>
  </si>
  <si>
    <t>2091-H0541-B2218-60722</t>
  </si>
  <si>
    <t>Petroleum Engineering</t>
  </si>
  <si>
    <t>2091-H0591-B0686-60723</t>
  </si>
  <si>
    <t>2091-H0571-B0283-60695</t>
  </si>
  <si>
    <t xml:space="preserve">Pharm Prac &amp; Trans Research </t>
  </si>
  <si>
    <t>2091-H0118-B1097-60690</t>
  </si>
  <si>
    <t>2091-H0117-B1069-60696</t>
  </si>
  <si>
    <t>2091-H0112-B1041-60687</t>
  </si>
  <si>
    <t>2091-H0124-B1111-60672</t>
  </si>
  <si>
    <t>2091-H0064-B1219-60656</t>
  </si>
  <si>
    <t>2091-H0125-B1117-60673</t>
  </si>
  <si>
    <t>2091-H0520-B3784-60724</t>
  </si>
  <si>
    <t>Severe Storm Pred, Edu, Evac, Dis</t>
  </si>
  <si>
    <t>Sociology</t>
  </si>
  <si>
    <t>2091-H0126-B1137-60674</t>
  </si>
  <si>
    <t>2091-H0288-B1691-60738</t>
  </si>
  <si>
    <t>2091-H0452-B0848-60736</t>
  </si>
  <si>
    <t>2091-H0512-B4450-61391</t>
  </si>
  <si>
    <t>2091-H0500-B4422-60737</t>
  </si>
  <si>
    <t>2091-H0567-B0581-60761</t>
  </si>
  <si>
    <t>Academic &amp; Faculty Affairs</t>
  </si>
  <si>
    <t>2091-H0433-B1327-64090</t>
  </si>
  <si>
    <t>Blaffer Gallery</t>
  </si>
  <si>
    <t>2091-H0097-B1641-60707</t>
  </si>
  <si>
    <t>2091-H0467-B3537-61434</t>
  </si>
  <si>
    <t>OFFICE OF THE PRESIDENT</t>
  </si>
  <si>
    <t>President</t>
  </si>
  <si>
    <t>Heart/Kidney Institute</t>
  </si>
  <si>
    <t>2091-H0117-B1079-60692</t>
  </si>
  <si>
    <t>Center for Innov/Partnerships</t>
  </si>
  <si>
    <t xml:space="preserve">Infrastructure Overhead (A&amp;F) - Fixed </t>
  </si>
  <si>
    <t>Gross Central Initiatives Fund - 28.3% of Total Recovery</t>
  </si>
  <si>
    <t>Core Facility/Strategic Account - 7.7% of Total Recovery or $1.5M, whichever is &gt;</t>
  </si>
  <si>
    <t xml:space="preserve">Marketing </t>
  </si>
  <si>
    <t>Charter School</t>
  </si>
  <si>
    <t>Philosophy</t>
  </si>
  <si>
    <t>UH Global</t>
  </si>
  <si>
    <t>Institute of Molecular Design</t>
  </si>
  <si>
    <t>Inst for Drug Education</t>
  </si>
  <si>
    <t>Premier Center</t>
  </si>
  <si>
    <t>CWMCA Ctr for the Arts</t>
  </si>
  <si>
    <t>Nano System Manu. Ctr.</t>
  </si>
  <si>
    <t>Engr. UG Program</t>
  </si>
  <si>
    <t>Mental Health - Rites</t>
  </si>
  <si>
    <t>Latina Maternal And Family H</t>
  </si>
  <si>
    <t>HONORS COLLEGE</t>
  </si>
  <si>
    <t>Dean, Honors College</t>
  </si>
  <si>
    <t>G D HINES ARCH &amp; DESIGN</t>
  </si>
  <si>
    <t>Dean, G D Hines Aech &amp; Design</t>
  </si>
  <si>
    <t>Community Design Center Susan Rogers</t>
  </si>
  <si>
    <t>MEDICINE</t>
  </si>
  <si>
    <t>Dean, Medicine</t>
  </si>
  <si>
    <t>Health System and Populations Science</t>
  </si>
  <si>
    <t>ESTIMATE 2020</t>
  </si>
  <si>
    <t>Dean, Optometry</t>
  </si>
  <si>
    <t>Total IDC Recovered in FY2019</t>
  </si>
  <si>
    <t>Bad Debt Reserve - 2.25% of Total Recovery FY2019 only</t>
  </si>
  <si>
    <t>ULCI/DOR Hold</t>
  </si>
  <si>
    <t>FY 2020 IDC DISTRIBUTION DETAILS</t>
  </si>
  <si>
    <t>NET RETURN 2020</t>
  </si>
  <si>
    <t>Total IDC Recovered subject to formula</t>
  </si>
  <si>
    <t>CBTIR Recovery subject to exception *</t>
  </si>
  <si>
    <t>DEDUCTIONS: (**)</t>
  </si>
  <si>
    <t>2091-H0049-B1195-60649</t>
  </si>
  <si>
    <t>2091-H0441-B1333-64110</t>
  </si>
  <si>
    <t>2091-H0091-B0423-62849</t>
  </si>
  <si>
    <t>2091-H0422-B1621-60694</t>
  </si>
  <si>
    <t>2091-H0119-B1987-66110</t>
  </si>
  <si>
    <t>2091-H0076-B0423-62486</t>
  </si>
  <si>
    <t>2091-H0131-B1171-63357</t>
  </si>
  <si>
    <t>2091-H0464-B1171-60634</t>
  </si>
  <si>
    <t>2091-H0473-B0584-60708</t>
  </si>
  <si>
    <t>2091-H0078-B2877-60745</t>
  </si>
  <si>
    <t>2091-H0024-B1173-60651</t>
  </si>
  <si>
    <t>2091-H0574-B1986-66103</t>
  </si>
  <si>
    <t>2091-H0621-B1988-66123</t>
  </si>
  <si>
    <t xml:space="preserve">Return to Generating Units - 52.04685% of Total Recovery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</si>
</sst>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8" x14ac:knownFonts="1">
    <font>
      <sz val="10"/>
      <color indexed="8"/>
      <name val="MS Sans Serif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MS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2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7" fillId="0" borderId="0" xfId="1" applyNumberFormat="1" applyFo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abSelected="1" topLeftCell="A4" workbookViewId="0">
      <pane xSplit="1" ySplit="14" topLeftCell="G189" activePane="bottomRight" state="frozen"/>
      <selection activeCell="A4" sqref="A4"/>
      <selection pane="topRight" activeCell="B4" sqref="B4"/>
      <selection pane="bottomLeft" activeCell="A18" sqref="A18"/>
      <selection pane="bottomRight" activeCell="A209" sqref="A209"/>
    </sheetView>
  </sheetViews>
  <sheetFormatPr defaultRowHeight="12.75" x14ac:dyDescent="0.2"/>
  <cols>
    <col min="1" max="1" width="73.7109375" customWidth="1"/>
    <col min="2" max="5" width="11.5703125" customWidth="1"/>
    <col min="6" max="6" width="16.42578125" customWidth="1"/>
    <col min="7" max="7" width="19" customWidth="1"/>
    <col min="8" max="8" width="5.140625" customWidth="1"/>
    <col min="9" max="9" width="18.42578125" bestFit="1" customWidth="1"/>
    <col min="10" max="10" width="12.28515625" bestFit="1" customWidth="1"/>
    <col min="11" max="11" width="10.85546875" bestFit="1" customWidth="1"/>
  </cols>
  <sheetData>
    <row r="1" spans="1:8" x14ac:dyDescent="0.2">
      <c r="A1" s="6"/>
      <c r="B1" s="6"/>
      <c r="C1" s="6"/>
      <c r="D1" s="6"/>
      <c r="E1" s="6"/>
      <c r="F1" s="6"/>
      <c r="G1" s="13"/>
      <c r="H1" s="1"/>
    </row>
    <row r="2" spans="1:8" ht="15.75" x14ac:dyDescent="0.25">
      <c r="A2" s="23" t="s">
        <v>205</v>
      </c>
      <c r="B2" s="23"/>
      <c r="C2" s="23"/>
      <c r="D2" s="23"/>
      <c r="E2" s="23"/>
      <c r="F2" s="23"/>
      <c r="G2" s="23"/>
      <c r="H2" s="1"/>
    </row>
    <row r="3" spans="1:8" x14ac:dyDescent="0.2">
      <c r="A3" s="4"/>
      <c r="B3" s="1"/>
      <c r="C3" s="1"/>
      <c r="D3" s="1"/>
      <c r="E3" s="1"/>
      <c r="F3" s="1"/>
      <c r="G3" s="9"/>
      <c r="H3" s="1"/>
    </row>
    <row r="4" spans="1:8" ht="15" x14ac:dyDescent="0.25">
      <c r="A4" s="7" t="s">
        <v>202</v>
      </c>
      <c r="B4" s="7"/>
      <c r="C4" s="7"/>
      <c r="D4" s="7"/>
      <c r="E4" s="7"/>
      <c r="F4" s="7"/>
      <c r="G4" s="10">
        <v>22444342.280000001</v>
      </c>
      <c r="H4" s="7"/>
    </row>
    <row r="5" spans="1:8" ht="15.75" customHeight="1" x14ac:dyDescent="0.25">
      <c r="A5" s="7" t="s">
        <v>208</v>
      </c>
      <c r="B5" s="7"/>
      <c r="C5" s="7"/>
      <c r="D5" s="7"/>
      <c r="E5" s="7"/>
      <c r="F5" s="7"/>
      <c r="G5" s="10">
        <v>435697.96999999991</v>
      </c>
      <c r="H5" s="7"/>
    </row>
    <row r="6" spans="1:8" ht="15" x14ac:dyDescent="0.25">
      <c r="A6" s="7" t="s">
        <v>207</v>
      </c>
      <c r="B6" s="7"/>
      <c r="C6" s="7"/>
      <c r="D6" s="7"/>
      <c r="E6" s="7"/>
      <c r="F6" s="7"/>
      <c r="G6" s="10">
        <v>22008644.310000002</v>
      </c>
      <c r="H6" s="7"/>
    </row>
    <row r="7" spans="1:8" x14ac:dyDescent="0.2">
      <c r="A7" s="4"/>
      <c r="B7" s="1"/>
      <c r="C7" s="1"/>
      <c r="D7" s="1"/>
      <c r="E7" s="1"/>
      <c r="F7" s="1"/>
      <c r="G7" s="9"/>
      <c r="H7" s="1"/>
    </row>
    <row r="8" spans="1:8" x14ac:dyDescent="0.2">
      <c r="A8" s="4" t="s">
        <v>209</v>
      </c>
      <c r="B8" s="1"/>
      <c r="C8" s="1"/>
      <c r="D8" s="1"/>
      <c r="E8" s="1"/>
      <c r="F8" s="1"/>
      <c r="G8" s="9"/>
      <c r="H8" s="1"/>
    </row>
    <row r="9" spans="1:8" x14ac:dyDescent="0.2">
      <c r="A9" s="1" t="s">
        <v>177</v>
      </c>
      <c r="B9" s="1"/>
      <c r="C9" s="1"/>
      <c r="D9" s="1"/>
      <c r="E9" s="1"/>
      <c r="F9" s="1"/>
      <c r="G9" s="9">
        <v>1238909</v>
      </c>
      <c r="H9" s="1"/>
    </row>
    <row r="10" spans="1:8" x14ac:dyDescent="0.2">
      <c r="A10" s="1" t="s">
        <v>178</v>
      </c>
      <c r="B10" s="1"/>
      <c r="C10" s="1"/>
      <c r="D10" s="1"/>
      <c r="E10" s="1"/>
      <c r="F10" s="1"/>
      <c r="G10" s="9">
        <v>6228446.3397300001</v>
      </c>
      <c r="H10" s="1"/>
    </row>
    <row r="11" spans="1:8" x14ac:dyDescent="0.2">
      <c r="A11" s="1" t="s">
        <v>179</v>
      </c>
      <c r="B11" s="1"/>
      <c r="C11" s="1"/>
      <c r="D11" s="1"/>
      <c r="E11" s="1"/>
      <c r="F11" s="1"/>
      <c r="G11" s="9">
        <v>1694665.6118700001</v>
      </c>
      <c r="H11" s="1"/>
    </row>
    <row r="12" spans="1:8" x14ac:dyDescent="0.2">
      <c r="A12" s="1" t="s">
        <v>203</v>
      </c>
      <c r="B12" s="1"/>
      <c r="C12" s="1"/>
      <c r="D12" s="1"/>
      <c r="E12" s="1"/>
      <c r="F12" s="1"/>
      <c r="G12" s="9">
        <v>495194.49697500002</v>
      </c>
      <c r="H12" s="1"/>
    </row>
    <row r="13" spans="1:8" x14ac:dyDescent="0.2">
      <c r="A13" s="1" t="s">
        <v>204</v>
      </c>
      <c r="B13" s="1"/>
      <c r="C13" s="1"/>
      <c r="D13" s="1"/>
      <c r="E13" s="1"/>
      <c r="F13" s="1"/>
      <c r="G13" s="9">
        <v>896622.52490423701</v>
      </c>
      <c r="H13" s="1"/>
    </row>
    <row r="14" spans="1:8" x14ac:dyDescent="0.2">
      <c r="A14" s="4" t="s">
        <v>223</v>
      </c>
      <c r="B14" s="4"/>
      <c r="C14" s="4"/>
      <c r="D14" s="4"/>
      <c r="E14" s="4"/>
      <c r="F14" s="4"/>
      <c r="G14" s="12">
        <f>G6-G9-G10-G11-G12-G13</f>
        <v>11454806.336520765</v>
      </c>
      <c r="H14" s="1"/>
    </row>
    <row r="15" spans="1:8" ht="13.5" thickBot="1" x14ac:dyDescent="0.25">
      <c r="A15" s="8"/>
      <c r="B15" s="8"/>
      <c r="C15" s="8"/>
      <c r="D15" s="8"/>
      <c r="E15" s="8"/>
      <c r="F15" s="8"/>
      <c r="G15" s="14"/>
      <c r="H15" s="1"/>
    </row>
    <row r="16" spans="1:8" x14ac:dyDescent="0.2">
      <c r="A16" s="1"/>
      <c r="B16" s="1"/>
      <c r="C16" s="1"/>
      <c r="D16" s="1"/>
      <c r="E16" s="1"/>
      <c r="F16" s="1"/>
      <c r="G16" s="9"/>
      <c r="H16" s="1"/>
    </row>
    <row r="17" spans="1:9" x14ac:dyDescent="0.2">
      <c r="A17" s="24" t="s">
        <v>83</v>
      </c>
      <c r="B17" s="24"/>
      <c r="C17" s="24"/>
      <c r="D17" s="1"/>
      <c r="E17" s="24" t="s">
        <v>84</v>
      </c>
      <c r="F17" s="24"/>
      <c r="G17" s="15" t="s">
        <v>200</v>
      </c>
      <c r="H17" s="1"/>
      <c r="I17" s="4" t="s">
        <v>206</v>
      </c>
    </row>
    <row r="18" spans="1:9" x14ac:dyDescent="0.2">
      <c r="A18" s="1"/>
      <c r="B18" s="1"/>
      <c r="C18" s="1"/>
      <c r="D18" s="1"/>
      <c r="E18" s="1"/>
      <c r="F18" s="1"/>
      <c r="G18" s="9"/>
      <c r="H18" s="1"/>
      <c r="I18" s="4"/>
    </row>
    <row r="19" spans="1:9" x14ac:dyDescent="0.2">
      <c r="A19" s="3" t="s">
        <v>0</v>
      </c>
      <c r="B19" s="1"/>
      <c r="C19" s="1"/>
      <c r="D19" s="1"/>
      <c r="E19" s="1"/>
      <c r="F19" s="1"/>
      <c r="G19" s="9"/>
      <c r="H19" s="1"/>
      <c r="I19" s="4"/>
    </row>
    <row r="20" spans="1:9" x14ac:dyDescent="0.2">
      <c r="A20" s="1"/>
      <c r="B20" s="1"/>
      <c r="C20" s="1"/>
      <c r="D20" s="1"/>
      <c r="E20" s="1"/>
      <c r="F20" s="1"/>
      <c r="G20" s="9"/>
      <c r="H20" s="1"/>
      <c r="I20" s="4"/>
    </row>
    <row r="21" spans="1:9" x14ac:dyDescent="0.2">
      <c r="A21" s="2" t="s">
        <v>1</v>
      </c>
      <c r="B21" s="1"/>
      <c r="C21" s="1"/>
      <c r="D21" s="1"/>
      <c r="E21" s="22" t="s">
        <v>86</v>
      </c>
      <c r="F21" s="22"/>
      <c r="G21" s="16">
        <v>45325</v>
      </c>
      <c r="H21" s="1"/>
      <c r="I21" s="9">
        <v>84308.86955776879</v>
      </c>
    </row>
    <row r="22" spans="1:9" x14ac:dyDescent="0.2">
      <c r="A22" s="19" t="s">
        <v>2</v>
      </c>
      <c r="B22" s="1"/>
      <c r="C22" s="1"/>
      <c r="D22" s="1"/>
      <c r="E22" s="22" t="s">
        <v>103</v>
      </c>
      <c r="F22" s="22"/>
      <c r="G22" s="16">
        <v>52675</v>
      </c>
      <c r="H22" s="1"/>
      <c r="I22" s="9">
        <v>57914.138026377499</v>
      </c>
    </row>
    <row r="23" spans="1:9" x14ac:dyDescent="0.2">
      <c r="A23" s="20" t="s">
        <v>180</v>
      </c>
      <c r="B23" s="1"/>
      <c r="C23" s="1"/>
      <c r="D23" s="1"/>
      <c r="E23" s="22" t="s">
        <v>210</v>
      </c>
      <c r="F23" s="22"/>
      <c r="G23" s="16"/>
      <c r="H23" s="1"/>
      <c r="I23" s="9">
        <v>204.878057479869</v>
      </c>
    </row>
    <row r="24" spans="1:9" x14ac:dyDescent="0.2">
      <c r="A24" s="2"/>
      <c r="B24" s="1"/>
      <c r="C24" s="1"/>
      <c r="D24" s="1"/>
      <c r="E24" s="2"/>
      <c r="F24" s="4" t="s">
        <v>85</v>
      </c>
      <c r="G24" s="17"/>
      <c r="H24" s="1"/>
      <c r="I24" s="12">
        <v>142427.88564162614</v>
      </c>
    </row>
    <row r="25" spans="1:9" x14ac:dyDescent="0.2">
      <c r="A25" s="1"/>
      <c r="B25" s="1"/>
      <c r="C25" s="1"/>
      <c r="D25" s="1"/>
      <c r="E25" s="1"/>
      <c r="F25" s="1"/>
      <c r="G25" s="9"/>
      <c r="H25" s="1"/>
      <c r="I25" s="9"/>
    </row>
    <row r="26" spans="1:9" x14ac:dyDescent="0.2">
      <c r="A26" s="5" t="s">
        <v>3</v>
      </c>
      <c r="B26" s="1"/>
      <c r="C26" s="1"/>
      <c r="D26" s="1"/>
      <c r="E26" s="1"/>
      <c r="F26" s="1"/>
      <c r="G26" s="9"/>
      <c r="H26" s="1"/>
      <c r="I26" s="9"/>
    </row>
    <row r="27" spans="1:9" x14ac:dyDescent="0.2">
      <c r="A27" s="1"/>
      <c r="B27" s="1"/>
      <c r="C27" s="1"/>
      <c r="D27" s="1"/>
      <c r="E27" s="1"/>
      <c r="F27" s="1"/>
      <c r="G27" s="9"/>
      <c r="H27" s="1"/>
      <c r="I27" s="9"/>
    </row>
    <row r="28" spans="1:9" x14ac:dyDescent="0.2">
      <c r="A28" s="2" t="s">
        <v>4</v>
      </c>
      <c r="B28" s="1"/>
      <c r="C28" s="1"/>
      <c r="D28" s="1"/>
      <c r="E28" s="22" t="s">
        <v>87</v>
      </c>
      <c r="F28" s="22"/>
      <c r="G28" s="16">
        <v>89359</v>
      </c>
      <c r="H28" s="1"/>
      <c r="I28" s="9">
        <v>154078.35502959564</v>
      </c>
    </row>
    <row r="29" spans="1:9" x14ac:dyDescent="0.2">
      <c r="A29" s="2" t="s">
        <v>7</v>
      </c>
      <c r="B29" s="1"/>
      <c r="C29" s="1"/>
      <c r="D29" s="1"/>
      <c r="E29" s="22" t="s">
        <v>120</v>
      </c>
      <c r="F29" s="22"/>
      <c r="G29" s="16">
        <v>13838</v>
      </c>
      <c r="H29" s="1"/>
      <c r="I29" s="9">
        <v>-238.02026188252901</v>
      </c>
    </row>
    <row r="30" spans="1:9" x14ac:dyDescent="0.2">
      <c r="A30" s="2" t="s">
        <v>5</v>
      </c>
      <c r="B30" s="1"/>
      <c r="C30" s="1"/>
      <c r="D30" s="1"/>
      <c r="E30" s="22" t="s">
        <v>120</v>
      </c>
      <c r="F30" s="22"/>
      <c r="G30" s="16">
        <v>21918</v>
      </c>
      <c r="H30" s="1"/>
      <c r="I30" s="9">
        <v>20990.802401864101</v>
      </c>
    </row>
    <row r="31" spans="1:9" x14ac:dyDescent="0.2">
      <c r="A31" s="2" t="s">
        <v>8</v>
      </c>
      <c r="B31" s="1"/>
      <c r="C31" s="1"/>
      <c r="D31" s="1"/>
      <c r="E31" s="22" t="s">
        <v>127</v>
      </c>
      <c r="F31" s="22"/>
      <c r="G31" s="16">
        <v>12080</v>
      </c>
      <c r="H31" s="1"/>
      <c r="I31" s="9">
        <v>11360.121648750099</v>
      </c>
    </row>
    <row r="32" spans="1:9" x14ac:dyDescent="0.2">
      <c r="A32" s="2" t="s">
        <v>6</v>
      </c>
      <c r="B32" s="1"/>
      <c r="C32" s="1"/>
      <c r="D32" s="1"/>
      <c r="E32" s="22" t="s">
        <v>156</v>
      </c>
      <c r="F32" s="22"/>
      <c r="G32" s="16">
        <v>53895</v>
      </c>
      <c r="H32" s="1"/>
      <c r="I32" s="9">
        <v>69234.517765206096</v>
      </c>
    </row>
    <row r="33" spans="1:9" x14ac:dyDescent="0.2">
      <c r="A33" s="19" t="s">
        <v>181</v>
      </c>
      <c r="B33" s="1"/>
      <c r="C33" s="1"/>
      <c r="D33" s="1"/>
      <c r="E33" s="21" t="s">
        <v>211</v>
      </c>
      <c r="F33" s="21"/>
      <c r="G33" s="16"/>
      <c r="H33" s="1"/>
      <c r="I33" s="9">
        <v>84.851356811053805</v>
      </c>
    </row>
    <row r="34" spans="1:9" x14ac:dyDescent="0.2">
      <c r="A34" s="1"/>
      <c r="B34" s="1"/>
      <c r="C34" s="1"/>
      <c r="D34" s="1"/>
      <c r="E34" s="1"/>
      <c r="F34" s="4" t="s">
        <v>85</v>
      </c>
      <c r="G34" s="17"/>
      <c r="H34" s="1"/>
      <c r="I34" s="12">
        <v>255510.62794034445</v>
      </c>
    </row>
    <row r="35" spans="1:9" x14ac:dyDescent="0.2">
      <c r="A35" s="1"/>
      <c r="B35" s="1"/>
      <c r="C35" s="1"/>
      <c r="D35" s="1"/>
      <c r="E35" s="1"/>
      <c r="F35" s="1"/>
      <c r="G35" s="9"/>
      <c r="H35" s="1"/>
      <c r="I35" s="9"/>
    </row>
    <row r="36" spans="1:9" x14ac:dyDescent="0.2">
      <c r="A36" s="3" t="s">
        <v>9</v>
      </c>
      <c r="B36" s="1"/>
      <c r="C36" s="1"/>
      <c r="D36" s="1"/>
      <c r="E36" s="1"/>
      <c r="F36" s="1"/>
      <c r="G36" s="9"/>
      <c r="H36" s="1"/>
      <c r="I36" s="9"/>
    </row>
    <row r="37" spans="1:9" x14ac:dyDescent="0.2">
      <c r="A37" s="1"/>
      <c r="B37" s="1"/>
      <c r="C37" s="1"/>
      <c r="D37" s="1"/>
      <c r="E37" s="1"/>
      <c r="F37" s="1"/>
      <c r="G37" s="9"/>
      <c r="H37" s="1"/>
      <c r="I37" s="9"/>
    </row>
    <row r="38" spans="1:9" x14ac:dyDescent="0.2">
      <c r="A38" s="2" t="s">
        <v>10</v>
      </c>
      <c r="B38" s="1"/>
      <c r="C38" s="1"/>
      <c r="D38" s="1"/>
      <c r="E38" s="2" t="s">
        <v>88</v>
      </c>
      <c r="F38" s="1"/>
      <c r="G38" s="16">
        <v>194369</v>
      </c>
      <c r="H38" s="1"/>
      <c r="I38" s="9">
        <v>396742.33710452914</v>
      </c>
    </row>
    <row r="39" spans="1:9" x14ac:dyDescent="0.2">
      <c r="A39" s="2" t="s">
        <v>18</v>
      </c>
      <c r="B39" s="1"/>
      <c r="C39" s="1"/>
      <c r="D39" s="1"/>
      <c r="E39" s="2" t="s">
        <v>107</v>
      </c>
      <c r="F39" s="1"/>
      <c r="G39" s="16">
        <v>564</v>
      </c>
      <c r="H39" s="1"/>
      <c r="I39" s="9">
        <v>3676.7884650307301</v>
      </c>
    </row>
    <row r="40" spans="1:9" x14ac:dyDescent="0.2">
      <c r="A40" s="2" t="s">
        <v>19</v>
      </c>
      <c r="B40" s="1"/>
      <c r="C40" s="1"/>
      <c r="D40" s="1"/>
      <c r="E40" s="2" t="s">
        <v>88</v>
      </c>
      <c r="F40" s="1"/>
      <c r="G40" s="16">
        <v>590</v>
      </c>
      <c r="H40" s="1"/>
      <c r="I40" s="9">
        <v>801.65364372116801</v>
      </c>
    </row>
    <row r="41" spans="1:9" x14ac:dyDescent="0.2">
      <c r="A41" s="2" t="s">
        <v>12</v>
      </c>
      <c r="B41" s="1"/>
      <c r="C41" s="1"/>
      <c r="D41" s="1"/>
      <c r="E41" s="2" t="s">
        <v>118</v>
      </c>
      <c r="F41" s="1"/>
      <c r="G41" s="16">
        <v>6578</v>
      </c>
      <c r="H41" s="1"/>
      <c r="I41" s="9">
        <v>2355.6123969974401</v>
      </c>
    </row>
    <row r="42" spans="1:9" x14ac:dyDescent="0.2">
      <c r="A42" s="2" t="s">
        <v>11</v>
      </c>
      <c r="B42" s="1"/>
      <c r="C42" s="1"/>
      <c r="D42" s="1"/>
      <c r="E42" s="2" t="s">
        <v>130</v>
      </c>
      <c r="F42" s="1"/>
      <c r="G42" s="16">
        <v>1449</v>
      </c>
      <c r="H42" s="1"/>
      <c r="I42" s="9">
        <v>347.61428077208029</v>
      </c>
    </row>
    <row r="43" spans="1:9" x14ac:dyDescent="0.2">
      <c r="A43" s="2" t="s">
        <v>13</v>
      </c>
      <c r="B43" s="1"/>
      <c r="C43" s="1"/>
      <c r="D43" s="1"/>
      <c r="E43" s="2" t="s">
        <v>131</v>
      </c>
      <c r="F43" s="1"/>
      <c r="G43" s="16">
        <v>52696</v>
      </c>
      <c r="H43" s="1"/>
      <c r="I43" s="9">
        <v>55783.995658342901</v>
      </c>
    </row>
    <row r="44" spans="1:9" x14ac:dyDescent="0.2">
      <c r="A44" s="2" t="s">
        <v>134</v>
      </c>
      <c r="B44" s="1"/>
      <c r="C44" s="1"/>
      <c r="D44" s="1"/>
      <c r="E44" s="2" t="s">
        <v>135</v>
      </c>
      <c r="F44" s="1"/>
      <c r="G44" s="16">
        <v>229</v>
      </c>
      <c r="H44" s="1"/>
      <c r="I44" s="9">
        <v>347.615870054504</v>
      </c>
    </row>
    <row r="45" spans="1:9" x14ac:dyDescent="0.2">
      <c r="A45" s="2" t="s">
        <v>16</v>
      </c>
      <c r="B45" s="1"/>
      <c r="C45" s="1"/>
      <c r="D45" s="1"/>
      <c r="E45" s="2" t="s">
        <v>136</v>
      </c>
      <c r="F45" s="1"/>
      <c r="G45" s="16">
        <v>543</v>
      </c>
      <c r="H45" s="1"/>
      <c r="I45" s="9">
        <v>89.072627080129394</v>
      </c>
    </row>
    <row r="46" spans="1:9" x14ac:dyDescent="0.2">
      <c r="A46" s="2" t="s">
        <v>14</v>
      </c>
      <c r="B46" s="1"/>
      <c r="C46" s="1"/>
      <c r="D46" s="1"/>
      <c r="E46" s="2" t="s">
        <v>155</v>
      </c>
      <c r="F46" s="1"/>
      <c r="G46" s="16">
        <v>12483</v>
      </c>
      <c r="H46" s="1"/>
      <c r="I46" s="9">
        <v>5499.1932595025301</v>
      </c>
    </row>
    <row r="47" spans="1:9" x14ac:dyDescent="0.2">
      <c r="A47" s="2" t="s">
        <v>17</v>
      </c>
      <c r="B47" s="1"/>
      <c r="C47" s="1"/>
      <c r="D47" s="1"/>
      <c r="E47" s="2" t="s">
        <v>157</v>
      </c>
      <c r="F47" s="1"/>
      <c r="G47" s="16">
        <v>121480</v>
      </c>
      <c r="H47" s="1"/>
      <c r="I47" s="9">
        <v>186254.125286553</v>
      </c>
    </row>
    <row r="48" spans="1:9" x14ac:dyDescent="0.2">
      <c r="A48" s="2" t="s">
        <v>63</v>
      </c>
      <c r="B48" s="1"/>
      <c r="C48" s="1"/>
      <c r="D48" s="1"/>
      <c r="E48" s="2" t="s">
        <v>165</v>
      </c>
      <c r="F48" s="1"/>
      <c r="G48" s="16">
        <v>9784</v>
      </c>
      <c r="H48" s="1"/>
      <c r="I48" s="9">
        <v>6401.7464954060197</v>
      </c>
    </row>
    <row r="49" spans="1:9" x14ac:dyDescent="0.2">
      <c r="A49" s="2" t="s">
        <v>160</v>
      </c>
      <c r="B49" s="1"/>
      <c r="C49" s="1"/>
      <c r="D49" s="1"/>
      <c r="E49" s="2" t="s">
        <v>161</v>
      </c>
      <c r="F49" s="1"/>
      <c r="G49" s="16"/>
      <c r="H49" s="1"/>
      <c r="I49" s="9">
        <v>5923.85767449573</v>
      </c>
    </row>
    <row r="50" spans="1:9" x14ac:dyDescent="0.2">
      <c r="A50" s="19" t="s">
        <v>182</v>
      </c>
      <c r="B50" s="1"/>
      <c r="C50" s="1"/>
      <c r="D50" s="1"/>
      <c r="E50" s="19" t="s">
        <v>212</v>
      </c>
      <c r="F50" s="1"/>
      <c r="G50" s="16"/>
      <c r="H50" s="1"/>
      <c r="I50" s="9">
        <v>5751.2717735092401</v>
      </c>
    </row>
    <row r="51" spans="1:9" x14ac:dyDescent="0.2">
      <c r="A51" s="1"/>
      <c r="B51" s="1"/>
      <c r="C51" s="1"/>
      <c r="D51" s="1"/>
      <c r="E51" s="1"/>
      <c r="F51" s="4" t="s">
        <v>85</v>
      </c>
      <c r="G51" s="17"/>
      <c r="H51" s="1"/>
      <c r="I51" s="12">
        <v>669974.88453599473</v>
      </c>
    </row>
    <row r="52" spans="1:9" x14ac:dyDescent="0.2">
      <c r="A52" s="1"/>
      <c r="B52" s="1"/>
      <c r="C52" s="1"/>
      <c r="D52" s="1"/>
      <c r="E52" s="1"/>
      <c r="F52" s="1"/>
      <c r="G52" s="9"/>
      <c r="H52" s="1"/>
      <c r="I52" s="9"/>
    </row>
    <row r="53" spans="1:9" x14ac:dyDescent="0.2">
      <c r="A53" s="5" t="s">
        <v>20</v>
      </c>
      <c r="B53" s="1"/>
      <c r="C53" s="1"/>
      <c r="D53" s="1"/>
      <c r="E53" s="1"/>
      <c r="F53" s="1"/>
      <c r="G53" s="9"/>
      <c r="H53" s="1"/>
      <c r="I53" s="9"/>
    </row>
    <row r="54" spans="1:9" x14ac:dyDescent="0.2">
      <c r="A54" s="1"/>
      <c r="B54" s="1"/>
      <c r="C54" s="1"/>
      <c r="D54" s="1"/>
      <c r="E54" s="1"/>
      <c r="F54" s="1"/>
      <c r="G54" s="9"/>
      <c r="H54" s="1"/>
      <c r="I54" s="9"/>
    </row>
    <row r="55" spans="1:9" x14ac:dyDescent="0.2">
      <c r="A55" s="2" t="s">
        <v>21</v>
      </c>
      <c r="B55" s="1"/>
      <c r="C55" s="1"/>
      <c r="D55" s="1"/>
      <c r="E55" s="2" t="s">
        <v>89</v>
      </c>
      <c r="F55" s="1"/>
      <c r="G55" s="16">
        <v>1035186</v>
      </c>
      <c r="H55" s="1"/>
      <c r="I55" s="9">
        <v>1995546.2157911439</v>
      </c>
    </row>
    <row r="56" spans="1:9" x14ac:dyDescent="0.2">
      <c r="A56" s="2" t="s">
        <v>29</v>
      </c>
      <c r="B56" s="1"/>
      <c r="C56" s="1"/>
      <c r="D56" s="1"/>
      <c r="E56" s="2" t="s">
        <v>109</v>
      </c>
      <c r="F56" s="1"/>
      <c r="G56" s="16">
        <v>558</v>
      </c>
      <c r="H56" s="1"/>
      <c r="I56" s="9">
        <v>3270.1855356802198</v>
      </c>
    </row>
    <row r="57" spans="1:9" x14ac:dyDescent="0.2">
      <c r="A57" s="2" t="s">
        <v>22</v>
      </c>
      <c r="B57" s="1"/>
      <c r="C57" s="1"/>
      <c r="D57" s="1"/>
      <c r="E57" s="2" t="s">
        <v>108</v>
      </c>
      <c r="F57" s="1"/>
      <c r="G57" s="16">
        <v>203545</v>
      </c>
      <c r="H57" s="1"/>
      <c r="I57" s="9">
        <v>336900.66</v>
      </c>
    </row>
    <row r="58" spans="1:9" x14ac:dyDescent="0.2">
      <c r="A58" s="2" t="s">
        <v>30</v>
      </c>
      <c r="B58" s="1"/>
      <c r="C58" s="1"/>
      <c r="D58" s="1"/>
      <c r="E58" s="2" t="s">
        <v>125</v>
      </c>
      <c r="F58" s="1"/>
      <c r="G58" s="16">
        <v>31674</v>
      </c>
      <c r="H58" s="1"/>
      <c r="I58" s="9">
        <v>92998.68</v>
      </c>
    </row>
    <row r="59" spans="1:9" x14ac:dyDescent="0.2">
      <c r="A59" s="2" t="s">
        <v>23</v>
      </c>
      <c r="B59" s="1"/>
      <c r="C59" s="1"/>
      <c r="D59" s="1"/>
      <c r="E59" s="2" t="s">
        <v>114</v>
      </c>
      <c r="F59" s="1"/>
      <c r="G59" s="16">
        <v>120220</v>
      </c>
      <c r="H59" s="1"/>
      <c r="I59" s="9">
        <v>185739.18219964701</v>
      </c>
    </row>
    <row r="60" spans="1:9" x14ac:dyDescent="0.2">
      <c r="A60" s="2" t="s">
        <v>24</v>
      </c>
      <c r="B60" s="1"/>
      <c r="C60" s="1"/>
      <c r="D60" s="1"/>
      <c r="E60" s="2" t="s">
        <v>119</v>
      </c>
      <c r="F60" s="1"/>
      <c r="G60" s="16">
        <v>155977</v>
      </c>
      <c r="H60" s="1"/>
      <c r="I60" s="9">
        <v>140479.32088217101</v>
      </c>
    </row>
    <row r="61" spans="1:9" x14ac:dyDescent="0.2">
      <c r="A61" s="2" t="s">
        <v>25</v>
      </c>
      <c r="B61" s="1"/>
      <c r="C61" s="1"/>
      <c r="D61" s="1"/>
      <c r="E61" s="2" t="s">
        <v>126</v>
      </c>
      <c r="F61" s="1"/>
      <c r="G61" s="16">
        <v>76172</v>
      </c>
      <c r="H61" s="1"/>
      <c r="I61" s="9">
        <v>166102.27672181299</v>
      </c>
    </row>
    <row r="62" spans="1:9" x14ac:dyDescent="0.2">
      <c r="A62" s="2" t="s">
        <v>28</v>
      </c>
      <c r="B62" s="1"/>
      <c r="C62" s="1"/>
      <c r="D62" s="1"/>
      <c r="E62" s="2" t="s">
        <v>139</v>
      </c>
      <c r="F62" s="1"/>
      <c r="G62" s="16">
        <v>4209</v>
      </c>
      <c r="H62" s="1"/>
      <c r="I62" s="9">
        <v>8633.01960526529</v>
      </c>
    </row>
    <row r="63" spans="1:9" x14ac:dyDescent="0.2">
      <c r="A63" s="2" t="s">
        <v>31</v>
      </c>
      <c r="B63" s="1"/>
      <c r="C63" s="1"/>
      <c r="D63" s="1"/>
      <c r="E63" s="2" t="s">
        <v>143</v>
      </c>
      <c r="F63" s="1"/>
      <c r="G63" s="16">
        <v>12694</v>
      </c>
      <c r="H63" s="1"/>
      <c r="I63" s="9">
        <v>14142.125166743999</v>
      </c>
    </row>
    <row r="64" spans="1:9" x14ac:dyDescent="0.2">
      <c r="A64" s="2" t="s">
        <v>26</v>
      </c>
      <c r="B64" s="1"/>
      <c r="C64" s="1"/>
      <c r="D64" s="1"/>
      <c r="E64" s="2" t="s">
        <v>145</v>
      </c>
      <c r="F64" s="1"/>
      <c r="G64" s="16">
        <v>98160</v>
      </c>
      <c r="H64" s="1"/>
      <c r="I64" s="9">
        <v>157064.71043337299</v>
      </c>
    </row>
    <row r="65" spans="1:9" x14ac:dyDescent="0.2">
      <c r="A65" s="2" t="s">
        <v>27</v>
      </c>
      <c r="B65" s="1"/>
      <c r="C65" s="1"/>
      <c r="D65" s="1"/>
      <c r="E65" s="2" t="s">
        <v>154</v>
      </c>
      <c r="F65" s="1"/>
      <c r="G65" s="16">
        <v>194484</v>
      </c>
      <c r="H65" s="1"/>
      <c r="I65" s="9">
        <v>268176.72079530801</v>
      </c>
    </row>
    <row r="66" spans="1:9" x14ac:dyDescent="0.2">
      <c r="A66" s="19" t="s">
        <v>184</v>
      </c>
      <c r="B66" s="1"/>
      <c r="C66" s="1"/>
      <c r="D66" s="1"/>
      <c r="E66" s="19" t="s">
        <v>89</v>
      </c>
      <c r="F66" s="1"/>
      <c r="G66" s="16"/>
      <c r="H66" s="1"/>
      <c r="I66" s="9">
        <v>-55.729561387771497</v>
      </c>
    </row>
    <row r="67" spans="1:9" x14ac:dyDescent="0.2">
      <c r="A67" s="1"/>
      <c r="B67" s="1"/>
      <c r="C67" s="1"/>
      <c r="D67" s="1"/>
      <c r="E67" s="1"/>
      <c r="F67" s="4" t="s">
        <v>85</v>
      </c>
      <c r="G67" s="17"/>
      <c r="H67" s="1"/>
      <c r="I67" s="12">
        <v>3368997.3675697586</v>
      </c>
    </row>
    <row r="68" spans="1:9" x14ac:dyDescent="0.2">
      <c r="A68" s="1"/>
      <c r="B68" s="1"/>
      <c r="C68" s="1"/>
      <c r="D68" s="1"/>
      <c r="E68" s="1"/>
      <c r="F68" s="4"/>
      <c r="G68" s="17"/>
      <c r="H68" s="1"/>
      <c r="I68" s="9"/>
    </row>
    <row r="69" spans="1:9" x14ac:dyDescent="0.2">
      <c r="A69" s="3" t="s">
        <v>32</v>
      </c>
      <c r="B69" s="1"/>
      <c r="C69" s="1"/>
      <c r="D69" s="1"/>
      <c r="E69" s="1"/>
      <c r="F69" s="1"/>
      <c r="G69" s="9"/>
      <c r="H69" s="1"/>
      <c r="I69" s="9"/>
    </row>
    <row r="70" spans="1:9" x14ac:dyDescent="0.2">
      <c r="A70" s="3"/>
      <c r="B70" s="1"/>
      <c r="C70" s="1"/>
      <c r="D70" s="1"/>
      <c r="E70" s="1"/>
      <c r="F70" s="1"/>
      <c r="G70" s="9"/>
      <c r="H70" s="1"/>
      <c r="I70" s="9"/>
    </row>
    <row r="71" spans="1:9" x14ac:dyDescent="0.2">
      <c r="A71" s="1" t="s">
        <v>201</v>
      </c>
      <c r="B71" s="1"/>
      <c r="C71" s="1"/>
      <c r="D71" s="1"/>
      <c r="E71" s="2" t="s">
        <v>90</v>
      </c>
      <c r="F71" s="1"/>
      <c r="G71" s="18">
        <v>526040</v>
      </c>
      <c r="H71" s="1"/>
      <c r="I71" s="9">
        <v>583443.0424026578</v>
      </c>
    </row>
    <row r="72" spans="1:9" x14ac:dyDescent="0.2">
      <c r="A72" s="2" t="s">
        <v>33</v>
      </c>
      <c r="B72" s="1"/>
      <c r="C72" s="1"/>
      <c r="D72" s="1"/>
      <c r="E72" s="2" t="s">
        <v>90</v>
      </c>
      <c r="F72" s="1"/>
      <c r="G72" s="16"/>
      <c r="H72" s="1"/>
      <c r="I72" s="9">
        <v>257934.80673874301</v>
      </c>
    </row>
    <row r="73" spans="1:9" x14ac:dyDescent="0.2">
      <c r="A73" s="1"/>
      <c r="B73" s="1"/>
      <c r="C73" s="1"/>
      <c r="D73" s="1"/>
      <c r="E73" s="1"/>
      <c r="F73" s="4" t="s">
        <v>85</v>
      </c>
      <c r="G73" s="17"/>
      <c r="H73" s="1"/>
      <c r="I73" s="12">
        <v>841377.84914140077</v>
      </c>
    </row>
    <row r="74" spans="1:9" x14ac:dyDescent="0.2">
      <c r="A74" s="1"/>
      <c r="B74" s="1"/>
      <c r="C74" s="1"/>
      <c r="D74" s="1"/>
      <c r="E74" s="1"/>
      <c r="F74" s="1"/>
      <c r="G74" s="9"/>
      <c r="H74" s="1"/>
      <c r="I74" s="9"/>
    </row>
    <row r="75" spans="1:9" x14ac:dyDescent="0.2">
      <c r="A75" s="3" t="s">
        <v>34</v>
      </c>
      <c r="B75" s="1"/>
      <c r="C75" s="1"/>
      <c r="D75" s="1"/>
      <c r="E75" s="1"/>
      <c r="F75" s="1"/>
      <c r="G75" s="9"/>
      <c r="H75" s="1"/>
      <c r="I75" s="9"/>
    </row>
    <row r="76" spans="1:9" x14ac:dyDescent="0.2">
      <c r="A76" s="1"/>
      <c r="B76" s="1"/>
      <c r="C76" s="1"/>
      <c r="D76" s="1"/>
      <c r="E76" s="1"/>
      <c r="F76" s="1"/>
      <c r="G76" s="9"/>
      <c r="H76" s="1"/>
      <c r="I76" s="9"/>
    </row>
    <row r="77" spans="1:9" x14ac:dyDescent="0.2">
      <c r="A77" s="2" t="s">
        <v>35</v>
      </c>
      <c r="B77" s="1"/>
      <c r="C77" s="1"/>
      <c r="D77" s="1"/>
      <c r="E77" s="2" t="s">
        <v>91</v>
      </c>
      <c r="F77" s="1"/>
      <c r="G77" s="16">
        <v>401842</v>
      </c>
      <c r="H77" s="1"/>
      <c r="I77" s="9">
        <v>744663.29596122017</v>
      </c>
    </row>
    <row r="78" spans="1:9" x14ac:dyDescent="0.2">
      <c r="A78" s="2" t="s">
        <v>174</v>
      </c>
      <c r="B78" s="1"/>
      <c r="C78" s="1"/>
      <c r="D78" s="1"/>
      <c r="E78" s="2" t="s">
        <v>175</v>
      </c>
      <c r="F78" s="1"/>
      <c r="G78" s="16">
        <v>43863</v>
      </c>
      <c r="H78" s="1"/>
      <c r="I78" s="9">
        <v>81434.487801425101</v>
      </c>
    </row>
    <row r="79" spans="1:9" x14ac:dyDescent="0.2">
      <c r="A79" s="2" t="s">
        <v>37</v>
      </c>
      <c r="B79" s="1"/>
      <c r="C79" s="1"/>
      <c r="D79" s="1"/>
      <c r="E79" s="2" t="s">
        <v>144</v>
      </c>
      <c r="F79" s="1"/>
      <c r="G79" s="16">
        <v>2291</v>
      </c>
      <c r="H79" s="1"/>
      <c r="I79" s="9">
        <v>10840.512506351701</v>
      </c>
    </row>
    <row r="80" spans="1:9" x14ac:dyDescent="0.2">
      <c r="A80" s="2" t="s">
        <v>38</v>
      </c>
      <c r="B80" s="1"/>
      <c r="C80" s="1"/>
      <c r="D80" s="1"/>
      <c r="E80" s="2" t="s">
        <v>150</v>
      </c>
      <c r="F80" s="1"/>
      <c r="G80" s="16">
        <v>27567</v>
      </c>
      <c r="H80" s="1"/>
      <c r="I80" s="9">
        <v>29350.404121154599</v>
      </c>
    </row>
    <row r="81" spans="1:9" x14ac:dyDescent="0.2">
      <c r="A81" s="2" t="s">
        <v>151</v>
      </c>
      <c r="B81" s="1"/>
      <c r="C81" s="1"/>
      <c r="D81" s="1"/>
      <c r="E81" s="2" t="s">
        <v>152</v>
      </c>
      <c r="F81" s="1"/>
      <c r="G81" s="16">
        <v>52006</v>
      </c>
      <c r="H81" s="1"/>
      <c r="I81" s="9">
        <v>94719.543043466503</v>
      </c>
    </row>
    <row r="82" spans="1:9" x14ac:dyDescent="0.2">
      <c r="A82" s="2" t="s">
        <v>36</v>
      </c>
      <c r="B82" s="1"/>
      <c r="C82" s="1"/>
      <c r="D82" s="1"/>
      <c r="E82" s="2" t="s">
        <v>153</v>
      </c>
      <c r="F82" s="1"/>
      <c r="G82" s="16">
        <v>224900</v>
      </c>
      <c r="H82" s="1"/>
      <c r="I82" s="9">
        <v>280696.099728278</v>
      </c>
    </row>
    <row r="83" spans="1:9" x14ac:dyDescent="0.2">
      <c r="A83" s="19" t="s">
        <v>186</v>
      </c>
      <c r="B83" s="1"/>
      <c r="C83" s="1"/>
      <c r="D83" s="1"/>
      <c r="E83" s="19" t="s">
        <v>214</v>
      </c>
      <c r="F83" s="1"/>
      <c r="G83" s="16"/>
      <c r="H83" s="1"/>
      <c r="I83" s="9">
        <v>11122.106630778901</v>
      </c>
    </row>
    <row r="84" spans="1:9" x14ac:dyDescent="0.2">
      <c r="A84" s="19" t="s">
        <v>185</v>
      </c>
      <c r="B84" s="1"/>
      <c r="C84" s="1"/>
      <c r="D84" s="1"/>
      <c r="E84" s="19" t="s">
        <v>213</v>
      </c>
      <c r="F84" s="1"/>
      <c r="G84" s="16"/>
      <c r="H84" s="1"/>
      <c r="I84" s="9">
        <v>4260.7879587519601</v>
      </c>
    </row>
    <row r="85" spans="1:9" x14ac:dyDescent="0.2">
      <c r="A85" s="1"/>
      <c r="B85" s="1"/>
      <c r="C85" s="1"/>
      <c r="D85" s="1"/>
      <c r="E85" s="1"/>
      <c r="F85" s="4" t="s">
        <v>85</v>
      </c>
      <c r="G85" s="17"/>
      <c r="H85" s="1"/>
      <c r="I85" s="12">
        <v>1257087.2377514266</v>
      </c>
    </row>
    <row r="86" spans="1:9" x14ac:dyDescent="0.2">
      <c r="A86" s="1"/>
      <c r="B86" s="1"/>
      <c r="C86" s="1"/>
      <c r="D86" s="1"/>
      <c r="E86" s="1"/>
      <c r="F86" s="4"/>
      <c r="G86" s="17"/>
      <c r="H86" s="1"/>
      <c r="I86" s="9"/>
    </row>
    <row r="87" spans="1:9" x14ac:dyDescent="0.2">
      <c r="A87" s="3" t="s">
        <v>39</v>
      </c>
      <c r="B87" s="1"/>
      <c r="C87" s="1"/>
      <c r="D87" s="1"/>
      <c r="E87" s="1"/>
      <c r="F87" s="1"/>
      <c r="G87" s="9"/>
      <c r="H87" s="1"/>
      <c r="I87" s="9"/>
    </row>
    <row r="88" spans="1:9" x14ac:dyDescent="0.2">
      <c r="A88" s="1"/>
      <c r="B88" s="1"/>
      <c r="C88" s="1"/>
      <c r="D88" s="1"/>
      <c r="E88" s="1"/>
      <c r="F88" s="1"/>
      <c r="G88" s="9"/>
      <c r="H88" s="1"/>
      <c r="I88" s="9"/>
    </row>
    <row r="89" spans="1:9" x14ac:dyDescent="0.2">
      <c r="A89" s="2" t="s">
        <v>40</v>
      </c>
      <c r="B89" s="1"/>
      <c r="C89" s="1"/>
      <c r="D89" s="1"/>
      <c r="E89" s="2" t="s">
        <v>92</v>
      </c>
      <c r="F89" s="1"/>
      <c r="G89" s="16">
        <v>96665</v>
      </c>
      <c r="H89" s="1"/>
      <c r="I89" s="9">
        <v>249680.31837056656</v>
      </c>
    </row>
    <row r="90" spans="1:9" x14ac:dyDescent="0.2">
      <c r="A90" s="2" t="s">
        <v>44</v>
      </c>
      <c r="B90" s="1"/>
      <c r="C90" s="1"/>
      <c r="D90" s="1"/>
      <c r="E90" s="2" t="s">
        <v>123</v>
      </c>
      <c r="F90" s="1"/>
      <c r="G90" s="16">
        <v>14044</v>
      </c>
      <c r="H90" s="1"/>
      <c r="I90" s="9">
        <v>19031.265063723498</v>
      </c>
    </row>
    <row r="91" spans="1:9" x14ac:dyDescent="0.2">
      <c r="A91" s="2" t="s">
        <v>45</v>
      </c>
      <c r="B91" s="1"/>
      <c r="C91" s="1"/>
      <c r="D91" s="1"/>
      <c r="E91" s="2" t="s">
        <v>112</v>
      </c>
      <c r="F91" s="1"/>
      <c r="G91" s="16">
        <v>1526</v>
      </c>
      <c r="H91" s="1"/>
      <c r="I91" s="9">
        <v>0</v>
      </c>
    </row>
    <row r="92" spans="1:9" x14ac:dyDescent="0.2">
      <c r="A92" s="2" t="s">
        <v>46</v>
      </c>
      <c r="B92" s="1"/>
      <c r="C92" s="1"/>
      <c r="D92" s="1"/>
      <c r="E92" s="2" t="s">
        <v>92</v>
      </c>
      <c r="F92" s="1"/>
      <c r="G92" s="16">
        <v>4406</v>
      </c>
      <c r="H92" s="1"/>
      <c r="I92" s="9">
        <v>20459.374177084301</v>
      </c>
    </row>
    <row r="93" spans="1:9" x14ac:dyDescent="0.2">
      <c r="A93" s="2" t="s">
        <v>42</v>
      </c>
      <c r="B93" s="1"/>
      <c r="C93" s="1"/>
      <c r="D93" s="1"/>
      <c r="E93" s="2" t="s">
        <v>129</v>
      </c>
      <c r="F93" s="1"/>
      <c r="G93" s="16">
        <v>17645</v>
      </c>
      <c r="H93" s="1"/>
      <c r="I93" s="9">
        <v>40948.016963141497</v>
      </c>
    </row>
    <row r="94" spans="1:9" x14ac:dyDescent="0.2">
      <c r="A94" s="2" t="s">
        <v>43</v>
      </c>
      <c r="B94" s="1"/>
      <c r="C94" s="1"/>
      <c r="D94" s="1"/>
      <c r="E94" s="2" t="s">
        <v>140</v>
      </c>
      <c r="F94" s="1"/>
      <c r="G94" s="16">
        <v>5845</v>
      </c>
      <c r="H94" s="1"/>
      <c r="I94" s="9">
        <v>6975.6486130185003</v>
      </c>
    </row>
    <row r="95" spans="1:9" x14ac:dyDescent="0.2">
      <c r="A95" s="2" t="s">
        <v>41</v>
      </c>
      <c r="B95" s="1"/>
      <c r="C95" s="1"/>
      <c r="D95" s="1"/>
      <c r="E95" s="2" t="s">
        <v>141</v>
      </c>
      <c r="F95" s="1"/>
      <c r="G95" s="16">
        <v>16416</v>
      </c>
      <c r="H95" s="1"/>
      <c r="I95" s="9">
        <v>20989.2874043843</v>
      </c>
    </row>
    <row r="96" spans="1:9" x14ac:dyDescent="0.2">
      <c r="A96" s="1"/>
      <c r="B96" s="1"/>
      <c r="C96" s="1"/>
      <c r="D96" s="1"/>
      <c r="E96" s="1"/>
      <c r="F96" s="4" t="s">
        <v>85</v>
      </c>
      <c r="G96" s="17"/>
      <c r="H96" s="1"/>
      <c r="I96" s="12">
        <v>358083.91059191868</v>
      </c>
    </row>
    <row r="97" spans="1:9" x14ac:dyDescent="0.2">
      <c r="A97" s="1"/>
      <c r="B97" s="1"/>
      <c r="C97" s="1"/>
      <c r="D97" s="1"/>
      <c r="E97" s="1"/>
      <c r="F97" s="4"/>
      <c r="G97" s="17"/>
      <c r="H97" s="1"/>
      <c r="I97" s="9"/>
    </row>
    <row r="98" spans="1:9" x14ac:dyDescent="0.2">
      <c r="A98" s="3" t="s">
        <v>47</v>
      </c>
      <c r="B98" s="1"/>
      <c r="C98" s="1"/>
      <c r="D98" s="1"/>
      <c r="E98" s="1"/>
      <c r="F98" s="1"/>
      <c r="G98" s="9"/>
      <c r="H98" s="1"/>
      <c r="I98" s="9"/>
    </row>
    <row r="99" spans="1:9" x14ac:dyDescent="0.2">
      <c r="A99" s="1"/>
      <c r="B99" s="1"/>
      <c r="C99" s="1"/>
      <c r="D99" s="1"/>
      <c r="E99" s="1"/>
      <c r="F99" s="1"/>
      <c r="G99" s="9"/>
      <c r="H99" s="1"/>
      <c r="I99" s="9"/>
    </row>
    <row r="100" spans="1:9" x14ac:dyDescent="0.2">
      <c r="A100" s="2" t="s">
        <v>48</v>
      </c>
      <c r="B100" s="1"/>
      <c r="C100" s="1"/>
      <c r="D100" s="1"/>
      <c r="E100" s="1" t="s">
        <v>93</v>
      </c>
      <c r="F100" s="1"/>
      <c r="G100" s="16">
        <v>2533</v>
      </c>
      <c r="H100" s="1"/>
      <c r="I100" s="9">
        <v>1779.65</v>
      </c>
    </row>
    <row r="101" spans="1:9" x14ac:dyDescent="0.2">
      <c r="A101" s="2" t="s">
        <v>105</v>
      </c>
      <c r="B101" s="1"/>
      <c r="C101" s="1"/>
      <c r="D101" s="1"/>
      <c r="E101" s="1" t="s">
        <v>106</v>
      </c>
      <c r="F101" s="1"/>
      <c r="G101" s="16"/>
      <c r="H101" s="1"/>
      <c r="I101" s="9">
        <v>347.615870054504</v>
      </c>
    </row>
    <row r="102" spans="1:9" x14ac:dyDescent="0.2">
      <c r="A102" s="19" t="s">
        <v>187</v>
      </c>
      <c r="B102" s="1"/>
      <c r="C102" s="1"/>
      <c r="D102" s="1"/>
      <c r="E102" s="1" t="s">
        <v>218</v>
      </c>
      <c r="F102" s="1"/>
      <c r="G102" s="16"/>
      <c r="H102" s="1"/>
      <c r="I102" s="9">
        <v>879.20039152811398</v>
      </c>
    </row>
    <row r="103" spans="1:9" x14ac:dyDescent="0.2">
      <c r="A103" s="2" t="s">
        <v>169</v>
      </c>
      <c r="B103" s="1"/>
      <c r="C103" s="1"/>
      <c r="D103" s="1"/>
      <c r="E103" s="1" t="s">
        <v>170</v>
      </c>
      <c r="F103" s="1"/>
      <c r="G103" s="16"/>
      <c r="H103" s="1"/>
      <c r="I103" s="9">
        <v>0</v>
      </c>
    </row>
    <row r="104" spans="1:9" x14ac:dyDescent="0.2">
      <c r="A104" s="1"/>
      <c r="B104" s="1"/>
      <c r="C104" s="1"/>
      <c r="D104" s="1"/>
      <c r="E104" s="1"/>
      <c r="F104" s="4" t="s">
        <v>85</v>
      </c>
      <c r="G104" s="17"/>
      <c r="H104" s="1"/>
      <c r="I104" s="12">
        <v>4233.286261582618</v>
      </c>
    </row>
    <row r="105" spans="1:9" x14ac:dyDescent="0.2">
      <c r="A105" s="1"/>
      <c r="B105" s="1"/>
      <c r="C105" s="1"/>
      <c r="D105" s="1"/>
      <c r="E105" s="1"/>
      <c r="F105" s="1"/>
      <c r="G105" s="9"/>
      <c r="H105" s="1"/>
      <c r="I105" s="9"/>
    </row>
    <row r="106" spans="1:9" x14ac:dyDescent="0.2">
      <c r="A106" s="1"/>
      <c r="B106" s="1"/>
      <c r="C106" s="1"/>
      <c r="D106" s="1"/>
      <c r="E106" s="1"/>
      <c r="F106" s="1"/>
      <c r="G106" s="9"/>
      <c r="H106" s="1"/>
      <c r="I106" s="9"/>
    </row>
    <row r="107" spans="1:9" x14ac:dyDescent="0.2">
      <c r="A107" s="3" t="s">
        <v>49</v>
      </c>
      <c r="B107" s="1"/>
      <c r="C107" s="1"/>
      <c r="D107" s="1"/>
      <c r="E107" s="1"/>
      <c r="F107" s="1"/>
      <c r="G107" s="9"/>
      <c r="H107" s="1"/>
      <c r="I107" s="9"/>
    </row>
    <row r="108" spans="1:9" x14ac:dyDescent="0.2">
      <c r="A108" s="1"/>
      <c r="B108" s="1"/>
      <c r="C108" s="1"/>
      <c r="D108" s="1"/>
      <c r="E108" s="1"/>
      <c r="F108" s="1"/>
      <c r="G108" s="9"/>
      <c r="H108" s="1"/>
      <c r="I108" s="9"/>
    </row>
    <row r="109" spans="1:9" x14ac:dyDescent="0.2">
      <c r="A109" s="2" t="s">
        <v>50</v>
      </c>
      <c r="B109" s="1"/>
      <c r="C109" s="1"/>
      <c r="D109" s="1"/>
      <c r="E109" s="2" t="s">
        <v>94</v>
      </c>
      <c r="F109" s="1"/>
      <c r="G109" s="16">
        <v>1192474</v>
      </c>
      <c r="H109" s="1"/>
      <c r="I109" s="9">
        <v>2328999.5357327089</v>
      </c>
    </row>
    <row r="110" spans="1:9" x14ac:dyDescent="0.2">
      <c r="A110" s="2" t="s">
        <v>57</v>
      </c>
      <c r="B110" s="1"/>
      <c r="C110" s="1"/>
      <c r="D110" s="1"/>
      <c r="E110" s="2" t="s">
        <v>110</v>
      </c>
      <c r="F110" s="1"/>
      <c r="G110" s="16">
        <v>199373</v>
      </c>
      <c r="H110" s="1"/>
      <c r="I110" s="9">
        <v>352544.48071639199</v>
      </c>
    </row>
    <row r="111" spans="1:9" x14ac:dyDescent="0.2">
      <c r="A111" s="2" t="s">
        <v>56</v>
      </c>
      <c r="B111" s="1"/>
      <c r="C111" s="1"/>
      <c r="D111" s="1"/>
      <c r="E111" s="2" t="s">
        <v>124</v>
      </c>
      <c r="F111" s="1"/>
      <c r="G111" s="16"/>
      <c r="H111" s="1"/>
      <c r="I111" s="9">
        <v>1565.1955122915001</v>
      </c>
    </row>
    <row r="112" spans="1:9" x14ac:dyDescent="0.2">
      <c r="A112" s="2" t="s">
        <v>60</v>
      </c>
      <c r="B112" s="1"/>
      <c r="C112" s="1"/>
      <c r="D112" s="1"/>
      <c r="E112" s="2" t="s">
        <v>171</v>
      </c>
      <c r="F112" s="1"/>
      <c r="G112" s="16">
        <v>2658</v>
      </c>
      <c r="H112" s="1"/>
      <c r="I112" s="9">
        <v>3275.58362272674</v>
      </c>
    </row>
    <row r="113" spans="1:9" x14ac:dyDescent="0.2">
      <c r="A113" s="2" t="s">
        <v>51</v>
      </c>
      <c r="B113" s="1"/>
      <c r="C113" s="1"/>
      <c r="D113" s="1"/>
      <c r="E113" s="2" t="s">
        <v>113</v>
      </c>
      <c r="F113" s="1"/>
      <c r="G113" s="16">
        <v>245923</v>
      </c>
      <c r="H113" s="1"/>
      <c r="I113" s="9">
        <v>433773.13968449499</v>
      </c>
    </row>
    <row r="114" spans="1:9" x14ac:dyDescent="0.2">
      <c r="A114" s="2" t="s">
        <v>52</v>
      </c>
      <c r="B114" s="1"/>
      <c r="C114" s="1"/>
      <c r="D114" s="1"/>
      <c r="E114" s="2" t="s">
        <v>117</v>
      </c>
      <c r="F114" s="1"/>
      <c r="G114" s="16">
        <v>141331</v>
      </c>
      <c r="H114" s="1"/>
      <c r="I114" s="9">
        <v>153129.76730299401</v>
      </c>
    </row>
    <row r="115" spans="1:9" x14ac:dyDescent="0.2">
      <c r="A115" s="2" t="s">
        <v>53</v>
      </c>
      <c r="B115" s="1"/>
      <c r="C115" s="1"/>
      <c r="D115" s="1"/>
      <c r="E115" s="2" t="s">
        <v>128</v>
      </c>
      <c r="F115" s="1"/>
      <c r="G115" s="16">
        <v>145260</v>
      </c>
      <c r="H115" s="1"/>
      <c r="I115" s="9">
        <v>245514.06040316701</v>
      </c>
    </row>
    <row r="116" spans="1:9" x14ac:dyDescent="0.2">
      <c r="A116" s="2" t="s">
        <v>54</v>
      </c>
      <c r="B116" s="1"/>
      <c r="C116" s="1"/>
      <c r="D116" s="1"/>
      <c r="E116" s="2" t="s">
        <v>142</v>
      </c>
      <c r="F116" s="1"/>
      <c r="G116" s="16">
        <v>4790</v>
      </c>
      <c r="H116" s="1"/>
      <c r="I116" s="9">
        <v>15843.834333597701</v>
      </c>
    </row>
    <row r="117" spans="1:9" x14ac:dyDescent="0.2">
      <c r="A117" s="2" t="s">
        <v>55</v>
      </c>
      <c r="B117" s="1"/>
      <c r="C117" s="1"/>
      <c r="D117" s="1"/>
      <c r="E117" s="2" t="s">
        <v>146</v>
      </c>
      <c r="F117" s="1"/>
      <c r="G117" s="16">
        <v>129154</v>
      </c>
      <c r="H117" s="1"/>
      <c r="I117" s="9">
        <v>201989.08988535003</v>
      </c>
    </row>
    <row r="118" spans="1:9" x14ac:dyDescent="0.2">
      <c r="A118" s="2" t="s">
        <v>58</v>
      </c>
      <c r="B118" s="1"/>
      <c r="C118" s="1"/>
      <c r="D118" s="1"/>
      <c r="E118" s="2" t="s">
        <v>147</v>
      </c>
      <c r="F118" s="1"/>
      <c r="G118" s="16">
        <v>33080</v>
      </c>
      <c r="H118" s="1"/>
      <c r="I118" s="9">
        <v>88208.352622108607</v>
      </c>
    </row>
    <row r="119" spans="1:9" x14ac:dyDescent="0.2">
      <c r="A119" s="2" t="s">
        <v>148</v>
      </c>
      <c r="B119" s="1"/>
      <c r="C119" s="1"/>
      <c r="D119" s="1"/>
      <c r="E119" s="2" t="s">
        <v>149</v>
      </c>
      <c r="F119" s="1"/>
      <c r="G119" s="16">
        <v>23867</v>
      </c>
      <c r="H119" s="1"/>
      <c r="I119" s="9">
        <v>76605.374079124202</v>
      </c>
    </row>
    <row r="120" spans="1:9" x14ac:dyDescent="0.2">
      <c r="A120" s="2" t="s">
        <v>159</v>
      </c>
      <c r="B120" s="1"/>
      <c r="C120" s="1"/>
      <c r="D120" s="1"/>
      <c r="E120" s="2" t="s">
        <v>158</v>
      </c>
      <c r="F120" s="1"/>
      <c r="G120" s="16">
        <v>2520</v>
      </c>
      <c r="H120" s="1"/>
      <c r="I120" s="9">
        <v>864.81995065866101</v>
      </c>
    </row>
    <row r="121" spans="1:9" x14ac:dyDescent="0.2">
      <c r="A121" s="2" t="s">
        <v>59</v>
      </c>
      <c r="B121" s="1"/>
      <c r="C121" s="1"/>
      <c r="D121" s="1"/>
      <c r="E121" s="2" t="s">
        <v>164</v>
      </c>
      <c r="F121" s="1"/>
      <c r="G121" s="16"/>
      <c r="H121" s="1"/>
      <c r="I121" s="9">
        <v>208.17517345117199</v>
      </c>
    </row>
    <row r="122" spans="1:9" x14ac:dyDescent="0.2">
      <c r="A122" s="19" t="s">
        <v>188</v>
      </c>
      <c r="B122" s="1"/>
      <c r="C122" s="1"/>
      <c r="D122" s="1"/>
      <c r="E122" s="19" t="s">
        <v>128</v>
      </c>
      <c r="F122" s="1"/>
      <c r="G122" s="16"/>
      <c r="H122" s="1"/>
      <c r="I122" s="9">
        <v>4045.8987373431601</v>
      </c>
    </row>
    <row r="123" spans="1:9" x14ac:dyDescent="0.2">
      <c r="A123" s="19" t="s">
        <v>189</v>
      </c>
      <c r="B123" s="1"/>
      <c r="C123" s="1"/>
      <c r="D123" s="1"/>
      <c r="E123" s="19" t="s">
        <v>215</v>
      </c>
      <c r="F123" s="1"/>
      <c r="G123" s="16"/>
      <c r="H123" s="1"/>
      <c r="I123" s="9">
        <v>2265.0310774346599</v>
      </c>
    </row>
    <row r="124" spans="1:9" x14ac:dyDescent="0.2">
      <c r="A124" s="2"/>
      <c r="B124" s="1"/>
      <c r="C124" s="1"/>
      <c r="D124" s="1"/>
      <c r="E124" s="2"/>
      <c r="F124" s="4" t="s">
        <v>85</v>
      </c>
      <c r="G124" s="16"/>
      <c r="H124" s="1"/>
      <c r="I124" s="12">
        <v>3908832.3388338429</v>
      </c>
    </row>
    <row r="125" spans="1:9" x14ac:dyDescent="0.2">
      <c r="A125" s="1"/>
      <c r="B125" s="1"/>
      <c r="C125" s="1"/>
      <c r="D125" s="1"/>
      <c r="E125" s="1"/>
      <c r="G125" s="17"/>
      <c r="H125" s="1"/>
      <c r="I125" s="9"/>
    </row>
    <row r="126" spans="1:9" x14ac:dyDescent="0.2">
      <c r="A126" s="1"/>
      <c r="B126" s="1"/>
      <c r="C126" s="1"/>
      <c r="D126" s="1"/>
      <c r="E126" s="1"/>
      <c r="F126" s="4"/>
      <c r="G126" s="17"/>
      <c r="H126" s="1"/>
      <c r="I126" s="9"/>
    </row>
    <row r="127" spans="1:9" x14ac:dyDescent="0.2">
      <c r="A127" s="3" t="s">
        <v>61</v>
      </c>
      <c r="B127" s="1"/>
      <c r="C127" s="1"/>
      <c r="D127" s="1"/>
      <c r="E127" s="1"/>
      <c r="F127" s="1"/>
      <c r="G127" s="9"/>
      <c r="H127" s="1"/>
      <c r="I127" s="9"/>
    </row>
    <row r="128" spans="1:9" x14ac:dyDescent="0.2">
      <c r="A128" s="1"/>
      <c r="B128" s="1"/>
      <c r="C128" s="1"/>
      <c r="D128" s="1"/>
      <c r="E128" s="1"/>
      <c r="F128" s="1"/>
      <c r="G128" s="9"/>
      <c r="H128" s="1"/>
      <c r="I128" s="9"/>
    </row>
    <row r="129" spans="1:9" x14ac:dyDescent="0.2">
      <c r="A129" s="2" t="s">
        <v>62</v>
      </c>
      <c r="B129" s="1"/>
      <c r="C129" s="1"/>
      <c r="D129" s="1"/>
      <c r="E129" s="2" t="s">
        <v>101</v>
      </c>
      <c r="F129" s="1"/>
      <c r="G129" s="16"/>
      <c r="H129" s="1"/>
      <c r="I129" s="9">
        <v>51768.17</v>
      </c>
    </row>
    <row r="130" spans="1:9" x14ac:dyDescent="0.2">
      <c r="A130" s="2" t="s">
        <v>66</v>
      </c>
      <c r="B130" s="1"/>
      <c r="C130" s="1"/>
      <c r="D130" s="1"/>
      <c r="E130" s="2" t="s">
        <v>104</v>
      </c>
      <c r="F130" s="1"/>
      <c r="G130" s="16"/>
      <c r="H130" s="1"/>
      <c r="I130" s="9">
        <v>0</v>
      </c>
    </row>
    <row r="131" spans="1:9" x14ac:dyDescent="0.2">
      <c r="A131" s="2" t="s">
        <v>64</v>
      </c>
      <c r="B131" s="1"/>
      <c r="C131" s="1"/>
      <c r="D131" s="1"/>
      <c r="E131" s="2" t="s">
        <v>122</v>
      </c>
      <c r="F131" s="1"/>
      <c r="G131" s="16"/>
      <c r="H131" s="1"/>
      <c r="I131" s="9">
        <v>0</v>
      </c>
    </row>
    <row r="132" spans="1:9" x14ac:dyDescent="0.2">
      <c r="A132" s="2" t="s">
        <v>176</v>
      </c>
      <c r="B132" s="1"/>
      <c r="C132" s="1"/>
      <c r="D132" s="1"/>
      <c r="E132" s="2" t="s">
        <v>111</v>
      </c>
      <c r="F132" s="1"/>
      <c r="G132" s="16"/>
      <c r="H132" s="1"/>
      <c r="I132" s="9">
        <v>0</v>
      </c>
    </row>
    <row r="133" spans="1:9" x14ac:dyDescent="0.2">
      <c r="A133" s="2" t="s">
        <v>132</v>
      </c>
      <c r="B133" s="1"/>
      <c r="C133" s="1"/>
      <c r="D133" s="1"/>
      <c r="E133" s="2" t="s">
        <v>133</v>
      </c>
      <c r="F133" s="1"/>
      <c r="G133" s="16"/>
      <c r="H133" s="1"/>
      <c r="I133" s="9">
        <v>0</v>
      </c>
    </row>
    <row r="134" spans="1:9" x14ac:dyDescent="0.2">
      <c r="A134" s="2" t="s">
        <v>67</v>
      </c>
      <c r="B134" s="1"/>
      <c r="C134" s="1"/>
      <c r="D134" s="1"/>
      <c r="E134" s="2" t="s">
        <v>163</v>
      </c>
      <c r="F134" s="1"/>
      <c r="G134" s="16"/>
      <c r="H134" s="1"/>
      <c r="I134" s="9">
        <v>0</v>
      </c>
    </row>
    <row r="135" spans="1:9" x14ac:dyDescent="0.2">
      <c r="A135" s="2" t="s">
        <v>63</v>
      </c>
      <c r="B135" s="1"/>
      <c r="C135" s="1"/>
      <c r="D135" s="1"/>
      <c r="E135" s="2" t="s">
        <v>165</v>
      </c>
      <c r="F135" s="1"/>
      <c r="G135" s="16"/>
      <c r="H135" s="1"/>
      <c r="I135" s="9">
        <v>0</v>
      </c>
    </row>
    <row r="136" spans="1:9" x14ac:dyDescent="0.2">
      <c r="A136" s="2" t="s">
        <v>65</v>
      </c>
      <c r="B136" s="1"/>
      <c r="C136" s="1"/>
      <c r="D136" s="1"/>
      <c r="E136" s="2" t="s">
        <v>162</v>
      </c>
      <c r="F136" s="1"/>
      <c r="G136" s="16"/>
      <c r="H136" s="1"/>
      <c r="I136" s="9">
        <v>0</v>
      </c>
    </row>
    <row r="137" spans="1:9" x14ac:dyDescent="0.2">
      <c r="A137" s="1"/>
      <c r="B137" s="1"/>
      <c r="C137" s="1"/>
      <c r="D137" s="1"/>
      <c r="E137" s="1"/>
      <c r="F137" s="4" t="s">
        <v>85</v>
      </c>
      <c r="G137" s="17"/>
      <c r="H137" s="1"/>
      <c r="I137" s="12">
        <v>51768.17</v>
      </c>
    </row>
    <row r="138" spans="1:9" x14ac:dyDescent="0.2">
      <c r="A138" s="1"/>
      <c r="B138" s="1"/>
      <c r="C138" s="1"/>
      <c r="D138" s="1"/>
      <c r="E138" s="1"/>
      <c r="F138" s="4"/>
      <c r="G138" s="17"/>
      <c r="H138" s="1"/>
      <c r="I138" s="9"/>
    </row>
    <row r="139" spans="1:9" x14ac:dyDescent="0.2">
      <c r="A139" s="3" t="s">
        <v>68</v>
      </c>
      <c r="B139" s="1"/>
      <c r="C139" s="1"/>
      <c r="D139" s="1"/>
      <c r="E139" s="1"/>
      <c r="F139" s="1"/>
      <c r="G139" s="9"/>
      <c r="H139" s="1"/>
      <c r="I139" s="9"/>
    </row>
    <row r="140" spans="1:9" x14ac:dyDescent="0.2">
      <c r="A140" s="1"/>
      <c r="B140" s="1"/>
      <c r="C140" s="1"/>
      <c r="D140" s="1"/>
      <c r="E140" s="1"/>
      <c r="F140" s="1"/>
      <c r="G140" s="9"/>
      <c r="H140" s="1"/>
      <c r="I140" s="9"/>
    </row>
    <row r="141" spans="1:9" x14ac:dyDescent="0.2">
      <c r="A141" s="2" t="s">
        <v>69</v>
      </c>
      <c r="B141" s="1"/>
      <c r="C141" s="1"/>
      <c r="D141" s="1"/>
      <c r="E141" s="2" t="s">
        <v>95</v>
      </c>
      <c r="F141" s="1"/>
      <c r="G141" s="16">
        <v>85796</v>
      </c>
      <c r="H141" s="1"/>
      <c r="I141" s="9">
        <v>181930.47938703682</v>
      </c>
    </row>
    <row r="142" spans="1:9" x14ac:dyDescent="0.2">
      <c r="A142" s="2" t="s">
        <v>70</v>
      </c>
      <c r="B142" s="1"/>
      <c r="C142" s="1"/>
      <c r="D142" s="1"/>
      <c r="E142" s="2" t="s">
        <v>121</v>
      </c>
      <c r="F142" s="1"/>
      <c r="G142" s="16">
        <v>2843</v>
      </c>
      <c r="H142" s="1"/>
      <c r="I142" s="9">
        <v>54644.381224551304</v>
      </c>
    </row>
    <row r="143" spans="1:9" x14ac:dyDescent="0.2">
      <c r="A143" s="2" t="s">
        <v>71</v>
      </c>
      <c r="B143" s="1"/>
      <c r="C143" s="1"/>
      <c r="D143" s="1"/>
      <c r="E143" s="2" t="s">
        <v>115</v>
      </c>
      <c r="F143" s="1"/>
      <c r="G143" s="16">
        <v>45671</v>
      </c>
      <c r="H143" s="1"/>
      <c r="I143" s="9">
        <v>37907.878613692701</v>
      </c>
    </row>
    <row r="144" spans="1:9" x14ac:dyDescent="0.2">
      <c r="A144" s="19" t="s">
        <v>190</v>
      </c>
      <c r="B144" s="1"/>
      <c r="C144" s="1"/>
      <c r="D144" s="1"/>
      <c r="E144" s="19" t="s">
        <v>216</v>
      </c>
      <c r="F144" s="1"/>
      <c r="G144" s="16"/>
      <c r="H144" s="1"/>
      <c r="I144" s="9">
        <v>2368.7963380112801</v>
      </c>
    </row>
    <row r="145" spans="1:9" x14ac:dyDescent="0.2">
      <c r="A145" s="19" t="s">
        <v>191</v>
      </c>
      <c r="B145" s="1"/>
      <c r="C145" s="1"/>
      <c r="D145" s="1"/>
      <c r="E145" s="19" t="s">
        <v>217</v>
      </c>
      <c r="F145" s="1"/>
      <c r="G145" s="16"/>
      <c r="H145" s="1"/>
      <c r="I145" s="9">
        <v>12383.1674407433</v>
      </c>
    </row>
    <row r="146" spans="1:9" x14ac:dyDescent="0.2">
      <c r="A146" s="1"/>
      <c r="B146" s="1"/>
      <c r="C146" s="1"/>
      <c r="D146" s="1"/>
      <c r="E146" s="1"/>
      <c r="F146" s="4" t="s">
        <v>85</v>
      </c>
      <c r="G146" s="17"/>
      <c r="H146" s="1"/>
      <c r="I146" s="12">
        <v>289234.7030040354</v>
      </c>
    </row>
    <row r="147" spans="1:9" x14ac:dyDescent="0.2">
      <c r="A147" s="1"/>
      <c r="B147" s="1"/>
      <c r="C147" s="1"/>
      <c r="D147" s="1"/>
      <c r="E147" s="1"/>
      <c r="F147" s="4"/>
      <c r="G147" s="17"/>
      <c r="H147" s="1"/>
      <c r="I147" s="9"/>
    </row>
    <row r="148" spans="1:9" x14ac:dyDescent="0.2">
      <c r="A148" s="3" t="s">
        <v>72</v>
      </c>
      <c r="B148" s="1"/>
      <c r="C148" s="1"/>
      <c r="D148" s="1"/>
      <c r="E148" s="1"/>
      <c r="F148" s="1"/>
      <c r="G148" s="9"/>
      <c r="H148" s="1"/>
      <c r="I148" s="9"/>
    </row>
    <row r="149" spans="1:9" x14ac:dyDescent="0.2">
      <c r="A149" s="1"/>
      <c r="B149" s="1"/>
      <c r="C149" s="1"/>
      <c r="D149" s="1"/>
      <c r="E149" s="1"/>
      <c r="F149" s="1"/>
      <c r="G149" s="9"/>
      <c r="H149" s="1"/>
      <c r="I149" s="9"/>
    </row>
    <row r="150" spans="1:9" x14ac:dyDescent="0.2">
      <c r="A150" s="2" t="s">
        <v>73</v>
      </c>
      <c r="B150" s="1"/>
      <c r="C150" s="1"/>
      <c r="D150" s="1"/>
      <c r="E150" s="2" t="s">
        <v>138</v>
      </c>
      <c r="F150" s="1"/>
      <c r="G150" s="16">
        <v>6039</v>
      </c>
      <c r="H150" s="1"/>
      <c r="I150" s="9">
        <v>21819.711510599787</v>
      </c>
    </row>
    <row r="151" spans="1:9" x14ac:dyDescent="0.2">
      <c r="A151" s="1"/>
      <c r="B151" s="1"/>
      <c r="C151" s="1"/>
      <c r="D151" s="1"/>
      <c r="E151" s="1"/>
      <c r="F151" s="4" t="s">
        <v>85</v>
      </c>
      <c r="G151" s="17"/>
      <c r="H151" s="1"/>
      <c r="I151" s="12">
        <v>21819.711510599787</v>
      </c>
    </row>
    <row r="152" spans="1:9" x14ac:dyDescent="0.2">
      <c r="A152" s="1"/>
      <c r="B152" s="1"/>
      <c r="C152" s="1"/>
      <c r="D152" s="1"/>
      <c r="E152" s="1"/>
      <c r="F152" s="1"/>
      <c r="G152" s="9"/>
      <c r="H152" s="1"/>
      <c r="I152" s="9"/>
    </row>
    <row r="153" spans="1:9" x14ac:dyDescent="0.2">
      <c r="A153" s="3" t="s">
        <v>74</v>
      </c>
      <c r="B153" s="1"/>
      <c r="C153" s="1"/>
      <c r="D153" s="1"/>
      <c r="E153" s="1"/>
      <c r="F153" s="1"/>
      <c r="G153" s="9"/>
      <c r="H153" s="1"/>
      <c r="I153" s="9"/>
    </row>
    <row r="154" spans="1:9" x14ac:dyDescent="0.2">
      <c r="A154" s="1"/>
      <c r="B154" s="1"/>
      <c r="C154" s="1"/>
      <c r="D154" s="1"/>
      <c r="E154" s="1"/>
      <c r="F154" s="1"/>
      <c r="G154" s="9"/>
      <c r="H154" s="1"/>
      <c r="I154" s="9"/>
    </row>
    <row r="155" spans="1:9" x14ac:dyDescent="0.2">
      <c r="A155" s="2" t="s">
        <v>75</v>
      </c>
      <c r="B155" s="1"/>
      <c r="C155" s="1"/>
      <c r="D155" s="1"/>
      <c r="E155" s="2" t="s">
        <v>100</v>
      </c>
      <c r="F155" s="1"/>
      <c r="G155" s="16">
        <v>68372</v>
      </c>
      <c r="H155" s="1"/>
      <c r="I155" s="9">
        <v>75974.974707846603</v>
      </c>
    </row>
    <row r="156" spans="1:9" x14ac:dyDescent="0.2">
      <c r="A156" s="2" t="s">
        <v>167</v>
      </c>
      <c r="B156" s="1"/>
      <c r="C156" s="1"/>
      <c r="D156" s="1"/>
      <c r="E156" s="2" t="s">
        <v>168</v>
      </c>
      <c r="F156" s="1"/>
      <c r="G156" s="16">
        <v>1546</v>
      </c>
      <c r="H156" s="1"/>
      <c r="I156" s="9">
        <v>9211.1126411988607</v>
      </c>
    </row>
    <row r="157" spans="1:9" x14ac:dyDescent="0.2">
      <c r="A157" s="19" t="s">
        <v>183</v>
      </c>
      <c r="B157" s="1"/>
      <c r="C157" s="1"/>
      <c r="D157" s="1"/>
      <c r="E157" s="19" t="s">
        <v>100</v>
      </c>
      <c r="F157" s="1"/>
      <c r="G157" s="16"/>
      <c r="H157" s="1"/>
      <c r="I157" s="9">
        <v>2849.7994134861801</v>
      </c>
    </row>
    <row r="158" spans="1:9" x14ac:dyDescent="0.2">
      <c r="A158" s="2" t="s">
        <v>15</v>
      </c>
      <c r="B158" s="1"/>
      <c r="C158" s="1"/>
      <c r="D158" s="1"/>
      <c r="E158" s="2" t="s">
        <v>137</v>
      </c>
      <c r="F158" s="1"/>
      <c r="G158" s="16">
        <v>2119</v>
      </c>
      <c r="H158" s="1"/>
      <c r="I158" s="9">
        <v>0</v>
      </c>
    </row>
    <row r="159" spans="1:9" x14ac:dyDescent="0.2">
      <c r="A159" s="1"/>
      <c r="B159" s="1"/>
      <c r="C159" s="1"/>
      <c r="D159" s="1"/>
      <c r="E159" s="1"/>
      <c r="F159" s="4" t="s">
        <v>85</v>
      </c>
      <c r="G159" s="17"/>
      <c r="H159" s="1"/>
      <c r="I159" s="12">
        <v>88035.886762531649</v>
      </c>
    </row>
    <row r="160" spans="1:9" x14ac:dyDescent="0.2">
      <c r="A160" s="1"/>
      <c r="B160" s="1"/>
      <c r="C160" s="1"/>
      <c r="D160" s="1"/>
      <c r="E160" s="1"/>
      <c r="F160" s="4"/>
      <c r="G160" s="17"/>
      <c r="H160" s="1"/>
      <c r="I160" s="9"/>
    </row>
    <row r="161" spans="1:9" x14ac:dyDescent="0.2">
      <c r="A161" s="3" t="s">
        <v>77</v>
      </c>
      <c r="B161" s="1"/>
      <c r="C161" s="1"/>
      <c r="D161" s="1"/>
      <c r="E161" s="1"/>
      <c r="F161" s="1"/>
      <c r="G161" s="9"/>
      <c r="H161" s="1"/>
      <c r="I161" s="9"/>
    </row>
    <row r="162" spans="1:9" x14ac:dyDescent="0.2">
      <c r="A162" s="1"/>
      <c r="B162" s="1"/>
      <c r="C162" s="1"/>
      <c r="D162" s="1"/>
      <c r="E162" s="1"/>
      <c r="F162" s="1"/>
      <c r="G162" s="9"/>
      <c r="H162" s="1"/>
      <c r="I162" s="9"/>
    </row>
    <row r="163" spans="1:9" x14ac:dyDescent="0.2">
      <c r="A163" s="2" t="s">
        <v>78</v>
      </c>
      <c r="B163" s="1"/>
      <c r="C163" s="1"/>
      <c r="D163" s="1"/>
      <c r="E163" s="2" t="s">
        <v>96</v>
      </c>
      <c r="F163" s="1"/>
      <c r="G163" s="16">
        <v>17821</v>
      </c>
      <c r="H163" s="1"/>
      <c r="I163" s="9">
        <v>48566.241619997701</v>
      </c>
    </row>
    <row r="164" spans="1:9" x14ac:dyDescent="0.2">
      <c r="A164" s="2" t="s">
        <v>79</v>
      </c>
      <c r="B164" s="1"/>
      <c r="C164" s="1"/>
      <c r="D164" s="1"/>
      <c r="E164" s="2" t="s">
        <v>96</v>
      </c>
      <c r="F164" s="1"/>
      <c r="G164" s="16"/>
      <c r="H164" s="1"/>
      <c r="I164" s="9">
        <v>408.164522252631</v>
      </c>
    </row>
    <row r="165" spans="1:9" x14ac:dyDescent="0.2">
      <c r="A165" s="1"/>
      <c r="B165" s="1"/>
      <c r="C165" s="1"/>
      <c r="D165" s="1"/>
      <c r="E165" s="1"/>
      <c r="F165" s="4" t="s">
        <v>85</v>
      </c>
      <c r="G165" s="17"/>
      <c r="H165" s="1"/>
      <c r="I165" s="12">
        <v>48974.406142250329</v>
      </c>
    </row>
    <row r="166" spans="1:9" x14ac:dyDescent="0.2">
      <c r="A166" s="1"/>
      <c r="B166" s="1"/>
      <c r="C166" s="1"/>
      <c r="D166" s="1"/>
      <c r="E166" s="1"/>
      <c r="F166" s="4"/>
      <c r="G166" s="17"/>
      <c r="H166" s="1"/>
      <c r="I166" s="9"/>
    </row>
    <row r="167" spans="1:9" x14ac:dyDescent="0.2">
      <c r="A167" s="3" t="s">
        <v>172</v>
      </c>
      <c r="B167" s="1"/>
      <c r="C167" s="1"/>
      <c r="D167" s="1"/>
      <c r="E167" s="1"/>
      <c r="F167" s="1"/>
      <c r="G167" s="9"/>
      <c r="H167" s="1"/>
      <c r="I167" s="9"/>
    </row>
    <row r="168" spans="1:9" x14ac:dyDescent="0.2">
      <c r="A168" s="1" t="s">
        <v>173</v>
      </c>
      <c r="B168" s="1"/>
      <c r="C168" s="1"/>
      <c r="D168" s="1"/>
      <c r="E168" s="1"/>
      <c r="F168" s="1"/>
      <c r="G168" s="9">
        <v>32508</v>
      </c>
      <c r="H168" s="1"/>
      <c r="I168" s="9">
        <v>69733.742175855397</v>
      </c>
    </row>
    <row r="169" spans="1:9" x14ac:dyDescent="0.2">
      <c r="A169" s="2" t="s">
        <v>76</v>
      </c>
      <c r="B169" s="1"/>
      <c r="C169" s="1"/>
      <c r="D169" s="1"/>
      <c r="E169" s="2" t="s">
        <v>166</v>
      </c>
      <c r="F169" s="1"/>
      <c r="G169" s="16">
        <v>47937</v>
      </c>
      <c r="H169" s="1"/>
      <c r="I169" s="9">
        <v>47673.264326383003</v>
      </c>
    </row>
    <row r="170" spans="1:9" x14ac:dyDescent="0.2">
      <c r="A170" s="1"/>
      <c r="B170" s="1"/>
      <c r="C170" s="1"/>
      <c r="D170" s="1"/>
      <c r="E170" s="1"/>
      <c r="F170" s="4" t="s">
        <v>85</v>
      </c>
      <c r="G170" s="17"/>
      <c r="H170" s="1"/>
      <c r="I170" s="12">
        <v>117407.00650223839</v>
      </c>
    </row>
    <row r="171" spans="1:9" x14ac:dyDescent="0.2">
      <c r="A171" s="3" t="s">
        <v>97</v>
      </c>
      <c r="B171" s="1"/>
      <c r="C171" s="1"/>
      <c r="D171" s="1"/>
      <c r="E171" s="1"/>
      <c r="F171" s="1"/>
      <c r="G171" s="9"/>
      <c r="H171" s="1"/>
      <c r="I171" s="9"/>
    </row>
    <row r="172" spans="1:9" x14ac:dyDescent="0.2">
      <c r="A172" s="1"/>
      <c r="B172" s="1"/>
      <c r="C172" s="1"/>
      <c r="D172" s="1"/>
      <c r="E172" s="1"/>
      <c r="F172" s="1"/>
      <c r="G172" s="9"/>
      <c r="H172" s="1"/>
      <c r="I172" s="9"/>
    </row>
    <row r="173" spans="1:9" x14ac:dyDescent="0.2">
      <c r="A173" s="2" t="s">
        <v>98</v>
      </c>
      <c r="B173" s="1"/>
      <c r="C173" s="1"/>
      <c r="D173" s="1"/>
      <c r="E173" s="2" t="s">
        <v>99</v>
      </c>
      <c r="F173" s="1"/>
      <c r="G173" s="16"/>
      <c r="H173" s="1"/>
      <c r="I173" s="9">
        <v>18658.714054818018</v>
      </c>
    </row>
    <row r="174" spans="1:9" x14ac:dyDescent="0.2">
      <c r="A174" s="1"/>
      <c r="B174" s="1"/>
      <c r="C174" s="1"/>
      <c r="D174" s="1"/>
      <c r="E174" s="1"/>
      <c r="F174" s="4" t="s">
        <v>85</v>
      </c>
      <c r="G174" s="17"/>
      <c r="H174" s="1"/>
      <c r="I174" s="12">
        <v>18658.714054818018</v>
      </c>
    </row>
    <row r="175" spans="1:9" x14ac:dyDescent="0.2">
      <c r="A175" s="3" t="s">
        <v>80</v>
      </c>
      <c r="B175" s="1"/>
      <c r="C175" s="1"/>
      <c r="D175" s="1"/>
      <c r="E175" s="1"/>
      <c r="F175" s="1"/>
      <c r="G175" s="9"/>
      <c r="H175" s="1"/>
      <c r="I175" s="9"/>
    </row>
    <row r="176" spans="1:9" x14ac:dyDescent="0.2">
      <c r="A176" s="1"/>
      <c r="B176" s="1"/>
      <c r="C176" s="1"/>
      <c r="D176" s="1"/>
      <c r="E176" s="1"/>
      <c r="F176" s="1"/>
      <c r="G176" s="9"/>
      <c r="H176" s="1"/>
      <c r="I176" s="9"/>
    </row>
    <row r="177" spans="1:9" x14ac:dyDescent="0.2">
      <c r="A177" s="2" t="s">
        <v>81</v>
      </c>
      <c r="B177" s="1"/>
      <c r="C177" s="1"/>
      <c r="D177" s="1"/>
      <c r="E177" s="2" t="s">
        <v>102</v>
      </c>
      <c r="F177" s="1"/>
      <c r="G177" s="16">
        <v>2319</v>
      </c>
      <c r="H177" s="1"/>
      <c r="I177" s="9">
        <v>7877.1687956946007</v>
      </c>
    </row>
    <row r="178" spans="1:9" x14ac:dyDescent="0.2">
      <c r="A178" s="2" t="s">
        <v>82</v>
      </c>
      <c r="B178" s="1"/>
      <c r="C178" s="1"/>
      <c r="D178" s="1"/>
      <c r="E178" s="2" t="s">
        <v>116</v>
      </c>
      <c r="F178" s="1"/>
      <c r="G178" s="16">
        <v>3249</v>
      </c>
      <c r="H178" s="1"/>
      <c r="I178" s="9">
        <v>5430.1914179804999</v>
      </c>
    </row>
    <row r="179" spans="1:9" x14ac:dyDescent="0.2">
      <c r="A179" s="1"/>
      <c r="B179" s="1"/>
      <c r="C179" s="1"/>
      <c r="D179" s="1"/>
      <c r="E179" s="1"/>
      <c r="F179" s="4" t="s">
        <v>85</v>
      </c>
      <c r="G179" s="17"/>
      <c r="H179" s="1"/>
      <c r="I179" s="12">
        <v>13307.3602136751</v>
      </c>
    </row>
    <row r="180" spans="1:9" x14ac:dyDescent="0.2">
      <c r="A180" s="1"/>
      <c r="B180" s="1"/>
      <c r="C180" s="1"/>
      <c r="D180" s="1"/>
      <c r="E180" s="1"/>
      <c r="F180" s="4"/>
      <c r="G180" s="17"/>
      <c r="H180" s="1"/>
      <c r="I180" s="9"/>
    </row>
    <row r="181" spans="1:9" x14ac:dyDescent="0.2">
      <c r="A181" s="1"/>
      <c r="B181" s="1"/>
      <c r="C181" s="1"/>
      <c r="D181" s="1"/>
      <c r="E181" s="1"/>
      <c r="F181" s="4"/>
      <c r="G181" s="17"/>
      <c r="H181" s="1"/>
      <c r="I181" s="9"/>
    </row>
    <row r="182" spans="1:9" x14ac:dyDescent="0.2">
      <c r="A182" s="11" t="s">
        <v>192</v>
      </c>
      <c r="B182" s="1"/>
      <c r="C182" s="1"/>
      <c r="D182" s="1"/>
      <c r="E182" s="1"/>
      <c r="F182" s="4"/>
      <c r="G182" s="17"/>
      <c r="H182" s="1"/>
      <c r="I182" s="9"/>
    </row>
    <row r="183" spans="1:9" x14ac:dyDescent="0.2">
      <c r="A183" s="1"/>
      <c r="B183" s="1"/>
      <c r="C183" s="1"/>
      <c r="D183" s="1"/>
      <c r="E183" s="1"/>
      <c r="F183" s="4"/>
      <c r="G183" s="17"/>
      <c r="H183" s="1"/>
      <c r="I183" s="9"/>
    </row>
    <row r="184" spans="1:9" x14ac:dyDescent="0.2">
      <c r="A184" s="1" t="s">
        <v>193</v>
      </c>
      <c r="B184" s="1"/>
      <c r="C184" s="1"/>
      <c r="D184" s="1"/>
      <c r="E184" s="1" t="s">
        <v>219</v>
      </c>
      <c r="F184" s="4"/>
      <c r="G184" s="17"/>
      <c r="H184" s="1"/>
      <c r="I184" s="9">
        <v>1914.5837891868732</v>
      </c>
    </row>
    <row r="185" spans="1:9" x14ac:dyDescent="0.2">
      <c r="A185" s="1"/>
      <c r="B185" s="1"/>
      <c r="C185" s="1"/>
      <c r="D185" s="1"/>
      <c r="E185" s="1"/>
      <c r="F185" s="4" t="s">
        <v>85</v>
      </c>
      <c r="G185" s="17"/>
      <c r="H185" s="1"/>
      <c r="I185" s="12">
        <v>1914.5837891868732</v>
      </c>
    </row>
    <row r="186" spans="1:9" x14ac:dyDescent="0.2">
      <c r="A186" s="1"/>
      <c r="B186" s="1"/>
      <c r="C186" s="1"/>
      <c r="D186" s="1"/>
      <c r="E186" s="1"/>
      <c r="F186" s="4"/>
      <c r="G186" s="17"/>
      <c r="H186" s="1"/>
      <c r="I186" s="9"/>
    </row>
    <row r="187" spans="1:9" x14ac:dyDescent="0.2">
      <c r="A187" s="11" t="s">
        <v>194</v>
      </c>
      <c r="B187" s="1"/>
      <c r="C187" s="1"/>
      <c r="D187" s="1"/>
      <c r="E187" s="1"/>
      <c r="F187" s="4"/>
      <c r="G187" s="17"/>
      <c r="H187" s="1"/>
      <c r="I187" s="9"/>
    </row>
    <row r="188" spans="1:9" x14ac:dyDescent="0.2">
      <c r="A188" s="1"/>
      <c r="B188" s="1"/>
      <c r="C188" s="1"/>
      <c r="D188" s="1"/>
      <c r="E188" s="1"/>
      <c r="F188" s="4"/>
      <c r="G188" s="17"/>
      <c r="H188" s="1"/>
      <c r="I188" s="9"/>
    </row>
    <row r="189" spans="1:9" x14ac:dyDescent="0.2">
      <c r="A189" s="1" t="s">
        <v>195</v>
      </c>
      <c r="B189" s="1"/>
      <c r="C189" s="1"/>
      <c r="D189" s="1"/>
      <c r="E189" s="1" t="s">
        <v>220</v>
      </c>
      <c r="F189" s="4"/>
      <c r="G189" s="17"/>
      <c r="H189" s="1"/>
      <c r="I189" s="9">
        <v>10481.309675667699</v>
      </c>
    </row>
    <row r="190" spans="1:9" x14ac:dyDescent="0.2">
      <c r="A190" s="1" t="s">
        <v>196</v>
      </c>
      <c r="B190" s="1"/>
      <c r="C190" s="1"/>
      <c r="D190" s="1"/>
      <c r="E190" s="1" t="s">
        <v>221</v>
      </c>
      <c r="F190" s="4"/>
      <c r="G190" s="17"/>
      <c r="H190" s="1"/>
      <c r="I190" s="9">
        <v>7225.3774580931704</v>
      </c>
    </row>
    <row r="191" spans="1:9" x14ac:dyDescent="0.2">
      <c r="A191" s="1"/>
      <c r="B191" s="1"/>
      <c r="C191" s="1"/>
      <c r="D191" s="1"/>
      <c r="E191" s="1"/>
      <c r="F191" s="4" t="s">
        <v>85</v>
      </c>
      <c r="G191" s="17"/>
      <c r="H191" s="1"/>
      <c r="I191" s="12">
        <v>17706.687133760868</v>
      </c>
    </row>
    <row r="192" spans="1:9" x14ac:dyDescent="0.2">
      <c r="A192" s="1"/>
      <c r="B192" s="1"/>
      <c r="C192" s="1"/>
      <c r="D192" s="1"/>
      <c r="E192" s="1"/>
      <c r="F192" s="4"/>
      <c r="G192" s="17"/>
      <c r="H192" s="1"/>
      <c r="I192" s="9"/>
    </row>
    <row r="193" spans="1:9" x14ac:dyDescent="0.2">
      <c r="A193" s="11" t="s">
        <v>197</v>
      </c>
      <c r="B193" s="1"/>
      <c r="C193" s="1"/>
      <c r="D193" s="1"/>
      <c r="E193" s="1"/>
      <c r="F193" s="4"/>
      <c r="G193" s="17"/>
      <c r="H193" s="1"/>
      <c r="I193" s="9"/>
    </row>
    <row r="194" spans="1:9" x14ac:dyDescent="0.2">
      <c r="A194" s="1" t="s">
        <v>198</v>
      </c>
      <c r="B194" s="1"/>
      <c r="C194" s="1"/>
      <c r="D194" s="1"/>
      <c r="E194" s="1" t="s">
        <v>222</v>
      </c>
      <c r="F194" s="4"/>
      <c r="G194" s="17"/>
      <c r="H194" s="1"/>
      <c r="I194" s="9">
        <v>159.456925459795</v>
      </c>
    </row>
    <row r="195" spans="1:9" x14ac:dyDescent="0.2">
      <c r="A195" s="1" t="s">
        <v>199</v>
      </c>
      <c r="B195" s="1"/>
      <c r="C195" s="1"/>
      <c r="D195" s="1"/>
      <c r="E195" s="1" t="s">
        <v>222</v>
      </c>
      <c r="F195" s="4"/>
      <c r="G195" s="17"/>
      <c r="H195" s="1"/>
      <c r="I195" s="9">
        <v>109.922949555505</v>
      </c>
    </row>
    <row r="196" spans="1:9" x14ac:dyDescent="0.2">
      <c r="A196" s="1"/>
      <c r="B196" s="1"/>
      <c r="C196" s="1"/>
      <c r="D196" s="1"/>
      <c r="E196" s="1"/>
      <c r="F196" s="4" t="s">
        <v>85</v>
      </c>
      <c r="G196" s="17"/>
      <c r="H196" s="1"/>
      <c r="I196" s="12">
        <v>269.3798750153</v>
      </c>
    </row>
    <row r="197" spans="1:9" x14ac:dyDescent="0.2">
      <c r="A197" s="1"/>
      <c r="B197" s="1"/>
      <c r="C197" s="1"/>
      <c r="D197" s="1"/>
      <c r="E197" s="1"/>
      <c r="F197" s="1"/>
      <c r="G197" s="9"/>
      <c r="H197" s="1"/>
      <c r="I197" s="9"/>
    </row>
  </sheetData>
  <mergeCells count="12">
    <mergeCell ref="A2:G2"/>
    <mergeCell ref="A17:C17"/>
    <mergeCell ref="E17:F17"/>
    <mergeCell ref="E21:F21"/>
    <mergeCell ref="E32:F32"/>
    <mergeCell ref="E33:F33"/>
    <mergeCell ref="E22:F22"/>
    <mergeCell ref="E23:F23"/>
    <mergeCell ref="E28:F28"/>
    <mergeCell ref="E29:F29"/>
    <mergeCell ref="E30:F30"/>
    <mergeCell ref="E31:F3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IDC Allocation Summary True 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Nancy A</dc:creator>
  <cp:lastModifiedBy>Saklayen, Mohammad G</cp:lastModifiedBy>
  <cp:lastPrinted>2019-01-16T17:52:55Z</cp:lastPrinted>
  <dcterms:created xsi:type="dcterms:W3CDTF">2016-11-03T17:16:52Z</dcterms:created>
  <dcterms:modified xsi:type="dcterms:W3CDTF">2020-02-21T17:42:16Z</dcterms:modified>
</cp:coreProperties>
</file>