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IDC Alloc Summary 2015.rpt" sheetId="1" r:id="rId1"/>
  </sheets>
  <definedNames/>
  <calcPr fullCalcOnLoad="1"/>
</workbook>
</file>

<file path=xl/sharedStrings.xml><?xml version="1.0" encoding="utf-8"?>
<sst xmlns="http://schemas.openxmlformats.org/spreadsheetml/2006/main" count="214" uniqueCount="188">
  <si>
    <t>C.T. BAUER COLLEGE OF BUSINESS</t>
  </si>
  <si>
    <t>Dean, Business Administration</t>
  </si>
  <si>
    <t>2072/H0041/B1181/12060</t>
  </si>
  <si>
    <t>Management</t>
  </si>
  <si>
    <t>2072/H0048/B1187/17907</t>
  </si>
  <si>
    <t>Small Business Development Center</t>
  </si>
  <si>
    <t>2072/H0053/B1201/17913</t>
  </si>
  <si>
    <t>COLLEGE OF EDUCATION</t>
  </si>
  <si>
    <t>Dean, Education</t>
  </si>
  <si>
    <t>2072/H0058/B1205/17914</t>
  </si>
  <si>
    <t>Curriculum and Instruction</t>
  </si>
  <si>
    <t>2072/H0062/B1215/17918</t>
  </si>
  <si>
    <t>Educational Psychology</t>
  </si>
  <si>
    <t>2072/H0064/B1219/17920</t>
  </si>
  <si>
    <t>Institute for Urban Education</t>
  </si>
  <si>
    <t>2072/H0059/B1231/18041</t>
  </si>
  <si>
    <t>COLLEGE OF LIBERAL ARTS AND SOCIAL SCIENCES</t>
  </si>
  <si>
    <t>Dean, Liberal Arts and Social Sciences</t>
  </si>
  <si>
    <t>2072/H0082/B0921/18019</t>
  </si>
  <si>
    <t>Modern/Classical Languages</t>
  </si>
  <si>
    <t>2072/H0092/B0937/18026</t>
  </si>
  <si>
    <t>School of Communication</t>
  </si>
  <si>
    <t>Economics</t>
  </si>
  <si>
    <t>2072/H0122/B1107/17995</t>
  </si>
  <si>
    <t>English</t>
  </si>
  <si>
    <t>2072/H0086/B0929/18022</t>
  </si>
  <si>
    <t>Blaffer Gallery</t>
  </si>
  <si>
    <t>2072/H0097/B1641/30169</t>
  </si>
  <si>
    <t>Communication Disorders</t>
  </si>
  <si>
    <t>2072/H0087/B4387/35776</t>
  </si>
  <si>
    <t>Health and Human Performance</t>
  </si>
  <si>
    <t>2072/H0065/B1223/13957</t>
  </si>
  <si>
    <t>Hobby Center for Public Policy</t>
  </si>
  <si>
    <t>History</t>
  </si>
  <si>
    <t>2072/H0089/B0933/18024</t>
  </si>
  <si>
    <t>Psychology</t>
  </si>
  <si>
    <t>2072/H0125/B1117/17999</t>
  </si>
  <si>
    <t>Sociology</t>
  </si>
  <si>
    <t>2072/H0126/B1137/18207</t>
  </si>
  <si>
    <t>Philosophy</t>
  </si>
  <si>
    <t>2072/H0091/B1640/30143</t>
  </si>
  <si>
    <t>Arte Publico Press</t>
  </si>
  <si>
    <t>2072/H0093/B1613/28519</t>
  </si>
  <si>
    <t>COLLEGE OF NATURAL SCIENCES AND MATHEMATICS</t>
  </si>
  <si>
    <t>Dean, Natural Sciences and Mathematics</t>
  </si>
  <si>
    <t>2072/H0102/B0945/18028</t>
  </si>
  <si>
    <t>Biology/Biochemistry</t>
  </si>
  <si>
    <t>2072/H0104/B0951/18030</t>
  </si>
  <si>
    <t>Chemistry</t>
  </si>
  <si>
    <t>2072/H0107/B0991/14002</t>
  </si>
  <si>
    <t>Computer Science</t>
  </si>
  <si>
    <t>2072/H0108/B1011/18071</t>
  </si>
  <si>
    <t>Earth &amp; Atmospheric Sciences</t>
  </si>
  <si>
    <t>2072/H0109/B1023/18078</t>
  </si>
  <si>
    <t>Mathematics</t>
  </si>
  <si>
    <t>2072/H0110/B1031/18083</t>
  </si>
  <si>
    <t>Physics</t>
  </si>
  <si>
    <t>2072/H0112/B1041/18187</t>
  </si>
  <si>
    <t>Center for Nuclear Receptors and Cell Signaling</t>
  </si>
  <si>
    <t>2072/H0515/B3766/43613</t>
  </si>
  <si>
    <t>Institute for Climate and Atmospheric Science</t>
  </si>
  <si>
    <t>2072/H0429/B1667/31882</t>
  </si>
  <si>
    <t>COLLEGE OF OPTOMETRY</t>
  </si>
  <si>
    <t>Optometry, Community</t>
  </si>
  <si>
    <t>2072/H0113/B1161/17864</t>
  </si>
  <si>
    <t>COLLEGE OF PHARMACY</t>
  </si>
  <si>
    <t>Dean, Pharmacy</t>
  </si>
  <si>
    <t>2072/H0116/B1067/12065</t>
  </si>
  <si>
    <t>Pharmacological and Pharmaceutical Sciences</t>
  </si>
  <si>
    <t>2072/H0117/B1069/18198</t>
  </si>
  <si>
    <t>Clinical Sciences and Administration</t>
  </si>
  <si>
    <t>2072/H0118/B1097/18210</t>
  </si>
  <si>
    <t>Heart and Kidney Institute</t>
  </si>
  <si>
    <t>2072/H0117/B1079/18201</t>
  </si>
  <si>
    <t>Institute for Drug Education and Research</t>
  </si>
  <si>
    <t>2072/H0422/B1621/32619</t>
  </si>
  <si>
    <t>COLLEGE OF TECHNOLOGY</t>
  </si>
  <si>
    <t>Dean, Technology</t>
  </si>
  <si>
    <t>2072/H0136/B1151/17859</t>
  </si>
  <si>
    <t>Engineering Technology</t>
  </si>
  <si>
    <t>2072/H0139/B1674/32555</t>
  </si>
  <si>
    <t>Human Development and Consumer Science</t>
  </si>
  <si>
    <t>2072/H0140/B1675/32557</t>
  </si>
  <si>
    <t>Center for Technology Literacy</t>
  </si>
  <si>
    <t>2072/H0423/B2732/46882</t>
  </si>
  <si>
    <t>Texas Manufacturing Assistance Center</t>
  </si>
  <si>
    <t>2072/H0281/B1676/32617</t>
  </si>
  <si>
    <t>Center for Information Security, Research and Edu</t>
  </si>
  <si>
    <t>2072/H0554/B4472/46996</t>
  </si>
  <si>
    <t>Abramson Center for the Future of Health</t>
  </si>
  <si>
    <t>2072/H0469/B1792/40515</t>
  </si>
  <si>
    <t>CULLEN COLLEGE OF ENGINEERING</t>
  </si>
  <si>
    <t>Dean, Engineering</t>
  </si>
  <si>
    <t>2072/H0066/B0862/17895</t>
  </si>
  <si>
    <t>Chemical Engineering</t>
  </si>
  <si>
    <t>2072/H0067/B0864/17896</t>
  </si>
  <si>
    <t>Civil Engineering</t>
  </si>
  <si>
    <t>2072/H0068/B0882/18122</t>
  </si>
  <si>
    <t>Electrical &amp; Computer Engineering</t>
  </si>
  <si>
    <t>2072/H0070/B0886/18123</t>
  </si>
  <si>
    <t>Industrial Engineering</t>
  </si>
  <si>
    <t>2072/H0072/B0892/18009</t>
  </si>
  <si>
    <t>Mechanical Engineering</t>
  </si>
  <si>
    <t>2072/H0073/B0896/18011</t>
  </si>
  <si>
    <t>Center for Innovative Grouting Materials and Tech</t>
  </si>
  <si>
    <t>2072/H0069/B0919/18018</t>
  </si>
  <si>
    <t>Texas Hurricane Center for Innovative Technology</t>
  </si>
  <si>
    <t>2072/H0512/B4450/43616</t>
  </si>
  <si>
    <t>National Wind Energy Center</t>
  </si>
  <si>
    <t>2072/H0503/B3693/41306</t>
  </si>
  <si>
    <t>Biomedical Engineering</t>
  </si>
  <si>
    <t>2072/H0071/B3793/44312</t>
  </si>
  <si>
    <t>SW Public Safety Technology Center</t>
  </si>
  <si>
    <t>2072/H0455/B1804/37929</t>
  </si>
  <si>
    <t>DIVISION OF RESEARCH</t>
  </si>
  <si>
    <t>VP-Research</t>
  </si>
  <si>
    <t>2072/H0233/B0818/18094</t>
  </si>
  <si>
    <t>Texas Obesity Research Center</t>
  </si>
  <si>
    <t>2072/H0500/B4422/42126</t>
  </si>
  <si>
    <t>Center for Advanced Computing and Data Systems</t>
  </si>
  <si>
    <t>2072/H0246/B0822/18096</t>
  </si>
  <si>
    <t>TIMES</t>
  </si>
  <si>
    <t>2072/H0288/B1691/34116</t>
  </si>
  <si>
    <t>Center for Neuromotor &amp; Biomechanics Research</t>
  </si>
  <si>
    <t>2072/H0521/B3794/44342</t>
  </si>
  <si>
    <t>Houston Coastal Center</t>
  </si>
  <si>
    <t>TcSUH</t>
  </si>
  <si>
    <t>2072/H0452/B0848/36896</t>
  </si>
  <si>
    <t>Biology of Behavior Institute</t>
  </si>
  <si>
    <t>2072/H0552/B2720/46572</t>
  </si>
  <si>
    <t>Center for Advanced Materials</t>
  </si>
  <si>
    <t>2072/H0453/B1730/36385</t>
  </si>
  <si>
    <t>Institute for Nanoenergy</t>
  </si>
  <si>
    <t>Center for Biomedical &amp; Environmental Genomics</t>
  </si>
  <si>
    <t>2072/H0546/B3838/45612</t>
  </si>
  <si>
    <t>GRADUATE COLLEGE OF SOCIAL WORK</t>
  </si>
  <si>
    <t>Dean, Social Work</t>
  </si>
  <si>
    <t>2072/H0129/B1169/10692</t>
  </si>
  <si>
    <t>Center for Health Equities &amp; Evaluation Research</t>
  </si>
  <si>
    <t>2072/H0662/B1171/48442</t>
  </si>
  <si>
    <t>Center for Drug and Social Policy Research</t>
  </si>
  <si>
    <t>2072/H0508/B1171/43463</t>
  </si>
  <si>
    <t>Child &amp; Family for Innovative Research</t>
  </si>
  <si>
    <t>2072/H0509/B1171/43450</t>
  </si>
  <si>
    <t>HILTON COLLEGE OF HOTEL AND RESTAURANT MANAGEMENT</t>
  </si>
  <si>
    <t>Hotel and Restaurant Management</t>
  </si>
  <si>
    <t>2072/H0081/B1165/17866</t>
  </si>
  <si>
    <t>HONORS COLLEGE</t>
  </si>
  <si>
    <t>Dean, Honors College</t>
  </si>
  <si>
    <t>2072/H0078/B2877/49832</t>
  </si>
  <si>
    <t>SENIOR V.P. FOR ACADEMIC AFFAIRS AND PROVOST</t>
  </si>
  <si>
    <t>Senior V.P. for Academic Affairs and Provost</t>
  </si>
  <si>
    <t>2072/H0005/B0810/11889</t>
  </si>
  <si>
    <t>Learning and Assessment Services</t>
  </si>
  <si>
    <t>2072/H0221/B0856/10820</t>
  </si>
  <si>
    <t>UH LAW CENTER</t>
  </si>
  <si>
    <t>Dean, Law</t>
  </si>
  <si>
    <t>2072/H0098/B1177/17903</t>
  </si>
  <si>
    <t>VICE PRESIDENT FOR STUDENT AFFAIRS</t>
  </si>
  <si>
    <t>Vice President, Student Affairs</t>
  </si>
  <si>
    <t>2072/H0205/B0854/17892</t>
  </si>
  <si>
    <t>Total IDC Returned</t>
  </si>
  <si>
    <t xml:space="preserve"> </t>
  </si>
  <si>
    <t>COLLEGE/DEPARTMENT</t>
  </si>
  <si>
    <t>COST CENTER</t>
  </si>
  <si>
    <t>RETURN</t>
  </si>
  <si>
    <t>Subtotal</t>
  </si>
  <si>
    <t>2072/H0128/B1149/12920</t>
  </si>
  <si>
    <t>2072/H0271/B4473/47017</t>
  </si>
  <si>
    <t>2072/H0545/B3797/45491</t>
  </si>
  <si>
    <t>2072/H0084/B0925/18021</t>
  </si>
  <si>
    <t>Formula Exceptions</t>
  </si>
  <si>
    <t>FY 2015 IDC DISTRIBUTION DETAILS</t>
  </si>
  <si>
    <t>Total IDC Recovered in FY2014</t>
  </si>
  <si>
    <t xml:space="preserve">Infrastructure Overhead (A&amp;F) - Fixed </t>
  </si>
  <si>
    <t>Gross Central Initiatives Fund - 28.3% of Total Generated</t>
  </si>
  <si>
    <t>Bad Debt Reserve - 3.5% of Total Recovery</t>
  </si>
  <si>
    <t xml:space="preserve">Return to Generating Units - Fixed 52.446% of Total Recovery </t>
  </si>
  <si>
    <t>Core Facility/Strategic Account - Remaining Recovery</t>
  </si>
  <si>
    <t>Adjusted Return to Generating Units</t>
  </si>
  <si>
    <t>ADJUSTMENTS:</t>
  </si>
  <si>
    <t>Distributed based upon Department/College % of total returned</t>
  </si>
  <si>
    <t>VP for Research Dean level recovery redistributed to units</t>
  </si>
  <si>
    <t>Reduction to Core/Strategic - Returned to Generating Units</t>
  </si>
  <si>
    <t>DEDUCTIONS:</t>
  </si>
  <si>
    <t>FORMULA RETURN TO GENERATING UNITS AS REPORTED</t>
  </si>
  <si>
    <t>or 53.949% of Total Recovered</t>
  </si>
  <si>
    <t>or 55.792% of Total Recovered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</si>
</sst>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&quot;$&quot;#,##0.00_);\-&quot;$&quot;#,##0.00"/>
    <numFmt numFmtId="166" formatCode="&quot;$&quot;#,##0.00"/>
    <numFmt numFmtId="167" formatCode="0.00000%"/>
    <numFmt numFmtId="168" formatCode="&quot;$&quot;#,##0"/>
  </numFmts>
  <fonts count="47">
    <font>
      <sz val="10"/>
      <color indexed="8"/>
      <name val="MS Sans Serif"/>
      <family val="0"/>
    </font>
    <font>
      <b/>
      <sz val="10.1"/>
      <color indexed="8"/>
      <name val="Times New Roman"/>
      <family val="0"/>
    </font>
    <font>
      <sz val="10.1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2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1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3" fontId="4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workbookViewId="0" topLeftCell="A1">
      <selection activeCell="A92" sqref="A92:IV92"/>
    </sheetView>
  </sheetViews>
  <sheetFormatPr defaultColWidth="11.57421875" defaultRowHeight="12.75"/>
  <cols>
    <col min="1" max="6" width="11.57421875" style="1" customWidth="1"/>
    <col min="7" max="7" width="17.8515625" style="10" bestFit="1" customWidth="1"/>
    <col min="8" max="9" width="11.57421875" style="1" customWidth="1"/>
    <col min="10" max="10" width="12.28125" style="1" bestFit="1" customWidth="1"/>
    <col min="11" max="16384" width="11.57421875" style="1" customWidth="1"/>
  </cols>
  <sheetData>
    <row r="1" spans="1:7" ht="12.75">
      <c r="A1" s="25"/>
      <c r="B1" s="25"/>
      <c r="C1" s="25"/>
      <c r="D1" s="25"/>
      <c r="E1" s="25"/>
      <c r="F1" s="25"/>
      <c r="G1" s="26"/>
    </row>
    <row r="2" spans="1:7" ht="15">
      <c r="A2" s="28" t="s">
        <v>172</v>
      </c>
      <c r="B2" s="28"/>
      <c r="C2" s="28"/>
      <c r="D2" s="28"/>
      <c r="E2" s="28"/>
      <c r="F2" s="28"/>
      <c r="G2" s="28"/>
    </row>
    <row r="3" ht="12.75">
      <c r="A3" s="7"/>
    </row>
    <row r="4" spans="1:7" s="19" customFormat="1" ht="13.5">
      <c r="A4" s="19" t="s">
        <v>173</v>
      </c>
      <c r="G4" s="23">
        <v>19219681</v>
      </c>
    </row>
    <row r="5" spans="1:7" ht="12.75">
      <c r="A5" s="7"/>
      <c r="G5" s="1"/>
    </row>
    <row r="6" spans="1:7" ht="12.75">
      <c r="A6" s="7" t="s">
        <v>184</v>
      </c>
      <c r="G6" s="21"/>
    </row>
    <row r="7" spans="1:7" ht="12.75">
      <c r="A7" s="1" t="s">
        <v>174</v>
      </c>
      <c r="G7" s="21">
        <v>1238909</v>
      </c>
    </row>
    <row r="8" spans="1:7" ht="12.75">
      <c r="A8" s="1" t="s">
        <v>175</v>
      </c>
      <c r="G8" s="21">
        <v>5439170</v>
      </c>
    </row>
    <row r="9" spans="1:7" ht="12.75">
      <c r="A9" s="1" t="s">
        <v>176</v>
      </c>
      <c r="G9" s="21">
        <v>672689</v>
      </c>
    </row>
    <row r="10" spans="1:7" ht="12.75">
      <c r="A10" s="1" t="s">
        <v>177</v>
      </c>
      <c r="G10" s="21">
        <v>10079954</v>
      </c>
    </row>
    <row r="11" ht="12.75">
      <c r="G11" s="21"/>
    </row>
    <row r="12" spans="1:7" ht="12.75">
      <c r="A12" s="7" t="s">
        <v>180</v>
      </c>
      <c r="G12" s="21"/>
    </row>
    <row r="13" spans="1:7" ht="12.75">
      <c r="A13" s="1" t="s">
        <v>178</v>
      </c>
      <c r="G13" s="21">
        <v>1788959</v>
      </c>
    </row>
    <row r="14" spans="2:7" ht="12.75">
      <c r="B14" s="20" t="s">
        <v>183</v>
      </c>
      <c r="G14" s="21">
        <v>-288959</v>
      </c>
    </row>
    <row r="15" ht="12.75">
      <c r="G15" s="21"/>
    </row>
    <row r="16" spans="1:7" s="7" customFormat="1" ht="12.75">
      <c r="A16" s="7" t="s">
        <v>185</v>
      </c>
      <c r="G16" s="22">
        <v>10368913</v>
      </c>
    </row>
    <row r="17" spans="2:7" ht="12.75">
      <c r="B17" s="20" t="s">
        <v>186</v>
      </c>
      <c r="G17" s="21"/>
    </row>
    <row r="18" spans="2:7" ht="12.75">
      <c r="B18" s="20"/>
      <c r="G18" s="21"/>
    </row>
    <row r="19" spans="1:7" ht="12.75">
      <c r="A19" s="1" t="s">
        <v>182</v>
      </c>
      <c r="G19" s="10">
        <v>354219</v>
      </c>
    </row>
    <row r="20" ht="12.75">
      <c r="B20" s="20" t="s">
        <v>181</v>
      </c>
    </row>
    <row r="21" ht="12.75">
      <c r="B21" s="20"/>
    </row>
    <row r="22" spans="1:7" s="7" customFormat="1" ht="12.75">
      <c r="A22" s="7" t="s">
        <v>179</v>
      </c>
      <c r="G22" s="22">
        <v>10723132</v>
      </c>
    </row>
    <row r="23" spans="2:7" ht="12.75">
      <c r="B23" s="20" t="s">
        <v>187</v>
      </c>
      <c r="F23" s="10"/>
      <c r="G23" s="1"/>
    </row>
    <row r="24" spans="1:7" ht="13.5" thickBot="1">
      <c r="A24" s="24"/>
      <c r="B24" s="24"/>
      <c r="C24" s="24"/>
      <c r="D24" s="24"/>
      <c r="E24" s="24"/>
      <c r="F24" s="24"/>
      <c r="G24" s="11"/>
    </row>
    <row r="26" spans="1:7" ht="12.75">
      <c r="A26" s="27" t="s">
        <v>163</v>
      </c>
      <c r="B26" s="27"/>
      <c r="C26" s="27"/>
      <c r="E26" s="27" t="s">
        <v>164</v>
      </c>
      <c r="F26" s="27"/>
      <c r="G26" s="5" t="s">
        <v>165</v>
      </c>
    </row>
    <row r="28" ht="12.75">
      <c r="A28" s="6" t="s">
        <v>0</v>
      </c>
    </row>
    <row r="30" spans="1:12" ht="12.75">
      <c r="A30" s="3" t="s">
        <v>1</v>
      </c>
      <c r="E30" s="3" t="s">
        <v>2</v>
      </c>
      <c r="G30" s="10">
        <v>31687.149809922932</v>
      </c>
      <c r="L30" s="2"/>
    </row>
    <row r="31" spans="1:12" ht="12.75">
      <c r="A31" s="3" t="s">
        <v>3</v>
      </c>
      <c r="E31" s="3" t="s">
        <v>4</v>
      </c>
      <c r="G31" s="10">
        <v>1992.782363551553</v>
      </c>
      <c r="L31" s="2"/>
    </row>
    <row r="32" spans="1:12" ht="13.5" thickBot="1">
      <c r="A32" s="3" t="s">
        <v>5</v>
      </c>
      <c r="E32" s="3" t="s">
        <v>6</v>
      </c>
      <c r="G32" s="11">
        <v>82967.87754069181</v>
      </c>
      <c r="L32" s="2"/>
    </row>
    <row r="33" spans="6:12" ht="12.75">
      <c r="F33" s="7" t="s">
        <v>166</v>
      </c>
      <c r="G33" s="12">
        <f>SUM(G30:G32)</f>
        <v>116647.8097141663</v>
      </c>
      <c r="L33" s="2"/>
    </row>
    <row r="34" ht="12.75">
      <c r="L34" s="2"/>
    </row>
    <row r="35" spans="1:12" ht="12.75">
      <c r="A35" s="6" t="s">
        <v>7</v>
      </c>
      <c r="L35" s="2"/>
    </row>
    <row r="36" ht="12.75">
      <c r="L36" s="2"/>
    </row>
    <row r="37" spans="1:12" ht="12.75">
      <c r="A37" s="3" t="s">
        <v>8</v>
      </c>
      <c r="E37" s="3" t="s">
        <v>9</v>
      </c>
      <c r="G37" s="13">
        <v>98308.34563912827</v>
      </c>
      <c r="L37" s="2"/>
    </row>
    <row r="38" spans="1:12" ht="12.75">
      <c r="A38" s="3" t="s">
        <v>10</v>
      </c>
      <c r="E38" s="3" t="s">
        <v>11</v>
      </c>
      <c r="G38" s="13">
        <v>36118.8</v>
      </c>
      <c r="L38" s="2"/>
    </row>
    <row r="39" spans="1:12" ht="12.75">
      <c r="A39" s="3" t="s">
        <v>12</v>
      </c>
      <c r="E39" s="3" t="s">
        <v>13</v>
      </c>
      <c r="G39" s="13">
        <v>42333.488217426624</v>
      </c>
      <c r="L39" s="2"/>
    </row>
    <row r="40" spans="1:12" ht="13.5" thickBot="1">
      <c r="A40" s="3" t="s">
        <v>14</v>
      </c>
      <c r="E40" s="3" t="s">
        <v>15</v>
      </c>
      <c r="G40" s="14">
        <v>377.18170171515857</v>
      </c>
      <c r="L40" s="2"/>
    </row>
    <row r="41" spans="6:12" ht="12.75">
      <c r="F41" s="7" t="s">
        <v>166</v>
      </c>
      <c r="G41" s="12">
        <f>SUM(G37:G40)</f>
        <v>177137.8155582701</v>
      </c>
      <c r="L41" s="2"/>
    </row>
    <row r="42" ht="12.75">
      <c r="L42" s="2"/>
    </row>
    <row r="43" spans="1:12" ht="12.75">
      <c r="A43" s="8" t="s">
        <v>16</v>
      </c>
      <c r="L43" s="2"/>
    </row>
    <row r="44" ht="12.75">
      <c r="L44" s="2"/>
    </row>
    <row r="45" spans="1:12" ht="12.75">
      <c r="A45" s="3" t="s">
        <v>17</v>
      </c>
      <c r="E45" s="3" t="s">
        <v>18</v>
      </c>
      <c r="G45" s="13">
        <v>322044.89</v>
      </c>
      <c r="L45" s="2"/>
    </row>
    <row r="46" spans="1:12" ht="12.75">
      <c r="A46" s="3" t="s">
        <v>41</v>
      </c>
      <c r="E46" s="3" t="s">
        <v>42</v>
      </c>
      <c r="G46" s="13">
        <v>3299.621371864062</v>
      </c>
      <c r="L46" s="2"/>
    </row>
    <row r="47" spans="1:7" ht="12.75">
      <c r="A47" s="27" t="s">
        <v>163</v>
      </c>
      <c r="B47" s="27"/>
      <c r="C47" s="27"/>
      <c r="E47" s="27" t="s">
        <v>164</v>
      </c>
      <c r="F47" s="27"/>
      <c r="G47" s="5" t="s">
        <v>165</v>
      </c>
    </row>
    <row r="49" spans="1:12" ht="12.75">
      <c r="A49" s="3" t="s">
        <v>26</v>
      </c>
      <c r="E49" s="3" t="s">
        <v>27</v>
      </c>
      <c r="G49" s="13">
        <v>2538.215510464367</v>
      </c>
      <c r="L49" s="2"/>
    </row>
    <row r="50" spans="1:12" ht="12.75">
      <c r="A50" s="3" t="s">
        <v>28</v>
      </c>
      <c r="E50" s="3" t="s">
        <v>29</v>
      </c>
      <c r="G50" s="13">
        <v>9054.390663485041</v>
      </c>
      <c r="L50" s="2"/>
    </row>
    <row r="51" spans="1:12" ht="12.75">
      <c r="A51" s="3" t="s">
        <v>22</v>
      </c>
      <c r="E51" s="3" t="s">
        <v>23</v>
      </c>
      <c r="G51" s="13">
        <v>414.3525997740605</v>
      </c>
      <c r="L51" s="2"/>
    </row>
    <row r="52" spans="1:12" ht="12.75">
      <c r="A52" s="3" t="s">
        <v>24</v>
      </c>
      <c r="E52" s="3" t="s">
        <v>25</v>
      </c>
      <c r="G52" s="13">
        <v>608.9058305267232</v>
      </c>
      <c r="L52" s="2"/>
    </row>
    <row r="53" spans="1:12" ht="12.75">
      <c r="A53" s="3" t="s">
        <v>30</v>
      </c>
      <c r="E53" s="3" t="s">
        <v>31</v>
      </c>
      <c r="G53" s="13">
        <v>72912.8126284821</v>
      </c>
      <c r="L53" s="2"/>
    </row>
    <row r="54" spans="1:12" ht="12.75">
      <c r="A54" s="3" t="s">
        <v>33</v>
      </c>
      <c r="E54" s="3" t="s">
        <v>34</v>
      </c>
      <c r="G54" s="13">
        <v>310.9820906172314</v>
      </c>
      <c r="L54" s="2"/>
    </row>
    <row r="55" spans="1:12" ht="12.75">
      <c r="A55" s="3" t="s">
        <v>32</v>
      </c>
      <c r="E55" s="3" t="s">
        <v>167</v>
      </c>
      <c r="G55" s="13">
        <v>738.594214652129</v>
      </c>
      <c r="L55" s="2"/>
    </row>
    <row r="56" spans="1:12" ht="12.75">
      <c r="A56" s="3" t="s">
        <v>19</v>
      </c>
      <c r="E56" s="3" t="s">
        <v>20</v>
      </c>
      <c r="G56" s="13">
        <v>6238.171748809258</v>
      </c>
      <c r="L56" s="2"/>
    </row>
    <row r="57" spans="1:12" ht="12.75">
      <c r="A57" s="3" t="s">
        <v>39</v>
      </c>
      <c r="E57" s="3" t="s">
        <v>40</v>
      </c>
      <c r="G57" s="13">
        <v>1704.626334926747</v>
      </c>
      <c r="L57" s="2"/>
    </row>
    <row r="58" spans="1:12" ht="12.75">
      <c r="A58" s="3" t="s">
        <v>35</v>
      </c>
      <c r="E58" s="3" t="s">
        <v>36</v>
      </c>
      <c r="G58" s="13">
        <v>218338.19490918852</v>
      </c>
      <c r="L58" s="2"/>
    </row>
    <row r="59" spans="1:12" ht="12.75">
      <c r="A59" s="3" t="s">
        <v>21</v>
      </c>
      <c r="E59" s="3" t="s">
        <v>170</v>
      </c>
      <c r="G59" s="13">
        <v>8127.157614237283</v>
      </c>
      <c r="L59" s="2"/>
    </row>
    <row r="60" spans="1:12" ht="13.5" thickBot="1">
      <c r="A60" s="3" t="s">
        <v>37</v>
      </c>
      <c r="E60" s="3" t="s">
        <v>38</v>
      </c>
      <c r="G60" s="14">
        <v>5432.451681844527</v>
      </c>
      <c r="L60" s="2"/>
    </row>
    <row r="61" spans="6:12" ht="12.75">
      <c r="F61" s="7" t="s">
        <v>166</v>
      </c>
      <c r="G61" s="12">
        <f>SUM(G45:G60)</f>
        <v>651763.3671988721</v>
      </c>
      <c r="L61" s="2"/>
    </row>
    <row r="62" ht="12.75">
      <c r="L62" s="2"/>
    </row>
    <row r="63" spans="1:12" ht="12.75">
      <c r="A63" s="6" t="s">
        <v>43</v>
      </c>
      <c r="L63" s="2"/>
    </row>
    <row r="64" ht="12.75">
      <c r="L64" s="2"/>
    </row>
    <row r="65" spans="1:12" ht="12.75">
      <c r="A65" s="3" t="s">
        <v>44</v>
      </c>
      <c r="E65" s="3" t="s">
        <v>45</v>
      </c>
      <c r="G65" s="13">
        <v>1349398.75</v>
      </c>
      <c r="L65" s="2"/>
    </row>
    <row r="66" spans="1:12" ht="12.75">
      <c r="A66" s="3" t="s">
        <v>46</v>
      </c>
      <c r="E66" s="3" t="s">
        <v>47</v>
      </c>
      <c r="G66" s="13">
        <v>235654.81</v>
      </c>
      <c r="L66" s="2"/>
    </row>
    <row r="67" spans="1:12" ht="12.75">
      <c r="A67" s="3" t="s">
        <v>58</v>
      </c>
      <c r="E67" s="3" t="s">
        <v>59</v>
      </c>
      <c r="G67" s="13">
        <v>142226.54</v>
      </c>
      <c r="L67" s="2"/>
    </row>
    <row r="68" spans="1:12" ht="12.75">
      <c r="A68" s="3" t="s">
        <v>48</v>
      </c>
      <c r="E68" s="3" t="s">
        <v>49</v>
      </c>
      <c r="G68" s="13">
        <v>193187.22</v>
      </c>
      <c r="L68" s="2"/>
    </row>
    <row r="69" spans="1:12" ht="12.75">
      <c r="A69" s="3" t="s">
        <v>50</v>
      </c>
      <c r="E69" s="3" t="s">
        <v>51</v>
      </c>
      <c r="G69" s="13">
        <v>226970.56032718183</v>
      </c>
      <c r="L69" s="2"/>
    </row>
    <row r="70" spans="1:12" ht="12.75">
      <c r="A70" s="3" t="s">
        <v>52</v>
      </c>
      <c r="E70" s="3" t="s">
        <v>53</v>
      </c>
      <c r="G70" s="13">
        <v>204898.68923681552</v>
      </c>
      <c r="L70" s="2"/>
    </row>
    <row r="71" spans="1:12" ht="12.75">
      <c r="A71" s="3" t="s">
        <v>60</v>
      </c>
      <c r="E71" s="3" t="s">
        <v>61</v>
      </c>
      <c r="G71" s="13">
        <v>22020.17655882764</v>
      </c>
      <c r="L71" s="2"/>
    </row>
    <row r="72" spans="1:12" ht="12.75">
      <c r="A72" s="3" t="s">
        <v>54</v>
      </c>
      <c r="E72" s="3" t="s">
        <v>55</v>
      </c>
      <c r="G72" s="13">
        <v>157957.1104614871</v>
      </c>
      <c r="L72" s="2"/>
    </row>
    <row r="73" spans="1:12" ht="13.5" thickBot="1">
      <c r="A73" s="3" t="s">
        <v>56</v>
      </c>
      <c r="E73" s="3" t="s">
        <v>57</v>
      </c>
      <c r="G73" s="14">
        <v>393970.22</v>
      </c>
      <c r="L73" s="2"/>
    </row>
    <row r="74" spans="6:12" ht="12.75">
      <c r="F74" s="7" t="s">
        <v>166</v>
      </c>
      <c r="G74" s="12">
        <f>SUM(G65:G73)</f>
        <v>2926284.076584312</v>
      </c>
      <c r="L74" s="2"/>
    </row>
    <row r="75" spans="7:12" ht="12.75">
      <c r="G75" s="10" t="s">
        <v>162</v>
      </c>
      <c r="L75" s="2"/>
    </row>
    <row r="76" spans="1:12" ht="12.75">
      <c r="A76" s="6" t="s">
        <v>62</v>
      </c>
      <c r="G76" s="10" t="s">
        <v>162</v>
      </c>
      <c r="L76" s="2"/>
    </row>
    <row r="77" spans="7:12" ht="12.75">
      <c r="G77" s="10" t="s">
        <v>162</v>
      </c>
      <c r="L77" s="2"/>
    </row>
    <row r="78" spans="1:12" ht="13.5" thickBot="1">
      <c r="A78" s="3" t="s">
        <v>63</v>
      </c>
      <c r="E78" s="3" t="s">
        <v>64</v>
      </c>
      <c r="G78" s="14">
        <v>1007294.1183029814</v>
      </c>
      <c r="L78" s="2"/>
    </row>
    <row r="79" spans="6:12" ht="12.75">
      <c r="F79" s="7" t="s">
        <v>166</v>
      </c>
      <c r="G79" s="12">
        <f>SUM(G75:G78)</f>
        <v>1007294.1183029814</v>
      </c>
      <c r="L79" s="2"/>
    </row>
    <row r="80" ht="12.75">
      <c r="L80" s="2"/>
    </row>
    <row r="81" spans="1:12" ht="12.75">
      <c r="A81" s="6" t="s">
        <v>65</v>
      </c>
      <c r="L81" s="2"/>
    </row>
    <row r="82" ht="12.75">
      <c r="L82" s="2"/>
    </row>
    <row r="83" spans="1:12" ht="12.75">
      <c r="A83" s="3" t="s">
        <v>66</v>
      </c>
      <c r="E83" s="3" t="s">
        <v>67</v>
      </c>
      <c r="G83" s="13">
        <v>213091.5410321448</v>
      </c>
      <c r="L83" s="2"/>
    </row>
    <row r="84" spans="1:12" ht="12.75">
      <c r="A84" s="3" t="s">
        <v>70</v>
      </c>
      <c r="E84" s="3" t="s">
        <v>71</v>
      </c>
      <c r="G84" s="13">
        <v>58705.50844324527</v>
      </c>
      <c r="L84" s="2"/>
    </row>
    <row r="85" spans="1:12" ht="12.75">
      <c r="A85" s="3" t="s">
        <v>72</v>
      </c>
      <c r="E85" s="3" t="s">
        <v>73</v>
      </c>
      <c r="G85" s="13">
        <v>64755.20494895228</v>
      </c>
      <c r="L85" s="2"/>
    </row>
    <row r="86" spans="1:12" ht="12.75">
      <c r="A86" s="3" t="s">
        <v>74</v>
      </c>
      <c r="E86" s="3" t="s">
        <v>75</v>
      </c>
      <c r="G86" s="13">
        <v>3197.027717418515</v>
      </c>
      <c r="L86" s="2"/>
    </row>
    <row r="87" spans="1:12" ht="13.5" thickBot="1">
      <c r="A87" s="3" t="s">
        <v>68</v>
      </c>
      <c r="E87" s="3" t="s">
        <v>69</v>
      </c>
      <c r="G87" s="14">
        <v>140137.70337296007</v>
      </c>
      <c r="L87" s="2"/>
    </row>
    <row r="88" spans="6:12" ht="12.75">
      <c r="F88" s="7" t="s">
        <v>166</v>
      </c>
      <c r="G88" s="12">
        <f>SUM(G83:G87)</f>
        <v>479886.9855147209</v>
      </c>
      <c r="L88" s="2"/>
    </row>
    <row r="89" ht="12.75">
      <c r="L89" s="2"/>
    </row>
    <row r="90" ht="12.75">
      <c r="L90" s="2"/>
    </row>
    <row r="91" ht="12.75">
      <c r="L91" s="2"/>
    </row>
    <row r="92" ht="12.75">
      <c r="L92" s="2"/>
    </row>
    <row r="93" spans="1:7" ht="12.75">
      <c r="A93" s="27" t="s">
        <v>163</v>
      </c>
      <c r="B93" s="27"/>
      <c r="C93" s="27"/>
      <c r="E93" s="27" t="s">
        <v>164</v>
      </c>
      <c r="F93" s="27"/>
      <c r="G93" s="5" t="s">
        <v>165</v>
      </c>
    </row>
    <row r="95" spans="1:12" ht="12.75">
      <c r="A95" s="6" t="s">
        <v>76</v>
      </c>
      <c r="L95" s="2"/>
    </row>
    <row r="96" ht="12.75">
      <c r="L96" s="2"/>
    </row>
    <row r="97" spans="1:12" ht="12.75">
      <c r="A97" s="3" t="s">
        <v>77</v>
      </c>
      <c r="E97" s="3" t="s">
        <v>78</v>
      </c>
      <c r="G97" s="13">
        <v>96365.15000000001</v>
      </c>
      <c r="L97" s="2"/>
    </row>
    <row r="98" spans="1:12" ht="12.75">
      <c r="A98" s="3" t="s">
        <v>89</v>
      </c>
      <c r="E98" s="3" t="s">
        <v>90</v>
      </c>
      <c r="G98" s="13">
        <v>671.2626961492099</v>
      </c>
      <c r="L98" s="2"/>
    </row>
    <row r="99" spans="1:12" ht="12.75">
      <c r="A99" s="3" t="s">
        <v>87</v>
      </c>
      <c r="E99" s="3" t="s">
        <v>88</v>
      </c>
      <c r="G99" s="13">
        <v>299.8762571805854</v>
      </c>
      <c r="L99" s="2"/>
    </row>
    <row r="100" spans="1:12" ht="12.75">
      <c r="A100" s="3" t="s">
        <v>83</v>
      </c>
      <c r="E100" s="3" t="s">
        <v>84</v>
      </c>
      <c r="G100" s="13">
        <v>5834.400000000001</v>
      </c>
      <c r="L100" s="2"/>
    </row>
    <row r="101" spans="1:12" ht="12.75">
      <c r="A101" s="3" t="s">
        <v>79</v>
      </c>
      <c r="E101" s="3" t="s">
        <v>80</v>
      </c>
      <c r="G101" s="13">
        <v>40029.667652297714</v>
      </c>
      <c r="L101" s="2"/>
    </row>
    <row r="102" spans="1:12" ht="12.75">
      <c r="A102" s="3" t="s">
        <v>81</v>
      </c>
      <c r="E102" s="3" t="s">
        <v>82</v>
      </c>
      <c r="G102" s="13">
        <v>8647.840565128705</v>
      </c>
      <c r="L102" s="2"/>
    </row>
    <row r="103" spans="1:12" ht="13.5" thickBot="1">
      <c r="A103" s="3" t="s">
        <v>85</v>
      </c>
      <c r="E103" s="3" t="s">
        <v>86</v>
      </c>
      <c r="G103" s="14">
        <v>15397.675012462536</v>
      </c>
      <c r="L103" s="2"/>
    </row>
    <row r="104" spans="6:12" ht="12.75">
      <c r="F104" s="7" t="s">
        <v>166</v>
      </c>
      <c r="G104" s="12">
        <f>SUM(G97:G103)</f>
        <v>167245.87218321877</v>
      </c>
      <c r="L104" s="2"/>
    </row>
    <row r="105" ht="12.75">
      <c r="L105" s="2"/>
    </row>
    <row r="106" spans="1:12" ht="12.75">
      <c r="A106" s="6" t="s">
        <v>91</v>
      </c>
      <c r="L106" s="2"/>
    </row>
    <row r="107" ht="12.75">
      <c r="L107" s="2"/>
    </row>
    <row r="108" spans="1:12" ht="12.75">
      <c r="A108" s="3" t="s">
        <v>92</v>
      </c>
      <c r="E108" s="3" t="s">
        <v>93</v>
      </c>
      <c r="G108" s="13">
        <v>1739076.25</v>
      </c>
      <c r="L108" s="2"/>
    </row>
    <row r="109" spans="1:12" ht="12.75">
      <c r="A109" s="3" t="s">
        <v>110</v>
      </c>
      <c r="E109" s="3" t="s">
        <v>111</v>
      </c>
      <c r="G109" s="13">
        <v>193868.62863018506</v>
      </c>
      <c r="L109" s="2"/>
    </row>
    <row r="110" spans="1:12" ht="12.75">
      <c r="A110" s="3" t="s">
        <v>104</v>
      </c>
      <c r="E110" s="3" t="s">
        <v>105</v>
      </c>
      <c r="G110" s="13">
        <v>67921.46405548678</v>
      </c>
      <c r="L110" s="2"/>
    </row>
    <row r="111" spans="1:12" ht="12.75">
      <c r="A111" s="3" t="s">
        <v>94</v>
      </c>
      <c r="E111" s="3" t="s">
        <v>95</v>
      </c>
      <c r="G111" s="13">
        <v>416431.0982940769</v>
      </c>
      <c r="L111" s="2"/>
    </row>
    <row r="112" spans="1:12" ht="12.75">
      <c r="A112" s="3" t="s">
        <v>96</v>
      </c>
      <c r="E112" s="3" t="s">
        <v>97</v>
      </c>
      <c r="G112" s="13">
        <v>291705.2837332273</v>
      </c>
      <c r="L112" s="2"/>
    </row>
    <row r="113" spans="1:12" ht="12.75">
      <c r="A113" s="3" t="s">
        <v>98</v>
      </c>
      <c r="E113" s="3" t="s">
        <v>99</v>
      </c>
      <c r="G113" s="13">
        <v>346816.23</v>
      </c>
      <c r="L113" s="2"/>
    </row>
    <row r="114" spans="1:12" ht="12.75">
      <c r="A114" s="3" t="s">
        <v>100</v>
      </c>
      <c r="E114" s="3" t="s">
        <v>101</v>
      </c>
      <c r="G114" s="13">
        <v>24089.745555076246</v>
      </c>
      <c r="L114" s="2"/>
    </row>
    <row r="115" spans="1:12" ht="12.75">
      <c r="A115" s="3" t="s">
        <v>102</v>
      </c>
      <c r="E115" s="3" t="s">
        <v>103</v>
      </c>
      <c r="G115" s="13">
        <v>347782.94976741873</v>
      </c>
      <c r="L115" s="2"/>
    </row>
    <row r="116" spans="1:12" ht="12.75">
      <c r="A116" s="3" t="s">
        <v>108</v>
      </c>
      <c r="E116" s="3" t="s">
        <v>109</v>
      </c>
      <c r="G116" s="13">
        <v>58402.93936161471</v>
      </c>
      <c r="L116" s="2"/>
    </row>
    <row r="117" spans="1:12" ht="12.75">
      <c r="A117" s="3" t="s">
        <v>112</v>
      </c>
      <c r="E117" s="3" t="s">
        <v>113</v>
      </c>
      <c r="G117" s="13">
        <v>3928.1762255638273</v>
      </c>
      <c r="L117" s="2"/>
    </row>
    <row r="118" spans="1:12" ht="13.5" thickBot="1">
      <c r="A118" s="3" t="s">
        <v>106</v>
      </c>
      <c r="E118" s="3" t="s">
        <v>107</v>
      </c>
      <c r="G118" s="14">
        <v>18541.75799950337</v>
      </c>
      <c r="L118" s="2"/>
    </row>
    <row r="119" spans="6:12" ht="12.75">
      <c r="F119" s="7" t="s">
        <v>166</v>
      </c>
      <c r="G119" s="12">
        <f>SUM(G108:G118)</f>
        <v>3508564.523622153</v>
      </c>
      <c r="L119" s="2"/>
    </row>
    <row r="120" ht="12.75">
      <c r="L120" s="2"/>
    </row>
    <row r="121" spans="1:12" ht="12.75">
      <c r="A121" s="6" t="s">
        <v>114</v>
      </c>
      <c r="L121" s="2"/>
    </row>
    <row r="122" ht="12.75">
      <c r="L122" s="2"/>
    </row>
    <row r="123" spans="1:12" ht="12.75">
      <c r="A123" s="3" t="s">
        <v>115</v>
      </c>
      <c r="E123" s="3" t="s">
        <v>116</v>
      </c>
      <c r="G123" s="13">
        <v>-49499.78</v>
      </c>
      <c r="L123" s="2"/>
    </row>
    <row r="124" spans="1:12" ht="12.75">
      <c r="A124" s="3" t="s">
        <v>128</v>
      </c>
      <c r="E124" s="3" t="s">
        <v>129</v>
      </c>
      <c r="G124" s="13">
        <v>13723.132619965805</v>
      </c>
      <c r="L124" s="2"/>
    </row>
    <row r="125" spans="1:12" ht="12.75">
      <c r="A125" s="3" t="s">
        <v>119</v>
      </c>
      <c r="E125" s="3" t="s">
        <v>120</v>
      </c>
      <c r="G125" s="13">
        <v>82488.29705732864</v>
      </c>
      <c r="L125" s="2"/>
    </row>
    <row r="126" spans="1:12" ht="12.75">
      <c r="A126" s="3" t="s">
        <v>130</v>
      </c>
      <c r="E126" s="3" t="s">
        <v>131</v>
      </c>
      <c r="G126" s="13">
        <v>39806.41195963286</v>
      </c>
      <c r="L126" s="2"/>
    </row>
    <row r="127" spans="1:12" ht="12.75">
      <c r="A127" s="3" t="s">
        <v>133</v>
      </c>
      <c r="E127" s="3" t="s">
        <v>134</v>
      </c>
      <c r="G127" s="13">
        <v>10616.28</v>
      </c>
      <c r="L127" s="2"/>
    </row>
    <row r="128" spans="1:12" ht="12.75">
      <c r="A128" s="3" t="s">
        <v>123</v>
      </c>
      <c r="E128" s="3" t="s">
        <v>124</v>
      </c>
      <c r="G128" s="13">
        <v>70246.73</v>
      </c>
      <c r="L128" s="2"/>
    </row>
    <row r="129" spans="1:12" ht="12.75">
      <c r="A129" s="3" t="s">
        <v>125</v>
      </c>
      <c r="E129" s="3" t="s">
        <v>168</v>
      </c>
      <c r="G129" s="13">
        <v>4217.172914295943</v>
      </c>
      <c r="L129" s="2"/>
    </row>
    <row r="130" spans="1:12" ht="12.75">
      <c r="A130" s="3" t="s">
        <v>132</v>
      </c>
      <c r="E130" s="3" t="s">
        <v>169</v>
      </c>
      <c r="G130" s="13">
        <v>2095.294979752017</v>
      </c>
      <c r="L130" s="2"/>
    </row>
    <row r="131" spans="1:12" ht="12.75">
      <c r="A131" s="3" t="s">
        <v>126</v>
      </c>
      <c r="E131" s="3" t="s">
        <v>127</v>
      </c>
      <c r="G131" s="13">
        <v>347184.68</v>
      </c>
      <c r="L131" s="2"/>
    </row>
    <row r="132" spans="1:12" ht="12.75">
      <c r="A132" s="3" t="s">
        <v>117</v>
      </c>
      <c r="E132" s="3" t="s">
        <v>118</v>
      </c>
      <c r="G132" s="13">
        <v>95162.19</v>
      </c>
      <c r="L132" s="2"/>
    </row>
    <row r="133" spans="1:12" ht="13.5" thickBot="1">
      <c r="A133" s="3" t="s">
        <v>121</v>
      </c>
      <c r="E133" s="3" t="s">
        <v>122</v>
      </c>
      <c r="G133" s="14">
        <v>407892.9501309375</v>
      </c>
      <c r="L133" s="2"/>
    </row>
    <row r="134" spans="6:12" ht="12.75">
      <c r="F134" s="7" t="s">
        <v>166</v>
      </c>
      <c r="G134" s="12">
        <f>SUM(G123:G133)</f>
        <v>1023933.3596619128</v>
      </c>
      <c r="L134" s="2"/>
    </row>
    <row r="135" ht="12.75">
      <c r="L135" s="2"/>
    </row>
    <row r="136" spans="1:12" ht="12.75">
      <c r="A136" s="6" t="s">
        <v>135</v>
      </c>
      <c r="L136" s="2"/>
    </row>
    <row r="137" ht="12.75">
      <c r="L137" s="2"/>
    </row>
    <row r="138" spans="1:12" ht="12.75">
      <c r="A138" s="3" t="s">
        <v>136</v>
      </c>
      <c r="E138" s="3" t="s">
        <v>137</v>
      </c>
      <c r="G138" s="13">
        <v>49417.492920053504</v>
      </c>
      <c r="L138" s="2"/>
    </row>
    <row r="139" spans="1:7" ht="12.75">
      <c r="A139" s="27" t="s">
        <v>163</v>
      </c>
      <c r="B139" s="27"/>
      <c r="C139" s="27"/>
      <c r="E139" s="27" t="s">
        <v>164</v>
      </c>
      <c r="F139" s="27"/>
      <c r="G139" s="5" t="s">
        <v>165</v>
      </c>
    </row>
    <row r="141" spans="1:12" ht="12.75">
      <c r="A141" s="3" t="s">
        <v>140</v>
      </c>
      <c r="E141" s="3" t="s">
        <v>141</v>
      </c>
      <c r="G141" s="13">
        <v>11989.067461338469</v>
      </c>
      <c r="L141" s="2"/>
    </row>
    <row r="142" spans="1:12" ht="12.75">
      <c r="A142" s="3" t="s">
        <v>138</v>
      </c>
      <c r="E142" s="3" t="s">
        <v>139</v>
      </c>
      <c r="G142" s="13">
        <v>5240.7064937838595</v>
      </c>
      <c r="L142" s="2"/>
    </row>
    <row r="143" spans="1:12" ht="13.5" thickBot="1">
      <c r="A143" s="3" t="s">
        <v>142</v>
      </c>
      <c r="E143" s="3" t="s">
        <v>143</v>
      </c>
      <c r="G143" s="14">
        <v>26092.296386109534</v>
      </c>
      <c r="L143" s="2"/>
    </row>
    <row r="144" spans="6:12" ht="12.75">
      <c r="F144" s="7" t="s">
        <v>166</v>
      </c>
      <c r="G144" s="12">
        <f>SUM(G138:G143)</f>
        <v>92739.56326128537</v>
      </c>
      <c r="L144" s="2"/>
    </row>
    <row r="145" ht="12.75">
      <c r="L145" s="2"/>
    </row>
    <row r="146" spans="1:12" ht="12.75">
      <c r="A146" s="6" t="s">
        <v>144</v>
      </c>
      <c r="L146" s="2"/>
    </row>
    <row r="147" ht="12.75">
      <c r="L147" s="2"/>
    </row>
    <row r="148" spans="1:12" ht="13.5" thickBot="1">
      <c r="A148" s="3" t="s">
        <v>145</v>
      </c>
      <c r="E148" s="3" t="s">
        <v>146</v>
      </c>
      <c r="G148" s="14">
        <v>22651.547547759572</v>
      </c>
      <c r="L148" s="2"/>
    </row>
    <row r="149" spans="6:12" ht="12.75">
      <c r="F149" s="7" t="s">
        <v>166</v>
      </c>
      <c r="G149" s="12">
        <f>SUM(G145:G148)</f>
        <v>22651.547547759572</v>
      </c>
      <c r="L149" s="2"/>
    </row>
    <row r="150" ht="12.75">
      <c r="L150" s="2"/>
    </row>
    <row r="151" spans="1:12" ht="12.75">
      <c r="A151" s="6" t="s">
        <v>147</v>
      </c>
      <c r="L151" s="2"/>
    </row>
    <row r="152" ht="12.75">
      <c r="L152" s="2"/>
    </row>
    <row r="153" spans="1:12" ht="13.5" thickBot="1">
      <c r="A153" s="3" t="s">
        <v>148</v>
      </c>
      <c r="E153" s="3" t="s">
        <v>149</v>
      </c>
      <c r="G153" s="14">
        <v>1158.1217137508545</v>
      </c>
      <c r="L153" s="2"/>
    </row>
    <row r="154" spans="6:12" ht="12.75">
      <c r="F154" s="7" t="s">
        <v>166</v>
      </c>
      <c r="G154" s="12">
        <f>SUM(G150:G153)</f>
        <v>1158.1217137508545</v>
      </c>
      <c r="L154" s="2"/>
    </row>
    <row r="155" ht="12.75">
      <c r="L155" s="2"/>
    </row>
    <row r="156" spans="1:12" ht="12.75">
      <c r="A156" s="8" t="s">
        <v>150</v>
      </c>
      <c r="L156" s="2"/>
    </row>
    <row r="157" ht="12.75">
      <c r="L157" s="2"/>
    </row>
    <row r="158" spans="1:12" ht="12.75">
      <c r="A158" s="3" t="s">
        <v>151</v>
      </c>
      <c r="E158" s="3" t="s">
        <v>152</v>
      </c>
      <c r="G158" s="13">
        <v>9735.5</v>
      </c>
      <c r="L158" s="2"/>
    </row>
    <row r="159" spans="1:12" ht="13.5" thickBot="1">
      <c r="A159" s="3" t="s">
        <v>153</v>
      </c>
      <c r="E159" s="3" t="s">
        <v>154</v>
      </c>
      <c r="G159" s="14">
        <v>7624.158375989779</v>
      </c>
      <c r="J159" s="4"/>
      <c r="L159" s="2"/>
    </row>
    <row r="160" spans="6:12" ht="12.75">
      <c r="F160" s="7" t="s">
        <v>166</v>
      </c>
      <c r="G160" s="12">
        <f>SUM(G158:G159)</f>
        <v>17359.65837598978</v>
      </c>
      <c r="L160" s="2"/>
    </row>
    <row r="161" ht="12.75">
      <c r="L161" s="2"/>
    </row>
    <row r="162" spans="1:12" ht="12.75">
      <c r="A162" s="6" t="s">
        <v>155</v>
      </c>
      <c r="J162" s="9"/>
      <c r="L162" s="2"/>
    </row>
    <row r="163" spans="10:12" ht="12.75">
      <c r="J163" s="9"/>
      <c r="L163" s="2"/>
    </row>
    <row r="164" spans="1:12" ht="13.5" thickBot="1">
      <c r="A164" s="3" t="s">
        <v>156</v>
      </c>
      <c r="E164" s="3" t="s">
        <v>157</v>
      </c>
      <c r="G164" s="14">
        <v>24017.91</v>
      </c>
      <c r="L164" s="2"/>
    </row>
    <row r="165" spans="6:12" ht="12.75">
      <c r="F165" s="7" t="s">
        <v>166</v>
      </c>
      <c r="G165" s="12">
        <f>SUM(G163:G164)</f>
        <v>24017.91</v>
      </c>
      <c r="L165" s="2"/>
    </row>
    <row r="166" ht="12.75">
      <c r="L166" s="2"/>
    </row>
    <row r="167" spans="1:12" ht="12.75">
      <c r="A167" s="6" t="s">
        <v>158</v>
      </c>
      <c r="L167" s="2"/>
    </row>
    <row r="168" ht="12.75">
      <c r="L168" s="2"/>
    </row>
    <row r="169" spans="1:12" ht="13.5" thickBot="1">
      <c r="A169" s="3" t="s">
        <v>159</v>
      </c>
      <c r="E169" s="3" t="s">
        <v>160</v>
      </c>
      <c r="G169" s="14">
        <v>14573.470000000001</v>
      </c>
      <c r="L169" s="2"/>
    </row>
    <row r="170" spans="6:12" ht="12.75">
      <c r="F170" s="7" t="s">
        <v>166</v>
      </c>
      <c r="G170" s="12">
        <f>SUM(G168:G169)</f>
        <v>14573.470000000001</v>
      </c>
      <c r="L170" s="2"/>
    </row>
    <row r="171" spans="6:12" ht="12.75">
      <c r="F171" s="7"/>
      <c r="G171" s="12"/>
      <c r="L171" s="2"/>
    </row>
    <row r="172" spans="6:12" ht="12.75">
      <c r="F172" s="7"/>
      <c r="G172" s="12"/>
      <c r="L172" s="2"/>
    </row>
    <row r="173" spans="1:12" s="7" customFormat="1" ht="13.5" thickBot="1">
      <c r="A173" s="7" t="s">
        <v>171</v>
      </c>
      <c r="G173" s="18">
        <v>137655</v>
      </c>
      <c r="L173" s="16"/>
    </row>
    <row r="174" spans="7:12" s="7" customFormat="1" ht="12.75">
      <c r="G174" s="12"/>
      <c r="L174" s="16"/>
    </row>
    <row r="175" spans="7:12" s="7" customFormat="1" ht="12.75">
      <c r="G175" s="12"/>
      <c r="L175" s="16"/>
    </row>
    <row r="176" spans="1:12" s="7" customFormat="1" ht="12.75">
      <c r="A176" s="17" t="s">
        <v>161</v>
      </c>
      <c r="G176" s="15">
        <v>10368913.2</v>
      </c>
      <c r="L176" s="16"/>
    </row>
    <row r="177" spans="7:12" ht="12.75">
      <c r="G177" s="10" t="s">
        <v>162</v>
      </c>
      <c r="L177" s="2"/>
    </row>
  </sheetData>
  <sheetProtection/>
  <mergeCells count="9">
    <mergeCell ref="A2:G2"/>
    <mergeCell ref="A139:C139"/>
    <mergeCell ref="E139:F139"/>
    <mergeCell ref="A26:C26"/>
    <mergeCell ref="E26:F26"/>
    <mergeCell ref="A47:C47"/>
    <mergeCell ref="E47:F47"/>
    <mergeCell ref="A93:C93"/>
    <mergeCell ref="E93:F93"/>
  </mergeCells>
  <printOptions/>
  <pageMargins left="1" right="0.25" top="1.8" bottom="0.75" header="0.5" footer="0.5"/>
  <pageSetup horizontalDpi="600" verticalDpi="600" orientation="portrait" r:id="rId1"/>
  <headerFooter>
    <oddHeader>&amp;C&amp;"Arial,Bold"UNIVERSITY OF HOUSTON
Division of Research
Indirect Cost Return
FY2015 based on FY2014 Expenditures
Net Distribution</oddHead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Nancy A</dc:creator>
  <cp:keywords/>
  <dc:description/>
  <cp:lastModifiedBy>Ward, Nancy A</cp:lastModifiedBy>
  <cp:lastPrinted>2014-11-12T16:23:09Z</cp:lastPrinted>
  <dcterms:created xsi:type="dcterms:W3CDTF">2014-10-22T16:25:29Z</dcterms:created>
  <dcterms:modified xsi:type="dcterms:W3CDTF">2014-11-12T17:07:43Z</dcterms:modified>
  <cp:category/>
  <cp:version/>
  <cp:contentType/>
  <cp:contentStatus/>
</cp:coreProperties>
</file>